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0.xml" ContentType="application/vnd.ms-excel.person+xml"/>
  <Override PartName="/xl/persons/person.xml" ContentType="application/vnd.ms-excel.person+xml"/>
  <Override PartName="/xl/persons/person4.xml" ContentType="application/vnd.ms-excel.person+xml"/>
  <Override PartName="/xl/persons/person1.xml" ContentType="application/vnd.ms-excel.person+xml"/>
  <Override PartName="/xl/persons/person2.xml" ContentType="application/vnd.ms-excel.person+xml"/>
  <Override PartName="/xl/persons/person3.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aPastaDeTrabalho"/>
  <mc:AlternateContent xmlns:mc="http://schemas.openxmlformats.org/markup-compatibility/2006">
    <mc:Choice Requires="x15">
      <x15ac:absPath xmlns:x15ac="http://schemas.microsoft.com/office/spreadsheetml/2010/11/ac" url="G:\Meu Drive\Compras 1\Compras 2\Compras 3\Compras 4\Compras 5\EDITAIS PUBLICADOS\CE 09-26  CONSTRUÇÃO UNIDADE DA EMEB MANOEL GOMES DOS SANTOS GASTÃO1706-25\SITE EDITAL RETIFICADO 26-2026 GASTÃO\"/>
    </mc:Choice>
  </mc:AlternateContent>
  <xr:revisionPtr revIDLastSave="0" documentId="8_{C6FC9989-B08F-4CD1-AC96-3A33D2C4D1BE}" xr6:coauthVersionLast="47" xr6:coauthVersionMax="47" xr10:uidLastSave="{00000000-0000-0000-0000-000000000000}"/>
  <bookViews>
    <workbookView xWindow="28680" yWindow="-120" windowWidth="24240" windowHeight="13140" tabRatio="311" xr2:uid="{00000000-000D-0000-FFFF-FFFF00000000}"/>
  </bookViews>
  <sheets>
    <sheet name="Planilha" sheetId="2" r:id="rId1"/>
    <sheet name="Cronograma" sheetId="4" r:id="rId2"/>
    <sheet name="BDI" sheetId="8" r:id="rId3"/>
  </sheets>
  <externalReferences>
    <externalReference r:id="rId4"/>
  </externalReferences>
  <definedNames>
    <definedName name="_xlnm._FilterDatabase" localSheetId="2" hidden="1">BDI!#REF!</definedName>
    <definedName name="_xlnm._FilterDatabase" localSheetId="0" hidden="1">Planilha!$A$9:$IY$204</definedName>
    <definedName name="_xlnm.Print_Area" localSheetId="2">BDI!$B$3:$F$38</definedName>
    <definedName name="_xlnm.Print_Area" localSheetId="1">Cronograma!$B$2:$W$61</definedName>
    <definedName name="_xlnm.Print_Area" localSheetId="0">Planilha!$C$1:$I$211</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2">BDI!$2:$11</definedName>
    <definedName name="_xlnm.Print_Titles" localSheetId="0">Planilha!$2:$9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0" i="2" l="1"/>
  <c r="E200" i="2"/>
  <c r="I200" i="2" l="1"/>
  <c r="F16" i="2" l="1"/>
  <c r="E16" i="2"/>
  <c r="F15" i="2"/>
  <c r="E15" i="2"/>
  <c r="F91" i="2"/>
  <c r="E91" i="2"/>
  <c r="F52" i="2"/>
  <c r="E52" i="2"/>
  <c r="F29" i="2"/>
  <c r="E29" i="2"/>
  <c r="F19" i="2"/>
  <c r="E19" i="2"/>
  <c r="F18" i="2"/>
  <c r="E18" i="2"/>
  <c r="F17" i="2"/>
  <c r="E17" i="2"/>
  <c r="F14" i="2"/>
  <c r="F13" i="2"/>
  <c r="F12" i="2"/>
  <c r="F11"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199" i="2"/>
  <c r="F198" i="2"/>
  <c r="F197" i="2"/>
  <c r="F196" i="2"/>
  <c r="F195" i="2"/>
  <c r="F194" i="2"/>
  <c r="F191" i="2"/>
  <c r="F190" i="2"/>
  <c r="F189" i="2"/>
  <c r="F188" i="2"/>
  <c r="F187" i="2"/>
  <c r="F186" i="2"/>
  <c r="F185" i="2"/>
  <c r="F184" i="2"/>
  <c r="F183" i="2"/>
  <c r="F182" i="2"/>
  <c r="F181" i="2"/>
  <c r="F180" i="2"/>
  <c r="F179" i="2"/>
  <c r="F178" i="2"/>
  <c r="F177" i="2"/>
  <c r="F176" i="2"/>
  <c r="F173" i="2"/>
  <c r="F172" i="2"/>
  <c r="F171" i="2"/>
  <c r="F170" i="2"/>
  <c r="F169" i="2"/>
  <c r="F168" i="2"/>
  <c r="F167" i="2"/>
  <c r="F164" i="2"/>
  <c r="F163" i="2"/>
  <c r="F162" i="2"/>
  <c r="F161" i="2"/>
  <c r="F160" i="2"/>
  <c r="F157" i="2"/>
  <c r="F156" i="2"/>
  <c r="F155" i="2"/>
  <c r="F154" i="2"/>
  <c r="F153" i="2"/>
  <c r="F152" i="2"/>
  <c r="F151" i="2"/>
  <c r="F150" i="2"/>
  <c r="F149" i="2"/>
  <c r="F146" i="2"/>
  <c r="F145" i="2"/>
  <c r="F144" i="2"/>
  <c r="F143" i="2"/>
  <c r="F142" i="2"/>
  <c r="F141" i="2"/>
  <c r="F140" i="2"/>
  <c r="F137" i="2"/>
  <c r="F136" i="2"/>
  <c r="F135" i="2"/>
  <c r="F134" i="2"/>
  <c r="F133" i="2"/>
  <c r="F132" i="2"/>
  <c r="F131" i="2"/>
  <c r="F129" i="2"/>
  <c r="F128" i="2"/>
  <c r="F127" i="2"/>
  <c r="F126" i="2"/>
  <c r="F125" i="2"/>
  <c r="F124" i="2"/>
  <c r="F123" i="2"/>
  <c r="F122" i="2"/>
  <c r="F120" i="2"/>
  <c r="F119" i="2"/>
  <c r="F118" i="2"/>
  <c r="F117" i="2"/>
  <c r="F116" i="2"/>
  <c r="F115" i="2"/>
  <c r="F114" i="2"/>
  <c r="F113" i="2"/>
  <c r="F112" i="2"/>
  <c r="F111" i="2"/>
  <c r="F110" i="2"/>
  <c r="F109" i="2"/>
  <c r="F108" i="2"/>
  <c r="F107" i="2"/>
  <c r="F106" i="2"/>
  <c r="F105" i="2"/>
  <c r="F104" i="2"/>
  <c r="F103" i="2"/>
  <c r="F102" i="2"/>
  <c r="F99" i="2"/>
  <c r="F98" i="2"/>
  <c r="F97" i="2"/>
  <c r="F94" i="2"/>
  <c r="F93" i="2"/>
  <c r="F92" i="2"/>
  <c r="F49" i="2"/>
  <c r="F48" i="2"/>
  <c r="F47" i="2"/>
  <c r="F46" i="2"/>
  <c r="F45" i="2"/>
  <c r="F44" i="2"/>
  <c r="F43" i="2"/>
  <c r="F42" i="2"/>
  <c r="F41" i="2"/>
  <c r="F40" i="2"/>
  <c r="F39" i="2"/>
  <c r="F38" i="2"/>
  <c r="F37" i="2"/>
  <c r="F34" i="2"/>
  <c r="F33" i="2"/>
  <c r="F32" i="2"/>
  <c r="F28" i="2"/>
  <c r="F27" i="2"/>
  <c r="F26" i="2"/>
  <c r="F25" i="2"/>
  <c r="F24" i="2"/>
  <c r="F23" i="2"/>
  <c r="F20"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199" i="2"/>
  <c r="E198" i="2"/>
  <c r="E197" i="2"/>
  <c r="E196" i="2"/>
  <c r="E195" i="2"/>
  <c r="E194" i="2"/>
  <c r="E191" i="2"/>
  <c r="E190" i="2"/>
  <c r="E189" i="2"/>
  <c r="E188" i="2"/>
  <c r="E187" i="2"/>
  <c r="E186" i="2"/>
  <c r="E185" i="2"/>
  <c r="E184" i="2"/>
  <c r="E183" i="2"/>
  <c r="E182" i="2"/>
  <c r="E181" i="2"/>
  <c r="E180" i="2"/>
  <c r="E179" i="2"/>
  <c r="E178" i="2"/>
  <c r="E177" i="2"/>
  <c r="E176" i="2"/>
  <c r="E173" i="2"/>
  <c r="E172" i="2"/>
  <c r="E171" i="2"/>
  <c r="E170" i="2"/>
  <c r="E169" i="2"/>
  <c r="E168" i="2"/>
  <c r="E167" i="2"/>
  <c r="E164" i="2"/>
  <c r="E163" i="2"/>
  <c r="E162" i="2"/>
  <c r="E161" i="2"/>
  <c r="E160" i="2"/>
  <c r="E157" i="2"/>
  <c r="E156" i="2"/>
  <c r="E155" i="2"/>
  <c r="E154" i="2"/>
  <c r="E153" i="2"/>
  <c r="E152" i="2"/>
  <c r="E151" i="2"/>
  <c r="E150" i="2"/>
  <c r="E149" i="2"/>
  <c r="E146" i="2"/>
  <c r="E145" i="2"/>
  <c r="E144" i="2"/>
  <c r="E143" i="2"/>
  <c r="E142" i="2"/>
  <c r="E141" i="2"/>
  <c r="E140" i="2"/>
  <c r="E137" i="2"/>
  <c r="E136" i="2"/>
  <c r="E135" i="2"/>
  <c r="E134" i="2"/>
  <c r="E133" i="2"/>
  <c r="E132" i="2"/>
  <c r="E131" i="2"/>
  <c r="E129" i="2"/>
  <c r="E128" i="2"/>
  <c r="E127" i="2"/>
  <c r="E126" i="2"/>
  <c r="E125" i="2"/>
  <c r="E124" i="2"/>
  <c r="E123" i="2"/>
  <c r="E122" i="2"/>
  <c r="E120" i="2"/>
  <c r="E119" i="2"/>
  <c r="E118" i="2"/>
  <c r="E117" i="2"/>
  <c r="E116" i="2"/>
  <c r="E115" i="2"/>
  <c r="E114" i="2"/>
  <c r="E113" i="2"/>
  <c r="E112" i="2"/>
  <c r="E111" i="2"/>
  <c r="E110" i="2"/>
  <c r="E109" i="2"/>
  <c r="E108" i="2"/>
  <c r="E107" i="2"/>
  <c r="E106" i="2"/>
  <c r="E105" i="2"/>
  <c r="E104" i="2"/>
  <c r="E103" i="2"/>
  <c r="E102" i="2"/>
  <c r="E99" i="2"/>
  <c r="E98" i="2"/>
  <c r="E97" i="2"/>
  <c r="E94" i="2"/>
  <c r="E93" i="2"/>
  <c r="E92" i="2"/>
  <c r="E49" i="2"/>
  <c r="E48" i="2"/>
  <c r="E47" i="2"/>
  <c r="E46" i="2"/>
  <c r="E45" i="2"/>
  <c r="E44" i="2"/>
  <c r="E43" i="2"/>
  <c r="E42" i="2"/>
  <c r="E41" i="2"/>
  <c r="E40" i="2"/>
  <c r="E39" i="2"/>
  <c r="E38" i="2"/>
  <c r="E37" i="2"/>
  <c r="E34" i="2"/>
  <c r="E33" i="2"/>
  <c r="E32" i="2"/>
  <c r="E28" i="2"/>
  <c r="E27" i="2"/>
  <c r="E26" i="2"/>
  <c r="E25" i="2"/>
  <c r="E24" i="2"/>
  <c r="E23" i="2"/>
  <c r="E20" i="2"/>
  <c r="E14" i="2"/>
  <c r="E13" i="2"/>
  <c r="E12" i="2"/>
  <c r="E11" i="2"/>
  <c r="I164" i="2" l="1"/>
  <c r="I162" i="2"/>
  <c r="I163" i="2"/>
  <c r="I153" i="2" l="1"/>
  <c r="I47" i="2"/>
  <c r="C61" i="4" l="1"/>
  <c r="D38" i="8" s="1"/>
  <c r="C60" i="4"/>
  <c r="D37" i="8" s="1"/>
  <c r="C59" i="4"/>
  <c r="D36" i="8" s="1"/>
  <c r="I152" i="2" l="1"/>
  <c r="I169" i="2"/>
  <c r="I105" i="2" l="1"/>
  <c r="I17" i="2"/>
  <c r="I53" i="2"/>
  <c r="I52" i="2"/>
  <c r="I54" i="2"/>
  <c r="I161" i="2" l="1"/>
  <c r="B51" i="4"/>
  <c r="B48" i="4"/>
  <c r="B45" i="4"/>
  <c r="B42" i="4"/>
  <c r="B39" i="4"/>
  <c r="B36" i="4"/>
  <c r="B33" i="4"/>
  <c r="B30" i="4"/>
  <c r="B27" i="4"/>
  <c r="B24" i="4"/>
  <c r="B21" i="4"/>
  <c r="B18" i="4"/>
  <c r="B15" i="4"/>
  <c r="B12" i="4"/>
  <c r="I11" i="2"/>
  <c r="I176" i="2"/>
  <c r="I187" i="2"/>
  <c r="I191" i="2"/>
  <c r="I190" i="2"/>
  <c r="I188" i="2"/>
  <c r="I186" i="2"/>
  <c r="I199" i="2"/>
  <c r="I82" i="2"/>
  <c r="I197" i="2"/>
  <c r="I196" i="2"/>
  <c r="I69" i="2" l="1"/>
  <c r="I87" i="2"/>
  <c r="I99" i="2"/>
  <c r="I113" i="2"/>
  <c r="I109" i="2"/>
  <c r="I129" i="2"/>
  <c r="I133" i="2"/>
  <c r="I88" i="2"/>
  <c r="I86" i="2"/>
  <c r="I131" i="2"/>
  <c r="I71" i="2"/>
  <c r="I77" i="2"/>
  <c r="I91" i="2"/>
  <c r="I103" i="2"/>
  <c r="I110" i="2"/>
  <c r="I150" i="2"/>
  <c r="I120" i="2"/>
  <c r="I66" i="2"/>
  <c r="I73" i="2"/>
  <c r="I83" i="2"/>
  <c r="I98" i="2"/>
  <c r="I84" i="2"/>
  <c r="I119" i="2"/>
  <c r="I134" i="2"/>
  <c r="I70" i="2"/>
  <c r="I72" i="2"/>
  <c r="I79" i="2"/>
  <c r="I92" i="2"/>
  <c r="I136" i="2"/>
  <c r="I115" i="2"/>
  <c r="I85" i="2"/>
  <c r="I154" i="2"/>
  <c r="I118" i="2"/>
  <c r="I102" i="2"/>
  <c r="I59" i="2"/>
  <c r="I76" i="2"/>
  <c r="I78" i="2"/>
  <c r="I93" i="2"/>
  <c r="I116" i="2"/>
  <c r="I111" i="2"/>
  <c r="I107" i="2"/>
  <c r="I104" i="2"/>
  <c r="I155" i="2"/>
  <c r="I117" i="2"/>
  <c r="I68" i="2"/>
  <c r="I132" i="2"/>
  <c r="I106" i="2"/>
  <c r="I75" i="2"/>
  <c r="I94" i="2"/>
  <c r="I34" i="2"/>
  <c r="I67" i="2"/>
  <c r="I74" i="2"/>
  <c r="I97" i="2"/>
  <c r="I81" i="2"/>
  <c r="I112" i="2"/>
  <c r="I108" i="2"/>
  <c r="I114" i="2"/>
  <c r="I157" i="2"/>
  <c r="I156" i="2"/>
  <c r="I135" i="2"/>
  <c r="I137" i="2"/>
  <c r="I189" i="2"/>
  <c r="I178" i="2"/>
  <c r="I177" i="2"/>
  <c r="I100" i="2" l="1"/>
  <c r="V30" i="4" s="1"/>
  <c r="N32" i="4" s="1"/>
  <c r="I95" i="2"/>
  <c r="V27" i="4" s="1"/>
  <c r="N29" i="4" s="1"/>
  <c r="M29" i="4" s="1"/>
  <c r="I146" i="2"/>
  <c r="I149" i="2"/>
  <c r="I65" i="2"/>
  <c r="I160" i="2"/>
  <c r="I165" i="2" s="1"/>
  <c r="V42" i="4" s="1"/>
  <c r="K44" i="4" s="1"/>
  <c r="L44" i="4" s="1"/>
  <c r="M44" i="4" s="1"/>
  <c r="I145" i="2"/>
  <c r="I37" i="2"/>
  <c r="I32" i="2"/>
  <c r="I33" i="2"/>
  <c r="I198" i="2"/>
  <c r="I144" i="2"/>
  <c r="I180" i="2"/>
  <c r="I49" i="2"/>
  <c r="I80" i="2"/>
  <c r="I35" i="2" l="1"/>
  <c r="V18" i="4" s="1"/>
  <c r="C20" i="4" s="1"/>
  <c r="D20" i="4" s="1"/>
  <c r="I140" i="2"/>
  <c r="I141" i="2"/>
  <c r="I142" i="2"/>
  <c r="I143" i="2"/>
  <c r="I179" i="2"/>
  <c r="I195" i="2"/>
  <c r="I194" i="2"/>
  <c r="I185" i="2"/>
  <c r="I184" i="2"/>
  <c r="I183" i="2"/>
  <c r="I182" i="2"/>
  <c r="I181" i="2"/>
  <c r="I173" i="2"/>
  <c r="I172" i="2"/>
  <c r="I171" i="2"/>
  <c r="I170" i="2"/>
  <c r="I168" i="2"/>
  <c r="I167" i="2"/>
  <c r="I147" i="2" l="1"/>
  <c r="V36" i="4" s="1"/>
  <c r="D38" i="4" s="1"/>
  <c r="E38" i="4" s="1"/>
  <c r="F38" i="4" s="1"/>
  <c r="G38" i="4" s="1"/>
  <c r="H38" i="4" s="1"/>
  <c r="I38" i="4" s="1"/>
  <c r="J38" i="4" s="1"/>
  <c r="I151" i="2"/>
  <c r="I158" i="2" s="1"/>
  <c r="V39" i="4" s="1"/>
  <c r="J41" i="4" s="1"/>
  <c r="K41" i="4" s="1"/>
  <c r="L41" i="4" s="1"/>
  <c r="M41" i="4" s="1"/>
  <c r="N41" i="4" s="1"/>
  <c r="I201" i="2"/>
  <c r="V51" i="4" s="1"/>
  <c r="M53" i="4" s="1"/>
  <c r="N53" i="4" s="1"/>
  <c r="I125" i="2"/>
  <c r="I122" i="2"/>
  <c r="I126" i="2"/>
  <c r="I123" i="2"/>
  <c r="I127" i="2"/>
  <c r="I124" i="2"/>
  <c r="I128" i="2"/>
  <c r="I192" i="2"/>
  <c r="V48" i="4" s="1"/>
  <c r="K50" i="4" s="1"/>
  <c r="L50" i="4" s="1"/>
  <c r="M50" i="4" s="1"/>
  <c r="N50" i="4" s="1"/>
  <c r="I174" i="2"/>
  <c r="V45" i="4" s="1"/>
  <c r="I47" i="4" s="1"/>
  <c r="J47" i="4" s="1"/>
  <c r="K47" i="4" s="1"/>
  <c r="L47" i="4" s="1"/>
  <c r="I138" i="2" l="1"/>
  <c r="V33" i="4" s="1"/>
  <c r="F35" i="4" s="1"/>
  <c r="G35" i="4" s="1"/>
  <c r="H35" i="4" s="1"/>
  <c r="I35" i="4" s="1"/>
  <c r="J35" i="4" s="1"/>
  <c r="K35" i="4" s="1"/>
  <c r="I44" i="2" l="1"/>
  <c r="I20" i="2"/>
  <c r="I16" i="2"/>
  <c r="I43" i="2"/>
  <c r="I38" i="2"/>
  <c r="I39" i="2"/>
  <c r="I26" i="2"/>
  <c r="I48" i="2"/>
  <c r="I55" i="2"/>
  <c r="I12" i="2"/>
  <c r="I40" i="2"/>
  <c r="I14" i="2"/>
  <c r="I28" i="2"/>
  <c r="I56" i="2"/>
  <c r="I42" i="2"/>
  <c r="I23" i="2"/>
  <c r="I19" i="2"/>
  <c r="I24" i="2"/>
  <c r="I25" i="2"/>
  <c r="I15" i="2"/>
  <c r="I41" i="2"/>
  <c r="I18" i="2"/>
  <c r="I13" i="2"/>
  <c r="I45" i="2"/>
  <c r="I27" i="2"/>
  <c r="U17" i="4"/>
  <c r="T17" i="4"/>
  <c r="S17" i="4"/>
  <c r="R17" i="4"/>
  <c r="Q17" i="4"/>
  <c r="P17" i="4"/>
  <c r="O17" i="4"/>
  <c r="N17" i="4"/>
  <c r="M17" i="4"/>
  <c r="L17" i="4"/>
  <c r="K17" i="4"/>
  <c r="J17" i="4"/>
  <c r="I17" i="4"/>
  <c r="H17" i="4"/>
  <c r="G17" i="4"/>
  <c r="F17" i="4"/>
  <c r="E17" i="4"/>
  <c r="I21" i="2" l="1"/>
  <c r="I61" i="2"/>
  <c r="I57" i="2"/>
  <c r="I62" i="2"/>
  <c r="I63" i="2"/>
  <c r="I58" i="2"/>
  <c r="I60" i="2"/>
  <c r="I64" i="2"/>
  <c r="I46" i="2"/>
  <c r="I50" i="2" s="1"/>
  <c r="V21" i="4" s="1"/>
  <c r="D23" i="4" s="1"/>
  <c r="E23" i="4" s="1"/>
  <c r="F23" i="4" s="1"/>
  <c r="G23" i="4" s="1"/>
  <c r="I29" i="2"/>
  <c r="V12" i="4"/>
  <c r="I89" i="2" l="1"/>
  <c r="V24" i="4" s="1"/>
  <c r="F26" i="4" s="1"/>
  <c r="G26" i="4" s="1"/>
  <c r="H26" i="4" s="1"/>
  <c r="I26" i="4" s="1"/>
  <c r="I30" i="2"/>
  <c r="V15" i="4" s="1"/>
  <c r="C14" i="4"/>
  <c r="D14" i="4" s="1"/>
  <c r="U53" i="4"/>
  <c r="T53" i="4"/>
  <c r="S53" i="4"/>
  <c r="R53" i="4"/>
  <c r="Q53" i="4"/>
  <c r="P53" i="4"/>
  <c r="O53" i="4"/>
  <c r="L53" i="4"/>
  <c r="K53" i="4"/>
  <c r="J53" i="4"/>
  <c r="I53" i="4"/>
  <c r="H53" i="4"/>
  <c r="G53" i="4"/>
  <c r="F53" i="4"/>
  <c r="E53" i="4"/>
  <c r="V54" i="4" l="1"/>
  <c r="W24" i="4" s="1"/>
  <c r="I202" i="2"/>
  <c r="W45" i="4"/>
  <c r="W30" i="4"/>
  <c r="W36" i="4"/>
  <c r="W18" i="4"/>
  <c r="W48" i="4"/>
  <c r="W42" i="4"/>
  <c r="W51" i="4"/>
  <c r="W33" i="4"/>
  <c r="W27" i="4"/>
  <c r="W21" i="4"/>
  <c r="C17" i="4"/>
  <c r="D17" i="4" s="1"/>
  <c r="W15" i="4"/>
  <c r="F22" i="8"/>
  <c r="E14" i="4"/>
  <c r="E54" i="4" s="1"/>
  <c r="F14" i="4"/>
  <c r="F54" i="4" s="1"/>
  <c r="G14" i="4"/>
  <c r="G54" i="4" s="1"/>
  <c r="H14" i="4"/>
  <c r="H54" i="4" s="1"/>
  <c r="I14" i="4"/>
  <c r="I54" i="4" s="1"/>
  <c r="J14" i="4"/>
  <c r="J54" i="4" s="1"/>
  <c r="K14" i="4"/>
  <c r="K54" i="4" s="1"/>
  <c r="L14" i="4"/>
  <c r="L54" i="4" s="1"/>
  <c r="M14" i="4"/>
  <c r="M54" i="4" s="1"/>
  <c r="N14" i="4"/>
  <c r="N54" i="4" s="1"/>
  <c r="O14" i="4"/>
  <c r="P14" i="4"/>
  <c r="Q14" i="4"/>
  <c r="R14" i="4"/>
  <c r="S14" i="4"/>
  <c r="T14" i="4"/>
  <c r="U14" i="4"/>
  <c r="W39" i="4" l="1"/>
  <c r="J163" i="2"/>
  <c r="J200" i="2"/>
  <c r="J153" i="2"/>
  <c r="J162" i="2"/>
  <c r="J164" i="2"/>
  <c r="J186" i="2"/>
  <c r="J47" i="2"/>
  <c r="J20" i="2"/>
  <c r="J28" i="2"/>
  <c r="J63" i="2"/>
  <c r="J114" i="2"/>
  <c r="J94" i="2"/>
  <c r="J78" i="2"/>
  <c r="J111" i="2"/>
  <c r="J199" i="2"/>
  <c r="J151" i="2"/>
  <c r="J155" i="2"/>
  <c r="J17" i="2"/>
  <c r="J124" i="2"/>
  <c r="J120" i="2"/>
  <c r="J128" i="2"/>
  <c r="J11" i="2"/>
  <c r="J56" i="2"/>
  <c r="J113" i="2"/>
  <c r="J77" i="2"/>
  <c r="J64" i="2"/>
  <c r="J16" i="2"/>
  <c r="J142" i="2"/>
  <c r="J110" i="2"/>
  <c r="J154" i="2"/>
  <c r="J66" i="2"/>
  <c r="J177" i="2"/>
  <c r="J39" i="2"/>
  <c r="J136" i="2"/>
  <c r="J73" i="2"/>
  <c r="J91" i="2"/>
  <c r="J72" i="2"/>
  <c r="J44" i="2"/>
  <c r="J32" i="2"/>
  <c r="J81" i="2"/>
  <c r="J45" i="2"/>
  <c r="J70" i="2"/>
  <c r="J59" i="2"/>
  <c r="J167" i="2"/>
  <c r="J18" i="2"/>
  <c r="J88" i="2"/>
  <c r="J68" i="2"/>
  <c r="J196" i="2"/>
  <c r="J80" i="2"/>
  <c r="J104" i="2"/>
  <c r="J198" i="2"/>
  <c r="J58" i="2"/>
  <c r="J41" i="2"/>
  <c r="J144" i="2"/>
  <c r="J84" i="2"/>
  <c r="J156" i="2"/>
  <c r="J102" i="2"/>
  <c r="J187" i="2"/>
  <c r="J176" i="2"/>
  <c r="J62" i="2"/>
  <c r="J19" i="2"/>
  <c r="J38" i="2"/>
  <c r="J40" i="2"/>
  <c r="J127" i="2"/>
  <c r="J140" i="2"/>
  <c r="J149" i="2"/>
  <c r="J119" i="2"/>
  <c r="J93" i="2"/>
  <c r="J71" i="2"/>
  <c r="J106" i="2"/>
  <c r="J86" i="2"/>
  <c r="J69" i="2"/>
  <c r="J109" i="2"/>
  <c r="J53" i="2"/>
  <c r="J172" i="2"/>
  <c r="J197" i="2"/>
  <c r="J29" i="2"/>
  <c r="J57" i="2"/>
  <c r="J43" i="2"/>
  <c r="J13" i="2"/>
  <c r="J23" i="2"/>
  <c r="J125" i="2"/>
  <c r="J115" i="2"/>
  <c r="J145" i="2"/>
  <c r="J118" i="2"/>
  <c r="J103" i="2"/>
  <c r="J75" i="2"/>
  <c r="J82" i="2"/>
  <c r="J129" i="2"/>
  <c r="J83" i="2"/>
  <c r="J134" i="2"/>
  <c r="J105" i="2"/>
  <c r="J170" i="2"/>
  <c r="J171" i="2"/>
  <c r="J61" i="2"/>
  <c r="J55" i="2"/>
  <c r="J24" i="2"/>
  <c r="J14" i="2"/>
  <c r="J123" i="2"/>
  <c r="J49" i="2"/>
  <c r="J33" i="2"/>
  <c r="J137" i="2"/>
  <c r="J34" i="2"/>
  <c r="J85" i="2"/>
  <c r="J117" i="2"/>
  <c r="J87" i="2"/>
  <c r="J92" i="2"/>
  <c r="J157" i="2"/>
  <c r="J132" i="2"/>
  <c r="J52" i="2"/>
  <c r="J189" i="2"/>
  <c r="J169" i="2"/>
  <c r="J27" i="2"/>
  <c r="J15" i="2"/>
  <c r="J42" i="2"/>
  <c r="J12" i="2"/>
  <c r="J126" i="2"/>
  <c r="J143" i="2"/>
  <c r="J146" i="2"/>
  <c r="J65" i="2"/>
  <c r="J116" i="2"/>
  <c r="J74" i="2"/>
  <c r="J131" i="2"/>
  <c r="J98" i="2"/>
  <c r="J67" i="2"/>
  <c r="J76" i="2"/>
  <c r="J97" i="2"/>
  <c r="J168" i="2"/>
  <c r="J185" i="2"/>
  <c r="J173" i="2"/>
  <c r="I203" i="2"/>
  <c r="I204" i="2" s="1"/>
  <c r="J60" i="2"/>
  <c r="J25" i="2"/>
  <c r="J48" i="2"/>
  <c r="J26" i="2"/>
  <c r="J122" i="2"/>
  <c r="J141" i="2"/>
  <c r="J37" i="2"/>
  <c r="J135" i="2"/>
  <c r="J99" i="2"/>
  <c r="J108" i="2"/>
  <c r="J112" i="2"/>
  <c r="J79" i="2"/>
  <c r="J107" i="2"/>
  <c r="J133" i="2"/>
  <c r="J150" i="2"/>
  <c r="J190" i="2"/>
  <c r="J182" i="2"/>
  <c r="J180" i="2"/>
  <c r="J183" i="2"/>
  <c r="J188" i="2"/>
  <c r="J179" i="2"/>
  <c r="J161" i="2"/>
  <c r="J184" i="2"/>
  <c r="J160" i="2"/>
  <c r="J152" i="2"/>
  <c r="J46" i="2"/>
  <c r="J191" i="2"/>
  <c r="J194" i="2"/>
  <c r="J54" i="2"/>
  <c r="J181" i="2"/>
  <c r="J195" i="2"/>
  <c r="J178" i="2"/>
  <c r="Q54" i="4"/>
  <c r="Q55" i="4" s="1"/>
  <c r="Q56" i="4" s="1"/>
  <c r="I55" i="4"/>
  <c r="I56" i="4" s="1"/>
  <c r="O54" i="4"/>
  <c r="O55" i="4" s="1"/>
  <c r="O56" i="4" s="1"/>
  <c r="G55" i="4"/>
  <c r="G56" i="4" s="1"/>
  <c r="T54" i="4"/>
  <c r="T55" i="4" s="1"/>
  <c r="T56" i="4" s="1"/>
  <c r="L55" i="4"/>
  <c r="L56" i="4" s="1"/>
  <c r="N55" i="4"/>
  <c r="N56" i="4" s="1"/>
  <c r="F55" i="4"/>
  <c r="F56" i="4" s="1"/>
  <c r="U54" i="4"/>
  <c r="U55" i="4" s="1"/>
  <c r="U56" i="4" s="1"/>
  <c r="M55" i="4"/>
  <c r="M56" i="4" s="1"/>
  <c r="S54" i="4"/>
  <c r="S55" i="4" s="1"/>
  <c r="S56" i="4" s="1"/>
  <c r="R54" i="4"/>
  <c r="R55" i="4" s="1"/>
  <c r="R56" i="4" s="1"/>
  <c r="K55" i="4"/>
  <c r="K56" i="4" s="1"/>
  <c r="P54" i="4"/>
  <c r="P55" i="4" s="1"/>
  <c r="P56" i="4" s="1"/>
  <c r="H55" i="4"/>
  <c r="H56" i="4" s="1"/>
  <c r="J55" i="4" l="1"/>
  <c r="J56" i="4" s="1"/>
  <c r="E55" i="4" l="1"/>
  <c r="E56" i="4" s="1"/>
  <c r="C53" i="4" l="1"/>
  <c r="C54" i="4" s="1"/>
  <c r="D53" i="4"/>
  <c r="D54" i="4" s="1"/>
  <c r="V55" i="4" l="1"/>
  <c r="V56" i="4" s="1"/>
  <c r="C55" i="4" l="1"/>
  <c r="C56" i="4" s="1"/>
  <c r="D55" i="4"/>
  <c r="D56" i="4" s="1"/>
  <c r="B8" i="4"/>
  <c r="B8" i="8"/>
  <c r="W12" i="4"/>
  <c r="W54" i="4" s="1"/>
</calcChain>
</file>

<file path=xl/sharedStrings.xml><?xml version="1.0" encoding="utf-8"?>
<sst xmlns="http://schemas.openxmlformats.org/spreadsheetml/2006/main" count="248" uniqueCount="84">
  <si>
    <t>EDIF</t>
  </si>
  <si>
    <t>PLANILHA ORÇAMENTÁRIA</t>
  </si>
  <si>
    <t>Data base:</t>
  </si>
  <si>
    <t>Referência</t>
  </si>
  <si>
    <t>Item</t>
  </si>
  <si>
    <t>Descrição</t>
  </si>
  <si>
    <t>Unid</t>
  </si>
  <si>
    <t>Quantidade</t>
  </si>
  <si>
    <t>Preço Unit</t>
  </si>
  <si>
    <t>Total</t>
  </si>
  <si>
    <t>1 - SERVIÇOS PRELIMINARES</t>
  </si>
  <si>
    <t>Subtotal:</t>
  </si>
  <si>
    <t>Total:</t>
  </si>
  <si>
    <t>BDI (25,00%):</t>
  </si>
  <si>
    <t>TOTAL GERAL:</t>
  </si>
  <si>
    <t>CRONOGRAMA FISICO-FINANCEIRO</t>
  </si>
  <si>
    <t>MESES</t>
  </si>
  <si>
    <t>Valor do Item</t>
  </si>
  <si>
    <t>%</t>
  </si>
  <si>
    <t xml:space="preserve"> </t>
  </si>
  <si>
    <t>INFRA</t>
  </si>
  <si>
    <t>Itens</t>
  </si>
  <si>
    <t>Siglas</t>
  </si>
  <si>
    <t>% Adotado</t>
  </si>
  <si>
    <t>Administração Central</t>
  </si>
  <si>
    <t>AC</t>
  </si>
  <si>
    <t>Seguro e Garantia</t>
  </si>
  <si>
    <t>SG</t>
  </si>
  <si>
    <t>Risco</t>
  </si>
  <si>
    <t>R</t>
  </si>
  <si>
    <t>Despesas Financeiras</t>
  </si>
  <si>
    <t>DF</t>
  </si>
  <si>
    <t>Lucro</t>
  </si>
  <si>
    <t>L</t>
  </si>
  <si>
    <t>Tributos (impostos COFINS 3%, e PIS 0,65%)</t>
  </si>
  <si>
    <t>CP</t>
  </si>
  <si>
    <t>Tributos (ISS, variável de acordo com o município)</t>
  </si>
  <si>
    <t>ISS</t>
  </si>
  <si>
    <t>Tributos (Contribuição Previdenciária sobre a Receita Bruta - 0% ou 4,5% - Desoneração)</t>
  </si>
  <si>
    <t>CPRB</t>
  </si>
  <si>
    <t>Taxa BDI (%)</t>
  </si>
  <si>
    <t>Os valores de BDI foram calculados com o emprego da fórmula (acórdão 2622/2013-TCU-Plenário):</t>
  </si>
  <si>
    <t>BDI =</t>
  </si>
  <si>
    <t>( 1+ AC + S + R + G ) x ( 1 + DF ) x ( 1 + L )</t>
  </si>
  <si>
    <r>
      <t>(1-</t>
    </r>
    <r>
      <rPr>
        <i/>
        <sz val="7"/>
        <rFont val="Times New Roman"/>
        <family val="1"/>
      </rPr>
      <t xml:space="preserve">   </t>
    </r>
    <r>
      <rPr>
        <i/>
        <sz val="12"/>
        <rFont val="Calibri"/>
        <family val="2"/>
      </rPr>
      <t>CP - ISS)</t>
    </r>
  </si>
  <si>
    <t>Declaremos sob pena de Lei que a alternativa adotada pela Prefeitura do Município de Ferraz de Vasconcelos é SEM Desoneração e que está é a mais vantajosa para a Administração Pública.</t>
  </si>
  <si>
    <t>DEMONSTRATIVO DE COMPOSIÇÃO DO BDI</t>
  </si>
  <si>
    <t xml:space="preserve"> (acórdão 2622/2013-TCU-Plenário)</t>
  </si>
  <si>
    <t>SICRO</t>
  </si>
  <si>
    <t>edif</t>
  </si>
  <si>
    <t>SINAPI</t>
  </si>
  <si>
    <t>FDE</t>
  </si>
  <si>
    <t>CDHU</t>
  </si>
  <si>
    <t>SIEC</t>
  </si>
  <si>
    <t>DER</t>
  </si>
  <si>
    <t>2 - LIMPEZA DE TERRENO</t>
  </si>
  <si>
    <t>02.01.03.220.01</t>
  </si>
  <si>
    <t>02.01.03.210.01</t>
  </si>
  <si>
    <t>01.21.110</t>
  </si>
  <si>
    <t>01.21.010</t>
  </si>
  <si>
    <t>02.10.020</t>
  </si>
  <si>
    <t>3 - MOVIMENTAÇÃO DE TERRA</t>
  </si>
  <si>
    <t xml:space="preserve">4 - ESTRUTURAS </t>
  </si>
  <si>
    <t>5 - INSTALAÇÕES HIDROSSANITÁRIAS</t>
  </si>
  <si>
    <t>6 - ABRIGO DE GÁS E ABRIGO DE LIXO</t>
  </si>
  <si>
    <t>7 - PROTEÇÃO CONTRA INCÊNDIO</t>
  </si>
  <si>
    <t>8 - INSTALAÇÕES ELÉTRICAS</t>
  </si>
  <si>
    <t>8.1 - SPDA</t>
  </si>
  <si>
    <t>8.2 - REDE LÓGICA</t>
  </si>
  <si>
    <t>10 - PISOS</t>
  </si>
  <si>
    <t>11 - PINTURA</t>
  </si>
  <si>
    <t>12 - COBERTURA</t>
  </si>
  <si>
    <t>13 - ESQUADRIAS</t>
  </si>
  <si>
    <t>14 - SERVIÇOS COMPLEMENTARES</t>
  </si>
  <si>
    <t>OBRA: CONSTRUÇÃO DE CRECHE MUNICIPAL MANOEL GOMES DOS SANTOS GASTÃO</t>
  </si>
  <si>
    <t>Rua Gilia N°158 x Rua Albertina, Jd Anchieta - Ferraz de Vasconcelos - SP</t>
  </si>
  <si>
    <t>Total Geral:</t>
  </si>
  <si>
    <t>BDI:</t>
  </si>
  <si>
    <t>____/____/____</t>
  </si>
  <si>
    <t>9 - PAREDES, REVESTIMENTOS E FORROS</t>
  </si>
  <si>
    <t>48.03.138</t>
  </si>
  <si>
    <t>05.09.006</t>
  </si>
  <si>
    <t>45.02.040</t>
  </si>
  <si>
    <t>Ferraz de Vasconcelos, 15 de julho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</si>
</sst>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164" formatCode="_(* #,##0.00_);_(* \(#,##0.00\);_(* \-??_);_(@_)"/>
    <numFmt numFmtId="165" formatCode="00\.00\.00"/>
    <numFmt numFmtId="166" formatCode="mmmm/yy"/>
    <numFmt numFmtId="168" formatCode="00\.000\.000;00\.00\.000;00\.00\.00;"/>
    <numFmt numFmtId="169" formatCode="&quot;R$&quot;\ #,##0.00"/>
  </numFmts>
  <fonts count="20"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5"/>
      <color indexed="56"/>
      <name val="Calibri"/>
      <family val="2"/>
    </font>
    <font>
      <sz val="10"/>
      <name val="Arial"/>
      <family val="2"/>
    </font>
    <font>
      <sz val="11"/>
      <color theme="1"/>
      <name val="Calibri"/>
      <family val="2"/>
      <scheme val="minor"/>
    </font>
    <font>
      <b/>
      <sz val="11"/>
      <color theme="1"/>
      <name val="Calibri"/>
      <family val="2"/>
      <scheme val="minor"/>
    </font>
    <font>
      <sz val="11"/>
      <name val="Arial"/>
      <family val="2"/>
    </font>
    <font>
      <b/>
      <sz val="11"/>
      <name val="Arial"/>
      <family val="2"/>
    </font>
    <font>
      <sz val="8"/>
      <color theme="1"/>
      <name val="Calibri"/>
      <family val="2"/>
      <scheme val="minor"/>
    </font>
    <font>
      <sz val="8"/>
      <name val="Arial"/>
      <family val="2"/>
    </font>
    <font>
      <sz val="11"/>
      <name val="Calibri"/>
      <family val="2"/>
    </font>
    <font>
      <i/>
      <sz val="12"/>
      <name val="Calibri"/>
      <family val="2"/>
    </font>
    <font>
      <i/>
      <u/>
      <sz val="12"/>
      <name val="Calibri"/>
      <family val="2"/>
    </font>
    <font>
      <i/>
      <sz val="7"/>
      <name val="Times New Roman"/>
      <family val="1"/>
    </font>
    <font>
      <sz val="10"/>
      <color rgb="FF000000"/>
      <name val="Times New Roman"/>
      <family val="1"/>
    </font>
  </fonts>
  <fills count="5">
    <fill>
      <patternFill patternType="none"/>
    </fill>
    <fill>
      <patternFill patternType="gray125"/>
    </fill>
    <fill>
      <patternFill patternType="solid">
        <fgColor theme="4"/>
        <bgColor indexed="64"/>
      </patternFill>
    </fill>
    <fill>
      <patternFill patternType="solid">
        <fgColor theme="0" tint="-0.14999847407452621"/>
        <bgColor indexed="64"/>
      </patternFill>
    </fill>
    <fill>
      <patternFill patternType="solid">
        <fgColor theme="0" tint="-0.249977111117893"/>
        <bgColor indexed="64"/>
      </patternFill>
    </fill>
  </fills>
  <borders count="43">
    <border>
      <left/>
      <right/>
      <top/>
      <bottom/>
      <diagonal/>
    </border>
    <border>
      <left/>
      <right/>
      <top/>
      <bottom style="thick">
        <color indexed="62"/>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8"/>
      </right>
      <top style="hair">
        <color indexed="8"/>
      </top>
      <bottom style="hair">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hair">
        <color indexed="64"/>
      </right>
      <top/>
      <bottom style="thin">
        <color indexed="64"/>
      </bottom>
      <diagonal/>
    </border>
  </borders>
  <cellStyleXfs count="9">
    <xf numFmtId="0" fontId="0" fillId="0" borderId="0"/>
    <xf numFmtId="0" fontId="9" fillId="0" borderId="0"/>
    <xf numFmtId="0" fontId="9" fillId="0" borderId="0"/>
    <xf numFmtId="0" fontId="7" fillId="0" borderId="1" applyNumberFormat="0" applyFill="0" applyAlignment="0" applyProtection="0"/>
    <xf numFmtId="164" fontId="8" fillId="0" borderId="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19" fillId="0" borderId="0"/>
    <xf numFmtId="0" fontId="2" fillId="0" borderId="0"/>
  </cellStyleXfs>
  <cellXfs count="171">
    <xf numFmtId="0" fontId="0" fillId="0" borderId="0" xfId="0"/>
    <xf numFmtId="0" fontId="0" fillId="0" borderId="0" xfId="0" applyAlignment="1">
      <alignment vertical="center"/>
    </xf>
    <xf numFmtId="0" fontId="10" fillId="0" borderId="0" xfId="1" applyFont="1" applyAlignment="1">
      <alignment vertical="center"/>
    </xf>
    <xf numFmtId="0" fontId="9" fillId="0" borderId="0" xfId="1" applyAlignment="1">
      <alignment vertical="center"/>
    </xf>
    <xf numFmtId="0" fontId="10" fillId="0" borderId="2" xfId="1" applyFont="1" applyBorder="1" applyAlignment="1">
      <alignment horizontal="centerContinuous" vertical="center"/>
    </xf>
    <xf numFmtId="0" fontId="10" fillId="0" borderId="3" xfId="1" applyFont="1" applyBorder="1" applyAlignment="1">
      <alignment horizontal="centerContinuous" vertical="center"/>
    </xf>
    <xf numFmtId="0" fontId="10" fillId="0" borderId="4" xfId="1" applyFont="1" applyBorder="1" applyAlignment="1">
      <alignment horizontal="center" vertical="center"/>
    </xf>
    <xf numFmtId="0" fontId="9" fillId="0" borderId="5" xfId="1" applyBorder="1" applyAlignment="1">
      <alignment vertical="center"/>
    </xf>
    <xf numFmtId="0" fontId="9" fillId="0" borderId="0" xfId="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wrapText="1"/>
    </xf>
    <xf numFmtId="0" fontId="6" fillId="0" borderId="0" xfId="0" applyFont="1" applyAlignment="1">
      <alignment horizontal="right" vertical="center"/>
    </xf>
    <xf numFmtId="0" fontId="6" fillId="0" borderId="10" xfId="0" applyFont="1" applyBorder="1" applyAlignment="1">
      <alignment horizontal="center" vertical="center"/>
    </xf>
    <xf numFmtId="0" fontId="6" fillId="0" borderId="12" xfId="0" applyFont="1" applyBorder="1" applyAlignment="1">
      <alignment horizontal="center" vertical="center" wrapText="1"/>
    </xf>
    <xf numFmtId="0" fontId="6" fillId="0" borderId="0" xfId="0" applyFont="1" applyAlignment="1">
      <alignment vertical="center" wrapText="1"/>
    </xf>
    <xf numFmtId="4" fontId="6" fillId="0" borderId="0" xfId="0" applyNumberFormat="1" applyFont="1" applyAlignment="1">
      <alignment horizontal="center" vertical="center"/>
    </xf>
    <xf numFmtId="4" fontId="6" fillId="0" borderId="0" xfId="0" applyNumberFormat="1" applyFont="1" applyAlignment="1">
      <alignment horizontal="right" vertical="center"/>
    </xf>
    <xf numFmtId="2" fontId="0" fillId="0" borderId="4" xfId="0" applyNumberFormat="1" applyBorder="1" applyAlignment="1">
      <alignment horizontal="center" vertical="center" wrapText="1"/>
    </xf>
    <xf numFmtId="0" fontId="0" fillId="0" borderId="16" xfId="0" applyBorder="1" applyAlignment="1">
      <alignment vertical="center"/>
    </xf>
    <xf numFmtId="166" fontId="0" fillId="0" borderId="0" xfId="0" quotePrefix="1" applyNumberFormat="1" applyAlignment="1">
      <alignment horizontal="center" vertical="center" wrapText="1"/>
    </xf>
    <xf numFmtId="0" fontId="0" fillId="0" borderId="15" xfId="0" applyBorder="1" applyAlignment="1">
      <alignment vertical="center" wrapText="1"/>
    </xf>
    <xf numFmtId="0" fontId="11" fillId="0" borderId="0" xfId="0" applyFont="1" applyAlignment="1">
      <alignment horizontal="left" vertical="center"/>
    </xf>
    <xf numFmtId="0" fontId="11" fillId="0" borderId="0" xfId="0" applyFont="1" applyAlignment="1">
      <alignment horizontal="center" vertical="center"/>
    </xf>
    <xf numFmtId="165" fontId="6" fillId="0" borderId="0" xfId="0" applyNumberFormat="1" applyFont="1" applyAlignment="1">
      <alignment vertical="center" wrapText="1"/>
    </xf>
    <xf numFmtId="0" fontId="11" fillId="0" borderId="0" xfId="0" applyFont="1" applyAlignment="1">
      <alignment vertical="center"/>
    </xf>
    <xf numFmtId="0" fontId="5" fillId="0" borderId="6" xfId="1" applyFont="1" applyBorder="1" applyAlignment="1">
      <alignment vertical="center"/>
    </xf>
    <xf numFmtId="0" fontId="4" fillId="0" borderId="0" xfId="1" applyFont="1" applyAlignment="1">
      <alignment vertical="center"/>
    </xf>
    <xf numFmtId="44" fontId="13" fillId="0" borderId="7" xfId="5" applyFont="1" applyBorder="1" applyAlignment="1">
      <alignment vertical="center"/>
    </xf>
    <xf numFmtId="44" fontId="14" fillId="0" borderId="0" xfId="5" applyFont="1" applyAlignment="1">
      <alignment horizontal="center" vertical="center"/>
    </xf>
    <xf numFmtId="0" fontId="15" fillId="0" borderId="0" xfId="0" applyFont="1" applyAlignment="1">
      <alignment vertical="center" wrapText="1"/>
    </xf>
    <xf numFmtId="0" fontId="17" fillId="0" borderId="0" xfId="0" applyFont="1" applyAlignment="1">
      <alignment horizontal="center" vertical="center"/>
    </xf>
    <xf numFmtId="0" fontId="16" fillId="0" borderId="0" xfId="0" applyFont="1" applyAlignment="1">
      <alignment horizontal="center" vertical="center"/>
    </xf>
    <xf numFmtId="0" fontId="11" fillId="0" borderId="16" xfId="0" applyFont="1" applyBorder="1" applyAlignment="1">
      <alignment horizontal="center" vertical="center"/>
    </xf>
    <xf numFmtId="10" fontId="11" fillId="0" borderId="16" xfId="0" applyNumberFormat="1" applyFont="1" applyBorder="1" applyAlignment="1">
      <alignment horizontal="center" vertical="center"/>
    </xf>
    <xf numFmtId="10" fontId="12" fillId="0" borderId="16" xfId="0" applyNumberFormat="1" applyFont="1" applyBorder="1" applyAlignment="1">
      <alignment horizontal="center" vertical="center"/>
    </xf>
    <xf numFmtId="165" fontId="6" fillId="0" borderId="0" xfId="0" applyNumberFormat="1" applyFont="1" applyAlignment="1">
      <alignment horizontal="center" vertical="center" wrapText="1"/>
    </xf>
    <xf numFmtId="44" fontId="9" fillId="0" borderId="0" xfId="1" applyNumberFormat="1" applyAlignment="1">
      <alignment vertical="center"/>
    </xf>
    <xf numFmtId="168" fontId="0" fillId="0" borderId="14" xfId="0" applyNumberFormat="1" applyBorder="1" applyAlignment="1">
      <alignment horizontal="center" vertical="center"/>
    </xf>
    <xf numFmtId="166" fontId="0" fillId="0" borderId="15" xfId="0" quotePrefix="1" applyNumberFormat="1" applyBorder="1" applyAlignment="1">
      <alignment horizontal="center" vertical="center" wrapText="1"/>
    </xf>
    <xf numFmtId="2" fontId="0" fillId="0" borderId="7" xfId="0" applyNumberFormat="1" applyBorder="1" applyAlignment="1">
      <alignment horizontal="center" vertical="center" wrapText="1"/>
    </xf>
    <xf numFmtId="2" fontId="0" fillId="0" borderId="5" xfId="0" applyNumberFormat="1" applyBorder="1" applyAlignment="1">
      <alignment horizontal="center" vertical="center" wrapText="1"/>
    </xf>
    <xf numFmtId="2" fontId="0" fillId="0" borderId="4" xfId="0" applyNumberFormat="1" applyBorder="1" applyAlignment="1" applyProtection="1">
      <alignment horizontal="center" vertical="center" wrapText="1"/>
      <protection locked="0"/>
    </xf>
    <xf numFmtId="4" fontId="0" fillId="0" borderId="4" xfId="4" applyNumberFormat="1" applyFont="1" applyFill="1" applyBorder="1" applyAlignment="1" applyProtection="1">
      <alignment horizontal="center" vertical="center"/>
    </xf>
    <xf numFmtId="2" fontId="6" fillId="0" borderId="4" xfId="0" applyNumberFormat="1" applyFont="1" applyBorder="1" applyAlignment="1">
      <alignment vertical="center" wrapText="1"/>
    </xf>
    <xf numFmtId="0" fontId="0" fillId="0" borderId="13" xfId="0" applyBorder="1" applyAlignment="1">
      <alignment vertical="center"/>
    </xf>
    <xf numFmtId="0" fontId="0" fillId="0" borderId="4" xfId="0" applyBorder="1" applyAlignment="1">
      <alignment vertical="center"/>
    </xf>
    <xf numFmtId="0" fontId="6" fillId="0" borderId="13" xfId="0" applyFont="1" applyBorder="1" applyAlignment="1">
      <alignment horizontal="center" vertical="center"/>
    </xf>
    <xf numFmtId="0" fontId="6" fillId="0" borderId="4" xfId="0" applyFont="1" applyBorder="1" applyAlignment="1">
      <alignment horizontal="right" vertical="center"/>
    </xf>
    <xf numFmtId="2" fontId="0" fillId="0" borderId="4" xfId="0" applyNumberFormat="1" applyBorder="1" applyAlignment="1">
      <alignment vertical="center"/>
    </xf>
    <xf numFmtId="2" fontId="0" fillId="0" borderId="13" xfId="0" applyNumberFormat="1" applyBorder="1" applyAlignment="1">
      <alignment vertical="center"/>
    </xf>
    <xf numFmtId="169" fontId="6" fillId="0" borderId="13" xfId="0" applyNumberFormat="1" applyFont="1" applyBorder="1" applyAlignment="1">
      <alignment vertical="center"/>
    </xf>
    <xf numFmtId="165" fontId="0" fillId="0" borderId="11" xfId="0" applyNumberFormat="1" applyBorder="1" applyAlignment="1">
      <alignment horizontal="center" vertical="center"/>
    </xf>
    <xf numFmtId="165" fontId="0" fillId="0" borderId="4" xfId="0" applyNumberFormat="1" applyBorder="1" applyAlignment="1">
      <alignment horizontal="center" vertical="center"/>
    </xf>
    <xf numFmtId="2" fontId="0" fillId="0" borderId="4" xfId="0" applyNumberFormat="1" applyBorder="1" applyAlignment="1">
      <alignment horizontal="center" vertical="center"/>
    </xf>
    <xf numFmtId="168" fontId="0" fillId="0" borderId="4" xfId="0" applyNumberFormat="1" applyBorder="1" applyAlignment="1">
      <alignment horizontal="center" vertical="center"/>
    </xf>
    <xf numFmtId="2" fontId="0" fillId="0" borderId="4" xfId="0" applyNumberFormat="1" applyBorder="1" applyAlignment="1">
      <alignment vertical="center" wrapText="1"/>
    </xf>
    <xf numFmtId="165" fontId="0" fillId="0" borderId="4" xfId="0" quotePrefix="1" applyNumberFormat="1" applyBorder="1" applyAlignment="1">
      <alignment horizontal="center" vertical="center"/>
    </xf>
    <xf numFmtId="2" fontId="0" fillId="0" borderId="4" xfId="0" applyNumberFormat="1" applyBorder="1" applyAlignment="1" applyProtection="1">
      <alignment horizontal="center" vertical="center"/>
      <protection locked="0"/>
    </xf>
    <xf numFmtId="165" fontId="0" fillId="0" borderId="25" xfId="0" applyNumberFormat="1" applyBorder="1" applyAlignment="1">
      <alignment horizontal="center" vertical="center"/>
    </xf>
    <xf numFmtId="168" fontId="0" fillId="0" borderId="21" xfId="0" applyNumberFormat="1" applyBorder="1" applyAlignment="1">
      <alignment horizontal="center" vertical="center"/>
    </xf>
    <xf numFmtId="2" fontId="0" fillId="0" borderId="21" xfId="0" applyNumberFormat="1" applyBorder="1" applyAlignment="1">
      <alignment vertical="center" wrapText="1"/>
    </xf>
    <xf numFmtId="2" fontId="0" fillId="0" borderId="21" xfId="0" applyNumberFormat="1" applyBorder="1" applyAlignment="1">
      <alignment horizontal="center" vertical="center" wrapText="1"/>
    </xf>
    <xf numFmtId="4" fontId="0" fillId="0" borderId="21" xfId="4" applyNumberFormat="1" applyFont="1" applyFill="1" applyBorder="1" applyAlignment="1" applyProtection="1">
      <alignment horizontal="center" vertical="center"/>
    </xf>
    <xf numFmtId="0" fontId="6" fillId="0" borderId="21" xfId="0" applyFont="1" applyBorder="1" applyAlignment="1">
      <alignment horizontal="right" vertical="center"/>
    </xf>
    <xf numFmtId="169" fontId="6" fillId="0" borderId="27" xfId="0" applyNumberFormat="1" applyFont="1" applyBorder="1" applyAlignment="1">
      <alignment vertical="center"/>
    </xf>
    <xf numFmtId="169" fontId="6" fillId="0" borderId="0" xfId="0" applyNumberFormat="1" applyFont="1" applyAlignment="1">
      <alignment horizontal="right" vertical="center"/>
    </xf>
    <xf numFmtId="10" fontId="6" fillId="0" borderId="0" xfId="6" applyNumberFormat="1" applyFont="1" applyAlignment="1">
      <alignment horizontal="center" vertical="center"/>
    </xf>
    <xf numFmtId="165" fontId="0" fillId="0" borderId="28" xfId="0" applyNumberFormat="1" applyBorder="1" applyAlignment="1">
      <alignment horizontal="center" vertical="center"/>
    </xf>
    <xf numFmtId="168" fontId="0" fillId="0" borderId="5" xfId="0" applyNumberFormat="1" applyBorder="1" applyAlignment="1">
      <alignment horizontal="center" vertical="center"/>
    </xf>
    <xf numFmtId="2" fontId="0" fillId="0" borderId="5" xfId="0" applyNumberFormat="1" applyBorder="1" applyAlignment="1">
      <alignment vertical="center" wrapText="1"/>
    </xf>
    <xf numFmtId="4" fontId="0" fillId="0" borderId="5" xfId="4" applyNumberFormat="1" applyFont="1" applyFill="1" applyBorder="1" applyAlignment="1" applyProtection="1">
      <alignment horizontal="center" vertical="center"/>
    </xf>
    <xf numFmtId="2" fontId="0" fillId="0" borderId="29" xfId="0" applyNumberFormat="1" applyBorder="1" applyAlignment="1">
      <alignment vertical="center"/>
    </xf>
    <xf numFmtId="165" fontId="0" fillId="0" borderId="24" xfId="0" applyNumberFormat="1" applyBorder="1" applyAlignment="1">
      <alignment horizontal="center" vertical="center"/>
    </xf>
    <xf numFmtId="168" fontId="0" fillId="0" borderId="7" xfId="0" applyNumberFormat="1" applyBorder="1" applyAlignment="1">
      <alignment horizontal="center" vertical="center"/>
    </xf>
    <xf numFmtId="2" fontId="0" fillId="0" borderId="7" xfId="0" applyNumberFormat="1" applyBorder="1" applyAlignment="1">
      <alignment vertical="center" wrapText="1"/>
    </xf>
    <xf numFmtId="4" fontId="0" fillId="0" borderId="7" xfId="4" applyNumberFormat="1" applyFont="1" applyFill="1" applyBorder="1" applyAlignment="1" applyProtection="1">
      <alignment horizontal="center" vertical="center"/>
    </xf>
    <xf numFmtId="0" fontId="6" fillId="0" borderId="7" xfId="0" applyFont="1" applyBorder="1" applyAlignment="1">
      <alignment horizontal="right" vertical="center"/>
    </xf>
    <xf numFmtId="169" fontId="6" fillId="0" borderId="30" xfId="0" applyNumberFormat="1" applyFont="1" applyBorder="1" applyAlignment="1">
      <alignment vertical="center"/>
    </xf>
    <xf numFmtId="165" fontId="0" fillId="0" borderId="5" xfId="0" quotePrefix="1" applyNumberFormat="1" applyBorder="1" applyAlignment="1">
      <alignment horizontal="center" vertical="center"/>
    </xf>
    <xf numFmtId="2" fontId="6" fillId="0" borderId="5" xfId="0" applyNumberFormat="1" applyFont="1" applyBorder="1" applyAlignment="1">
      <alignment vertical="center" wrapText="1"/>
    </xf>
    <xf numFmtId="2" fontId="0" fillId="0" borderId="5" xfId="0" applyNumberFormat="1" applyBorder="1" applyAlignment="1">
      <alignment horizontal="center" vertical="center"/>
    </xf>
    <xf numFmtId="0" fontId="0" fillId="0" borderId="5" xfId="0" applyBorder="1" applyAlignment="1">
      <alignment vertical="center"/>
    </xf>
    <xf numFmtId="0" fontId="0" fillId="0" borderId="29" xfId="0" applyBorder="1" applyAlignment="1">
      <alignment vertical="center"/>
    </xf>
    <xf numFmtId="2" fontId="0" fillId="0" borderId="30" xfId="0" applyNumberFormat="1" applyBorder="1" applyAlignment="1">
      <alignment vertical="center"/>
    </xf>
    <xf numFmtId="44" fontId="13" fillId="0" borderId="6" xfId="5" applyFont="1" applyBorder="1" applyAlignment="1">
      <alignment vertical="center"/>
    </xf>
    <xf numFmtId="44" fontId="13" fillId="0" borderId="31" xfId="5" applyFont="1" applyBorder="1" applyAlignment="1">
      <alignment vertical="center"/>
    </xf>
    <xf numFmtId="44" fontId="13" fillId="0" borderId="32" xfId="5" applyFont="1" applyBorder="1" applyAlignment="1">
      <alignment vertical="center"/>
    </xf>
    <xf numFmtId="0" fontId="9" fillId="0" borderId="26" xfId="1" applyBorder="1" applyAlignment="1">
      <alignment vertical="center"/>
    </xf>
    <xf numFmtId="0" fontId="5" fillId="0" borderId="22" xfId="1" applyFont="1" applyBorder="1" applyAlignment="1">
      <alignment vertical="center"/>
    </xf>
    <xf numFmtId="44" fontId="13" fillId="0" borderId="23" xfId="5" applyFont="1" applyBorder="1" applyAlignment="1">
      <alignment vertical="center"/>
    </xf>
    <xf numFmtId="44" fontId="13" fillId="0" borderId="22" xfId="5" applyFont="1" applyBorder="1" applyAlignment="1">
      <alignment vertical="center"/>
    </xf>
    <xf numFmtId="44" fontId="13" fillId="0" borderId="33" xfId="5" applyFont="1" applyBorder="1" applyAlignment="1">
      <alignment vertical="center"/>
    </xf>
    <xf numFmtId="0" fontId="10" fillId="0" borderId="35" xfId="1" applyFont="1" applyBorder="1" applyAlignment="1">
      <alignment horizontal="center" vertical="center"/>
    </xf>
    <xf numFmtId="0" fontId="9" fillId="0" borderId="36" xfId="1" applyBorder="1" applyAlignment="1">
      <alignment vertical="center"/>
    </xf>
    <xf numFmtId="0" fontId="5" fillId="0" borderId="32" xfId="1" applyFont="1" applyBorder="1" applyAlignment="1">
      <alignment vertical="center"/>
    </xf>
    <xf numFmtId="44" fontId="13" fillId="0" borderId="37" xfId="5" applyFont="1" applyBorder="1" applyAlignment="1">
      <alignment vertical="center"/>
    </xf>
    <xf numFmtId="0" fontId="10" fillId="0" borderId="38" xfId="1" applyFont="1" applyBorder="1" applyAlignment="1">
      <alignment horizontal="centerContinuous" vertical="center"/>
    </xf>
    <xf numFmtId="0" fontId="5" fillId="0" borderId="39" xfId="1" applyFont="1" applyBorder="1" applyAlignment="1">
      <alignment vertical="center"/>
    </xf>
    <xf numFmtId="44" fontId="13" fillId="0" borderId="39" xfId="5" applyFont="1" applyBorder="1" applyAlignment="1">
      <alignment vertical="center"/>
    </xf>
    <xf numFmtId="44" fontId="13" fillId="0" borderId="40" xfId="5" applyFont="1" applyBorder="1" applyAlignment="1">
      <alignment vertical="center"/>
    </xf>
    <xf numFmtId="44" fontId="13" fillId="0" borderId="41" xfId="5" applyFont="1" applyBorder="1" applyAlignment="1">
      <alignment vertical="center"/>
    </xf>
    <xf numFmtId="0" fontId="9" fillId="0" borderId="39" xfId="1" applyBorder="1" applyAlignment="1">
      <alignment vertical="center"/>
    </xf>
    <xf numFmtId="0" fontId="5" fillId="0" borderId="0" xfId="1" applyFont="1" applyAlignment="1">
      <alignment vertical="center"/>
    </xf>
    <xf numFmtId="44" fontId="13" fillId="0" borderId="0" xfId="5" applyFont="1" applyBorder="1" applyAlignment="1">
      <alignment vertical="center"/>
    </xf>
    <xf numFmtId="44" fontId="13" fillId="0" borderId="15" xfId="5" applyFont="1" applyBorder="1" applyAlignment="1">
      <alignment vertical="center"/>
    </xf>
    <xf numFmtId="44" fontId="13" fillId="0" borderId="17" xfId="5" applyFont="1" applyBorder="1" applyAlignment="1">
      <alignment vertical="center"/>
    </xf>
    <xf numFmtId="0" fontId="10" fillId="0" borderId="17" xfId="1" applyFont="1" applyBorder="1" applyAlignment="1">
      <alignment horizontal="centerContinuous" vertical="center"/>
    </xf>
    <xf numFmtId="0" fontId="3" fillId="0" borderId="39" xfId="1" applyFont="1" applyBorder="1" applyAlignment="1">
      <alignment vertical="center"/>
    </xf>
    <xf numFmtId="0" fontId="10" fillId="0" borderId="34" xfId="1" applyFont="1" applyBorder="1" applyAlignment="1">
      <alignment horizontal="centerContinuous" vertical="center"/>
    </xf>
    <xf numFmtId="0" fontId="9" fillId="0" borderId="41" xfId="1" applyBorder="1" applyAlignment="1">
      <alignment vertical="center"/>
    </xf>
    <xf numFmtId="0" fontId="9" fillId="0" borderId="17" xfId="1" applyBorder="1" applyAlignment="1">
      <alignment vertical="center"/>
    </xf>
    <xf numFmtId="0" fontId="9" fillId="0" borderId="38" xfId="1" applyBorder="1" applyAlignment="1">
      <alignment vertical="center"/>
    </xf>
    <xf numFmtId="0" fontId="9" fillId="0" borderId="8" xfId="1" applyBorder="1" applyAlignment="1">
      <alignment vertical="center"/>
    </xf>
    <xf numFmtId="44" fontId="13" fillId="0" borderId="42" xfId="5" applyFont="1" applyBorder="1" applyAlignment="1">
      <alignment vertical="center"/>
    </xf>
    <xf numFmtId="0" fontId="10" fillId="0" borderId="23" xfId="1" applyFont="1" applyBorder="1" applyAlignment="1">
      <alignment horizontal="center" vertical="center"/>
    </xf>
    <xf numFmtId="0" fontId="9" fillId="0" borderId="34" xfId="1" applyBorder="1" applyAlignment="1">
      <alignment vertical="center"/>
    </xf>
    <xf numFmtId="0" fontId="10" fillId="0" borderId="16" xfId="1" applyFont="1" applyBorder="1" applyAlignment="1">
      <alignment horizontal="center" vertical="center"/>
    </xf>
    <xf numFmtId="0" fontId="5" fillId="0" borderId="19" xfId="1" applyFont="1" applyBorder="1" applyAlignment="1">
      <alignment vertical="center"/>
    </xf>
    <xf numFmtId="44" fontId="13" fillId="0" borderId="19" xfId="5" applyFont="1" applyBorder="1" applyAlignment="1">
      <alignment vertical="center"/>
    </xf>
    <xf numFmtId="44" fontId="13" fillId="0" borderId="20" xfId="5" applyFont="1" applyBorder="1" applyAlignment="1">
      <alignment vertical="center"/>
    </xf>
    <xf numFmtId="44" fontId="13" fillId="0" borderId="18" xfId="5" applyFont="1" applyBorder="1" applyAlignment="1">
      <alignment vertical="center"/>
    </xf>
    <xf numFmtId="0" fontId="9" fillId="0" borderId="18" xfId="1" applyBorder="1" applyAlignment="1">
      <alignment vertical="center"/>
    </xf>
    <xf numFmtId="0" fontId="9" fillId="0" borderId="19" xfId="1" applyBorder="1" applyAlignment="1">
      <alignment vertical="center"/>
    </xf>
    <xf numFmtId="0" fontId="1" fillId="0" borderId="0" xfId="1" applyFont="1" applyAlignment="1">
      <alignment vertical="center"/>
    </xf>
    <xf numFmtId="0" fontId="3" fillId="2" borderId="39" xfId="1" applyFont="1" applyFill="1" applyBorder="1" applyAlignment="1">
      <alignment vertical="center"/>
    </xf>
    <xf numFmtId="0" fontId="5" fillId="2" borderId="19" xfId="1" applyFont="1" applyFill="1" applyBorder="1" applyAlignment="1">
      <alignment vertical="center"/>
    </xf>
    <xf numFmtId="0" fontId="5" fillId="2" borderId="39" xfId="1" applyFont="1" applyFill="1" applyBorder="1" applyAlignment="1">
      <alignment vertical="center"/>
    </xf>
    <xf numFmtId="44" fontId="13" fillId="2" borderId="19" xfId="5" applyFont="1" applyFill="1" applyBorder="1" applyAlignment="1">
      <alignment vertical="center"/>
    </xf>
    <xf numFmtId="44" fontId="13" fillId="2" borderId="39" xfId="5" applyFont="1" applyFill="1" applyBorder="1" applyAlignment="1">
      <alignment vertical="center"/>
    </xf>
    <xf numFmtId="44" fontId="13" fillId="2" borderId="0" xfId="5" applyFont="1" applyFill="1" applyBorder="1" applyAlignment="1">
      <alignment vertical="center"/>
    </xf>
    <xf numFmtId="0" fontId="5" fillId="2" borderId="0" xfId="1" applyFont="1" applyFill="1" applyAlignment="1">
      <alignment vertical="center"/>
    </xf>
    <xf numFmtId="10" fontId="10" fillId="0" borderId="0" xfId="1" applyNumberFormat="1" applyFont="1" applyAlignment="1">
      <alignment horizontal="center" vertical="center"/>
    </xf>
    <xf numFmtId="4" fontId="6" fillId="0" borderId="0" xfId="0" applyNumberFormat="1" applyFont="1" applyAlignment="1">
      <alignment horizontal="center"/>
    </xf>
    <xf numFmtId="0" fontId="0" fillId="0" borderId="4" xfId="0" applyBorder="1" applyAlignment="1">
      <alignment horizontal="center" vertical="center"/>
    </xf>
    <xf numFmtId="165" fontId="0" fillId="3" borderId="11" xfId="0" applyNumberFormat="1" applyFill="1" applyBorder="1" applyAlignment="1">
      <alignment horizontal="center" vertical="center"/>
    </xf>
    <xf numFmtId="168" fontId="0" fillId="3" borderId="4" xfId="0" applyNumberFormat="1" applyFill="1" applyBorder="1" applyAlignment="1">
      <alignment horizontal="center" vertical="center"/>
    </xf>
    <xf numFmtId="2" fontId="0" fillId="3" borderId="4" xfId="0" applyNumberFormat="1" applyFill="1" applyBorder="1" applyAlignment="1">
      <alignment vertical="center" wrapText="1"/>
    </xf>
    <xf numFmtId="2" fontId="0" fillId="3" borderId="4" xfId="0" applyNumberFormat="1" applyFill="1" applyBorder="1" applyAlignment="1">
      <alignment horizontal="center" vertical="center" wrapText="1"/>
    </xf>
    <xf numFmtId="4" fontId="0" fillId="3" borderId="4" xfId="4" applyNumberFormat="1" applyFont="1" applyFill="1" applyBorder="1" applyAlignment="1" applyProtection="1">
      <alignment horizontal="center" vertical="center"/>
    </xf>
    <xf numFmtId="2" fontId="0" fillId="3" borderId="4" xfId="0" applyNumberFormat="1" applyFill="1" applyBorder="1" applyAlignment="1">
      <alignment vertical="center"/>
    </xf>
    <xf numFmtId="2" fontId="0" fillId="3" borderId="13" xfId="0" applyNumberFormat="1" applyFill="1" applyBorder="1" applyAlignment="1">
      <alignment vertical="center"/>
    </xf>
    <xf numFmtId="0" fontId="6" fillId="0" borderId="0" xfId="0" applyFont="1" applyAlignment="1">
      <alignment horizontal="center" vertical="center" wrapText="1"/>
    </xf>
    <xf numFmtId="0" fontId="6" fillId="4" borderId="16" xfId="0" applyFont="1" applyFill="1" applyBorder="1" applyAlignment="1">
      <alignment horizontal="center" vertical="center"/>
    </xf>
    <xf numFmtId="4" fontId="9" fillId="0" borderId="16" xfId="1" applyNumberFormat="1" applyBorder="1" applyAlignment="1">
      <alignment horizontal="center" vertical="center"/>
    </xf>
    <xf numFmtId="10" fontId="9" fillId="0" borderId="16" xfId="1" applyNumberFormat="1" applyBorder="1" applyAlignment="1">
      <alignment horizontal="center" vertical="center"/>
    </xf>
    <xf numFmtId="2" fontId="9" fillId="0" borderId="16" xfId="1" applyNumberFormat="1" applyBorder="1" applyAlignment="1">
      <alignment vertical="center"/>
    </xf>
    <xf numFmtId="0" fontId="9" fillId="0" borderId="16" xfId="1" applyBorder="1" applyAlignment="1">
      <alignment vertical="center"/>
    </xf>
    <xf numFmtId="0" fontId="10" fillId="0" borderId="0" xfId="1" applyFont="1" applyAlignment="1">
      <alignment horizontal="center" vertical="center"/>
    </xf>
    <xf numFmtId="0" fontId="10" fillId="0" borderId="0" xfId="1" applyFont="1" applyAlignment="1">
      <alignment horizontal="center" vertical="center" wrapText="1"/>
    </xf>
    <xf numFmtId="0" fontId="9" fillId="0" borderId="0" xfId="1" applyAlignment="1">
      <alignment horizontal="center" vertical="center"/>
    </xf>
    <xf numFmtId="0" fontId="10" fillId="0" borderId="16" xfId="1" applyFont="1" applyBorder="1" applyAlignment="1">
      <alignment horizontal="center" vertical="center"/>
    </xf>
    <xf numFmtId="0" fontId="10" fillId="0" borderId="16" xfId="1" applyFont="1" applyBorder="1" applyAlignment="1">
      <alignment horizontal="center" vertical="center" wrapText="1"/>
    </xf>
    <xf numFmtId="0" fontId="0" fillId="0" borderId="0" xfId="0" applyAlignment="1">
      <alignment horizontal="center" vertical="center" wrapText="1"/>
    </xf>
    <xf numFmtId="0" fontId="9" fillId="0" borderId="15" xfId="1"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6" fillId="0" borderId="0" xfId="0" applyFont="1" applyAlignment="1">
      <alignment horizontal="left" vertical="center"/>
    </xf>
    <xf numFmtId="0" fontId="12" fillId="0" borderId="16" xfId="0" applyFont="1" applyBorder="1" applyAlignment="1">
      <alignment horizontal="center" vertical="center"/>
    </xf>
    <xf numFmtId="0" fontId="8" fillId="0" borderId="16" xfId="0" applyFont="1" applyBorder="1" applyAlignment="1">
      <alignment horizontal="left" vertical="center" wrapText="1"/>
    </xf>
    <xf numFmtId="165" fontId="6" fillId="0" borderId="0" xfId="0" applyNumberFormat="1" applyFont="1" applyAlignment="1">
      <alignment horizontal="center" vertical="center" wrapText="1"/>
    </xf>
    <xf numFmtId="0" fontId="16" fillId="0" borderId="0" xfId="0" applyFont="1" applyAlignment="1">
      <alignment horizontal="right" vertical="center"/>
    </xf>
    <xf numFmtId="0" fontId="16" fillId="0" borderId="0" xfId="0" applyFont="1" applyAlignment="1">
      <alignment horizontal="left" vertical="center"/>
    </xf>
    <xf numFmtId="0" fontId="11" fillId="0" borderId="0" xfId="0" applyFont="1" applyAlignment="1">
      <alignment horizontal="left" vertical="center" wrapText="1"/>
    </xf>
    <xf numFmtId="0" fontId="12" fillId="0" borderId="16" xfId="0" applyFont="1" applyBorder="1" applyAlignment="1">
      <alignment horizontal="center" vertical="center" wrapText="1"/>
    </xf>
    <xf numFmtId="0" fontId="6" fillId="0" borderId="16" xfId="0" applyFont="1" applyBorder="1" applyAlignment="1">
      <alignment horizontal="right" vertical="center" wrapText="1"/>
    </xf>
  </cellXfs>
  <cellStyles count="9">
    <cellStyle name="Moeda" xfId="5" builtinId="4"/>
    <cellStyle name="Normal" xfId="0" builtinId="0"/>
    <cellStyle name="Normal 15" xfId="8" xr:uid="{8CF45737-E424-4E4D-9019-2913CFD01287}"/>
    <cellStyle name="Normal 18" xfId="7" xr:uid="{6428B0A5-D223-4A56-898F-530E7176F0B1}"/>
    <cellStyle name="Normal 2" xfId="1" xr:uid="{00000000-0005-0000-0000-000002000000}"/>
    <cellStyle name="Normal 2 2" xfId="2" xr:uid="{00000000-0005-0000-0000-000003000000}"/>
    <cellStyle name="Porcentagem" xfId="6" builtinId="5"/>
    <cellStyle name="Título 1 1" xfId="3" xr:uid="{00000000-0005-0000-0000-000004000000}"/>
    <cellStyle name="Vírgula" xfId="4" builtinId="3"/>
  </cellStyles>
  <dxfs count="3">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17/10/relationships/person" Target="persons/person0.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7" Type="http://schemas.microsoft.com/office/2017/10/relationships/person" Target="persons/person4.xml"/><Relationship Id="rId2" Type="http://schemas.openxmlformats.org/officeDocument/2006/relationships/worksheet" Target="worksheets/sheet2.xml"/><Relationship Id="rId16" Type="http://schemas.microsoft.com/office/2017/10/relationships/person" Target="persons/person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5" Type="http://schemas.microsoft.com/office/2017/10/relationships/person" Target="persons/person2.xml"/><Relationship Id="rId4" Type="http://schemas.openxmlformats.org/officeDocument/2006/relationships/externalLink" Target="externalLinks/externalLink1.xml"/><Relationship Id="rId14" Type="http://schemas.microsoft.com/office/2017/10/relationships/person" Target="persons/person3.xml"/></Relationships>
</file>

<file path=xl/drawings/drawing1.xml><?xml version="1.0" encoding="utf-8"?>
<xdr:wsDr xmlns:xdr="http://schemas.openxmlformats.org/drawingml/2006/spreadsheetDrawing" xmlns:a="http://schemas.openxmlformats.org/drawingml/2006/main">
  <xdr:oneCellAnchor>
    <xdr:from>
      <xdr:col>9</xdr:col>
      <xdr:colOff>247650</xdr:colOff>
      <xdr:row>4</xdr:row>
      <xdr:rowOff>133350</xdr:rowOff>
    </xdr:from>
    <xdr:ext cx="184731" cy="264560"/>
    <xdr:sp macro="" textlink="">
      <xdr:nvSpPr>
        <xdr:cNvPr id="9" name="CaixaDeTexto 8">
          <a:extLst>
            <a:ext uri="{FF2B5EF4-FFF2-40B4-BE49-F238E27FC236}">
              <a16:creationId xmlns:a16="http://schemas.microsoft.com/office/drawing/2014/main" id="{25FC5C7F-1BC4-A561-123E-236B9F949A19}"/>
            </a:ext>
          </a:extLst>
        </xdr:cNvPr>
        <xdr:cNvSpPr txBox="1"/>
      </xdr:nvSpPr>
      <xdr:spPr>
        <a:xfrm>
          <a:off x="10982325" y="107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b="1">
            <a:solidFill>
              <a:srgbClr val="EE0000"/>
            </a:solidFill>
          </a:endParaRPr>
        </a:p>
      </xdr:txBody>
    </xdr:sp>
    <xdr:clientData/>
  </xdr:oneCellAnchor>
  <xdr:oneCellAnchor>
    <xdr:from>
      <xdr:col>5</xdr:col>
      <xdr:colOff>409575</xdr:colOff>
      <xdr:row>108</xdr:row>
      <xdr:rowOff>0</xdr:rowOff>
    </xdr:from>
    <xdr:ext cx="184731" cy="264560"/>
    <xdr:sp macro="" textlink="">
      <xdr:nvSpPr>
        <xdr:cNvPr id="11" name="CaixaDeTexto 10">
          <a:extLst>
            <a:ext uri="{FF2B5EF4-FFF2-40B4-BE49-F238E27FC236}">
              <a16:creationId xmlns:a16="http://schemas.microsoft.com/office/drawing/2014/main" id="{8454760C-6439-42B2-8226-87C365951EA1}"/>
            </a:ext>
          </a:extLst>
        </xdr:cNvPr>
        <xdr:cNvSpPr txBox="1"/>
      </xdr:nvSpPr>
      <xdr:spPr>
        <a:xfrm>
          <a:off x="8105775" y="2434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b="1">
            <a:solidFill>
              <a:srgbClr val="EE000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23</xdr:col>
      <xdr:colOff>295275</xdr:colOff>
      <xdr:row>12</xdr:row>
      <xdr:rowOff>38100</xdr:rowOff>
    </xdr:from>
    <xdr:to>
      <xdr:col>25</xdr:col>
      <xdr:colOff>390525</xdr:colOff>
      <xdr:row>12</xdr:row>
      <xdr:rowOff>38100</xdr:rowOff>
    </xdr:to>
    <xdr:cxnSp macro="">
      <xdr:nvCxnSpPr>
        <xdr:cNvPr id="3" name="Conector de Seta Reta 2">
          <a:extLst>
            <a:ext uri="{FF2B5EF4-FFF2-40B4-BE49-F238E27FC236}">
              <a16:creationId xmlns:a16="http://schemas.microsoft.com/office/drawing/2014/main" id="{CAD56E0E-9BC1-4D72-A443-DEE7311DE557}"/>
            </a:ext>
          </a:extLst>
        </xdr:cNvPr>
        <xdr:cNvCxnSpPr/>
      </xdr:nvCxnSpPr>
      <xdr:spPr bwMode="auto">
        <a:xfrm flipH="1">
          <a:off x="15163800" y="2343150"/>
          <a:ext cx="1314450" cy="0"/>
        </a:xfrm>
        <a:prstGeom prst="straightConnector1">
          <a:avLst/>
        </a:prstGeom>
        <a:solidFill>
          <a:srgbClr val="FFFFFF"/>
        </a:solidFill>
        <a:ln w="76200" cap="flat" cmpd="sng" algn="ctr">
          <a:solidFill>
            <a:srgbClr val="EE0000"/>
          </a:solidFill>
          <a:prstDash val="solid"/>
          <a:round/>
          <a:headEnd type="none" w="med" len="med"/>
          <a:tailEnd type="triangle"/>
        </a:ln>
      </xdr:spPr>
    </xdr:cxnSp>
    <xdr:clientData/>
  </xdr:twoCellAnchor>
  <xdr:oneCellAnchor>
    <xdr:from>
      <xdr:col>23</xdr:col>
      <xdr:colOff>476250</xdr:colOff>
      <xdr:row>9</xdr:row>
      <xdr:rowOff>57538</xdr:rowOff>
    </xdr:from>
    <xdr:ext cx="2057400" cy="609013"/>
    <xdr:sp macro="" textlink="">
      <xdr:nvSpPr>
        <xdr:cNvPr id="5" name="CaixaDeTexto 4">
          <a:extLst>
            <a:ext uri="{FF2B5EF4-FFF2-40B4-BE49-F238E27FC236}">
              <a16:creationId xmlns:a16="http://schemas.microsoft.com/office/drawing/2014/main" id="{5FE8F69B-F189-4678-AEC5-D2E10F468829}"/>
            </a:ext>
          </a:extLst>
        </xdr:cNvPr>
        <xdr:cNvSpPr txBox="1"/>
      </xdr:nvSpPr>
      <xdr:spPr>
        <a:xfrm>
          <a:off x="15344775" y="1705363"/>
          <a:ext cx="2057400"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r>
            <a:rPr lang="pt-BR" sz="1100" b="1">
              <a:solidFill>
                <a:srgbClr val="EE0000"/>
              </a:solidFill>
            </a:rPr>
            <a:t>Atualizar</a:t>
          </a:r>
          <a:r>
            <a:rPr lang="pt-BR" sz="1100" b="1" baseline="0">
              <a:solidFill>
                <a:srgbClr val="EE0000"/>
              </a:solidFill>
            </a:rPr>
            <a:t> Descrição e valor do Item </a:t>
          </a:r>
          <a:r>
            <a:rPr lang="pt-BR" sz="1100" b="1">
              <a:solidFill>
                <a:srgbClr val="EE0000"/>
              </a:solidFill>
            </a:rPr>
            <a:t>Colocar</a:t>
          </a:r>
          <a:r>
            <a:rPr lang="pt-BR" sz="1100" b="1" baseline="0">
              <a:solidFill>
                <a:srgbClr val="EE0000"/>
              </a:solidFill>
            </a:rPr>
            <a:t> a letra "x" na celula do meio</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r>
            <a:rPr lang="pt-BR" sz="1100" b="0" i="0" u="none" strike="noStrike">
              <a:solidFill>
                <a:schemeClr val="tx1"/>
              </a:solidFill>
              <a:effectLst/>
              <a:latin typeface="+mn-lt"/>
              <a:ea typeface="+mn-ea"/>
              <a:cs typeface="+mn-cs"/>
            </a:rPr>
            <a:t> </a:t>
          </a:r>
          <a:r>
            <a:rPr lang="pt-BR"/>
            <a:t> </a:t>
          </a:r>
          <a:endParaRPr lang="pt-BR" sz="1100" b="1">
            <a:solidFill>
              <a:srgbClr val="EE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juLho%2026%20rev02.xlsx" TargetMode="External"/><Relationship Id="rId1" Type="http://schemas.openxmlformats.org/officeDocument/2006/relationships/externalLinkPath" Target="https://d.docs.live.net/7B8B563306E03DF4/Documentos/EDIF%20INFRA%20SINAPI/Tabelas%20juLho%2026%20rev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1.78</v>
          </cell>
        </row>
        <row r="5">
          <cell r="A5">
            <v>1001002</v>
          </cell>
          <cell r="B5" t="str">
            <v>DESTOCAMENTO, INCLUSIVE REMOÇÃO DAS RAÍZES - DIÂMETROS DE 10,01 À 30CM</v>
          </cell>
          <cell r="C5" t="str">
            <v>UN</v>
          </cell>
          <cell r="D5">
            <v>58.32</v>
          </cell>
        </row>
        <row r="6">
          <cell r="A6">
            <v>1001003</v>
          </cell>
          <cell r="B6" t="str">
            <v>DESTOCAMENTO, INCLUSIVE REMOÇÃO DAS RAÍZES - DIÂMETRO 30,01 À 50 CM</v>
          </cell>
          <cell r="C6" t="str">
            <v>UN</v>
          </cell>
          <cell r="D6">
            <v>162.12</v>
          </cell>
        </row>
        <row r="7">
          <cell r="A7">
            <v>1001004</v>
          </cell>
          <cell r="B7" t="str">
            <v>DESTOCAMENTO, INCLUSIVE REMOÇÃO DAS RAÍZES - DIÂMETROS MAIORES QUE 50 CM</v>
          </cell>
          <cell r="C7" t="str">
            <v>UN</v>
          </cell>
          <cell r="D7">
            <v>193.15</v>
          </cell>
        </row>
        <row r="8">
          <cell r="A8">
            <v>1001005</v>
          </cell>
          <cell r="B8" t="str">
            <v>CARGA MECANIZADA E REMOÇÃO DE ENTULHO, INCLUSIVE TRANSPORTE ATÉ 1KM</v>
          </cell>
          <cell r="C8" t="str">
            <v>M3</v>
          </cell>
          <cell r="D8">
            <v>12.38</v>
          </cell>
        </row>
        <row r="9">
          <cell r="A9">
            <v>1001006</v>
          </cell>
          <cell r="B9" t="str">
            <v>CARGA MANUAL E REMOÇÃO DE ENTULHO, INCLUSIVE TRANSPORTE ATÉ 1 KM</v>
          </cell>
          <cell r="C9" t="str">
            <v>M3</v>
          </cell>
          <cell r="D9">
            <v>54.55</v>
          </cell>
        </row>
        <row r="10">
          <cell r="A10">
            <v>1001007</v>
          </cell>
          <cell r="B10" t="str">
            <v>REMOÇÃO DE ENTULHO COM CAÇAMBA METÁLICA, INCLUSIVE CARGA MANUAL E DESCARGA EM BOTA-FORA</v>
          </cell>
          <cell r="C10" t="str">
            <v>M3</v>
          </cell>
          <cell r="D10">
            <v>167.65</v>
          </cell>
        </row>
        <row r="11">
          <cell r="A11">
            <v>1001008</v>
          </cell>
          <cell r="B11" t="str">
            <v>LIMPEZA MANUAL GERAL INCLUSIVE REMOÇÃO DE COBERTURA VEGETAL - TRONCO ATÉ 10CM - SEM TRANSPORTE</v>
          </cell>
          <cell r="C11" t="str">
            <v>M2</v>
          </cell>
          <cell r="D11">
            <v>6.47</v>
          </cell>
        </row>
        <row r="12">
          <cell r="A12">
            <v>1001009</v>
          </cell>
          <cell r="B12" t="str">
            <v>DESTOCAMENTO MANUAL, INCLUSIVE REMOÇÃO DE RAÍZES - DIÂMETRO 10,01 À 30 CM</v>
          </cell>
          <cell r="C12" t="str">
            <v>UN</v>
          </cell>
          <cell r="D12">
            <v>77.67</v>
          </cell>
        </row>
        <row r="13">
          <cell r="A13">
            <v>1001010</v>
          </cell>
          <cell r="B13" t="str">
            <v>TRANSPORTE DE ENTULHO POR CAMINHÃO BASCULANTE, A PARTIR DE 1KM</v>
          </cell>
          <cell r="C13" t="str">
            <v>M3XKM</v>
          </cell>
          <cell r="D13">
            <v>1.72</v>
          </cell>
        </row>
        <row r="14">
          <cell r="A14">
            <v>1001020</v>
          </cell>
          <cell r="B14" t="str">
            <v>CORTE, RECORTE E REMOÇÃO DE ÁRVORES INCLUSIVE RAIZES DIÂM. &gt; 5 E &lt; 15CM</v>
          </cell>
          <cell r="C14" t="str">
            <v>UN</v>
          </cell>
          <cell r="D14">
            <v>234.6</v>
          </cell>
        </row>
        <row r="15">
          <cell r="A15">
            <v>1001021</v>
          </cell>
          <cell r="B15" t="str">
            <v>CORTE, RECORTE E REMOÇÃO DE ÁRVORES INCLUSIVE RAIZES DIÂM. &gt; 15 E &lt; 30CM</v>
          </cell>
          <cell r="C15" t="str">
            <v>UN</v>
          </cell>
          <cell r="D15">
            <v>594.16</v>
          </cell>
        </row>
        <row r="16">
          <cell r="A16">
            <v>1001022</v>
          </cell>
          <cell r="B16" t="str">
            <v>CORTE, RECORTE E REMOÇÃO DE ÁRVORES INCLUSIVE RAIZES DIÂM. &gt; 30 E &lt; 60CM</v>
          </cell>
          <cell r="C16" t="str">
            <v>UN</v>
          </cell>
          <cell r="D16">
            <v>742.7</v>
          </cell>
        </row>
        <row r="17">
          <cell r="A17">
            <v>1001023</v>
          </cell>
          <cell r="B17" t="str">
            <v>CORTE, RECORTE E REMOÇÃO DE ÁRVORES INCLUSIVE RAIZES DIÂM. &gt; 60 E &lt; 90CM</v>
          </cell>
          <cell r="C17" t="str">
            <v>UN</v>
          </cell>
          <cell r="D17">
            <v>891.24</v>
          </cell>
        </row>
        <row r="18">
          <cell r="A18">
            <v>1001024</v>
          </cell>
          <cell r="B18" t="str">
            <v>CORTE, RECORTE E REMOÇÃO DE ÁRVORES INCLUSIVE RAIZES DIÂM. &gt; 90CM</v>
          </cell>
          <cell r="C18" t="str">
            <v>UN</v>
          </cell>
          <cell r="D18">
            <v>1039.79</v>
          </cell>
        </row>
        <row r="19">
          <cell r="A19">
            <v>1002000</v>
          </cell>
          <cell r="B19" t="str">
            <v>MOVIMENTO DE TERRA MANUAL</v>
          </cell>
          <cell r="C19" t="str">
            <v>.</v>
          </cell>
          <cell r="D19" t="str">
            <v>.</v>
          </cell>
        </row>
        <row r="20">
          <cell r="A20">
            <v>1002001</v>
          </cell>
          <cell r="B20" t="str">
            <v>CORTE</v>
          </cell>
          <cell r="C20" t="str">
            <v>M3</v>
          </cell>
          <cell r="D20">
            <v>51.78</v>
          </cell>
        </row>
        <row r="21">
          <cell r="A21">
            <v>1002002</v>
          </cell>
          <cell r="B21" t="str">
            <v>CORTE E ESPALHAMENTO DENTRO DA OBRA</v>
          </cell>
          <cell r="C21" t="str">
            <v>M3</v>
          </cell>
          <cell r="D21">
            <v>64.73</v>
          </cell>
        </row>
        <row r="22">
          <cell r="A22">
            <v>1002005</v>
          </cell>
          <cell r="B22" t="str">
            <v>ATERRO, INCLUSIVE COMPACTAÇÃO MANUAL</v>
          </cell>
          <cell r="C22" t="str">
            <v>M3</v>
          </cell>
          <cell r="D22">
            <v>46.09</v>
          </cell>
        </row>
        <row r="23">
          <cell r="A23">
            <v>1002010</v>
          </cell>
          <cell r="B23" t="str">
            <v>CARGA MECANIZADA E REMOÇÃO DE TERRA, INCLUSIVE TRANSPORTE ATÉ 1KM</v>
          </cell>
          <cell r="C23" t="str">
            <v>M3</v>
          </cell>
          <cell r="D23">
            <v>17.3</v>
          </cell>
        </row>
        <row r="24">
          <cell r="A24">
            <v>1002011</v>
          </cell>
          <cell r="B24" t="str">
            <v>CARGA MANUAL E REMOÇÃO DE TERRA, INCLUSIVE TRANSPORTE ATÉ 1 KM</v>
          </cell>
          <cell r="C24" t="str">
            <v>M3</v>
          </cell>
          <cell r="D24">
            <v>43.06</v>
          </cell>
        </row>
        <row r="25">
          <cell r="A25">
            <v>1003000</v>
          </cell>
          <cell r="B25" t="str">
            <v>MOVIMENTO DE TERRA MECANIZADO</v>
          </cell>
          <cell r="C25" t="str">
            <v>.</v>
          </cell>
          <cell r="D25" t="str">
            <v>.</v>
          </cell>
        </row>
        <row r="26">
          <cell r="A26">
            <v>1003001</v>
          </cell>
          <cell r="B26" t="str">
            <v>CORTE E ESPALHAMENTO DENTRO DA OBRA</v>
          </cell>
          <cell r="C26" t="str">
            <v>M3</v>
          </cell>
          <cell r="D26">
            <v>17.98</v>
          </cell>
        </row>
        <row r="27">
          <cell r="A27">
            <v>1003002</v>
          </cell>
          <cell r="B27" t="str">
            <v>CORTE E ATERRO COMPACTADO</v>
          </cell>
          <cell r="C27" t="str">
            <v>M3</v>
          </cell>
          <cell r="D27">
            <v>21.14</v>
          </cell>
        </row>
        <row r="28">
          <cell r="A28">
            <v>1003003</v>
          </cell>
          <cell r="B28" t="str">
            <v>CORTE E CARREGAMENTO PARA BOTA-FORA, INCLUSIVE TRANSPORTE ATÉ 1KM</v>
          </cell>
          <cell r="C28" t="str">
            <v>M3</v>
          </cell>
          <cell r="D28">
            <v>28.53</v>
          </cell>
        </row>
        <row r="29">
          <cell r="A29">
            <v>1003005</v>
          </cell>
          <cell r="B29" t="str">
            <v>FORNECIMENTO DE TERRA, INCLUSIVE CORTE, CARGA, DESCARGA E TRANSPORTE ATÉ 1KM</v>
          </cell>
          <cell r="C29" t="str">
            <v>M3</v>
          </cell>
          <cell r="D29">
            <v>32.200000000000003</v>
          </cell>
        </row>
        <row r="30">
          <cell r="A30">
            <v>1003006</v>
          </cell>
          <cell r="B30" t="str">
            <v>ATERRO, INCLUSIVE COMPACTAÇÃO</v>
          </cell>
          <cell r="C30" t="str">
            <v>M3</v>
          </cell>
          <cell r="D30">
            <v>8.0299999999999994</v>
          </cell>
        </row>
        <row r="31">
          <cell r="A31">
            <v>1003010</v>
          </cell>
          <cell r="B31" t="str">
            <v>TRANSPORTE DE TERRA POR CAMINHÃO BASCULANTE, A PARTIR DE 1KM</v>
          </cell>
          <cell r="C31" t="str">
            <v>M3XKM</v>
          </cell>
          <cell r="D31">
            <v>3.08</v>
          </cell>
        </row>
        <row r="32">
          <cell r="A32">
            <v>1004000</v>
          </cell>
          <cell r="B32" t="str">
            <v>DRENAGEM DO TERRENO</v>
          </cell>
          <cell r="C32" t="str">
            <v>.</v>
          </cell>
          <cell r="D32" t="str">
            <v>.</v>
          </cell>
        </row>
        <row r="33">
          <cell r="A33">
            <v>1004001</v>
          </cell>
          <cell r="B33" t="str">
            <v>ESCAVAÇÃO MANUAL, PROFUNDIDADE IGUAL OU INFERIOR A 1,50M</v>
          </cell>
          <cell r="C33" t="str">
            <v>M3</v>
          </cell>
          <cell r="D33">
            <v>82.59</v>
          </cell>
        </row>
        <row r="34">
          <cell r="A34">
            <v>1004002</v>
          </cell>
          <cell r="B34" t="str">
            <v xml:space="preserve"> ESCAVAÇÃO MANUAL,  PROFUNDIDADE SUPERIOR A 1,50M</v>
          </cell>
          <cell r="C34" t="str">
            <v>M3</v>
          </cell>
          <cell r="D34">
            <v>90.62</v>
          </cell>
        </row>
        <row r="35">
          <cell r="A35">
            <v>1004005</v>
          </cell>
          <cell r="B35" t="str">
            <v>ESCORAMENTO DE VALAS, CONTINUO</v>
          </cell>
          <cell r="C35" t="str">
            <v>M2</v>
          </cell>
          <cell r="D35">
            <v>135.44</v>
          </cell>
        </row>
        <row r="36">
          <cell r="A36">
            <v>1004006</v>
          </cell>
          <cell r="B36" t="str">
            <v>ESCORAMENTO DE VALAS, DESCONTINUO</v>
          </cell>
          <cell r="C36" t="str">
            <v>M2</v>
          </cell>
          <cell r="D36">
            <v>78.06</v>
          </cell>
        </row>
        <row r="37">
          <cell r="A37">
            <v>1004010</v>
          </cell>
          <cell r="B37" t="str">
            <v>APILOAMENTO DO FUNDO DE VALAS, PARA SIMPLES REGULARIZAÇÃO</v>
          </cell>
          <cell r="C37" t="str">
            <v>M2</v>
          </cell>
          <cell r="D37">
            <v>6.47</v>
          </cell>
        </row>
        <row r="38">
          <cell r="A38">
            <v>1004014</v>
          </cell>
          <cell r="B38" t="str">
            <v>LASTRO DE AGREGADO RECICLADO</v>
          </cell>
          <cell r="C38" t="str">
            <v>M3</v>
          </cell>
          <cell r="D38">
            <v>156.22</v>
          </cell>
        </row>
        <row r="39">
          <cell r="A39">
            <v>1004015</v>
          </cell>
          <cell r="B39" t="str">
            <v>LASTRO DE BRITA</v>
          </cell>
          <cell r="C39" t="str">
            <v>M3</v>
          </cell>
          <cell r="D39">
            <v>235.35</v>
          </cell>
        </row>
        <row r="40">
          <cell r="A40">
            <v>1004016</v>
          </cell>
          <cell r="B40" t="str">
            <v>LASTRO DE CONCRETO, 150KG CIM/M3</v>
          </cell>
          <cell r="C40" t="str">
            <v>M3</v>
          </cell>
          <cell r="D40">
            <v>560.59</v>
          </cell>
        </row>
        <row r="41">
          <cell r="A41">
            <v>1004017</v>
          </cell>
          <cell r="B41" t="str">
            <v>LASTRO DE CONCRETO COM AGREGADO RECICLADO, 150 KG CIM/M3</v>
          </cell>
          <cell r="C41" t="str">
            <v>M3</v>
          </cell>
          <cell r="D41">
            <v>496.9</v>
          </cell>
        </row>
        <row r="42">
          <cell r="A42">
            <v>1004020</v>
          </cell>
          <cell r="B42" t="str">
            <v>HD.23 - TUBO DE PEAD CORRUGADO E PERFURADOPARA DRENAGEM - DIÂMETRO 2,5" (EM ACORDO COM AS NORMAS DNIT 093/06, NBR 15073 E NBR 14692)</v>
          </cell>
          <cell r="C42" t="str">
            <v>M</v>
          </cell>
          <cell r="D42">
            <v>17.55</v>
          </cell>
        </row>
        <row r="43">
          <cell r="A43">
            <v>1004021</v>
          </cell>
          <cell r="B43" t="str">
            <v>HD.23 - TUBO DE PEAD CORRUGADO E PERFURADOPARA DRENAGEM - DIÂMETRO 3,0" (EM ACORDO COM AS NORMAS DNIT 093/06, NBR 15073 E NBR 14692)</v>
          </cell>
          <cell r="C43" t="str">
            <v>M</v>
          </cell>
          <cell r="D43">
            <v>18.61</v>
          </cell>
        </row>
        <row r="44">
          <cell r="A44">
            <v>1004022</v>
          </cell>
          <cell r="B44" t="str">
            <v>HD.23 - TUBO DE PEAD CORRUGADO E PERFURADOPARA DRENAGEM - DIÂMETRO 4,0" (EM ACORDO COM AS NORMAS DNIT 093/06, NBR 15073 E NBR 14692)</v>
          </cell>
          <cell r="C44" t="str">
            <v>M</v>
          </cell>
          <cell r="D44">
            <v>20.76</v>
          </cell>
        </row>
        <row r="45">
          <cell r="A45">
            <v>1004023</v>
          </cell>
          <cell r="B45" t="str">
            <v>HD.23 - TUBO DE PEAD CORRUGADO E PERFURADOPARA DRENAGEM - DIÂMETRO 6,0" (EM ACORDO COM AS NORMAS DNIT 093/06, NBR 15073 E NBR 14692)</v>
          </cell>
          <cell r="C45" t="str">
            <v>M</v>
          </cell>
          <cell r="D45">
            <v>31.94</v>
          </cell>
        </row>
        <row r="46">
          <cell r="A46">
            <v>1004026</v>
          </cell>
          <cell r="B46" t="str">
            <v>TUBO PVC PERFURADO PARA DRENAGEM - DIÂMETRO 4" (100MM)</v>
          </cell>
          <cell r="C46" t="str">
            <v>M</v>
          </cell>
          <cell r="D46">
            <v>89.64</v>
          </cell>
        </row>
        <row r="47">
          <cell r="A47">
            <v>1004027</v>
          </cell>
          <cell r="B47" t="str">
            <v>TUBO PVC PERFURADO PARA DRENAGEM - DIÂMETRO 6" (150MM)</v>
          </cell>
          <cell r="C47" t="str">
            <v>M</v>
          </cell>
          <cell r="D47">
            <v>111.53</v>
          </cell>
        </row>
        <row r="48">
          <cell r="A48">
            <v>1004030</v>
          </cell>
          <cell r="B48" t="str">
            <v>TUBO DE CONCRETO - DIÂMETRO DE 30CM</v>
          </cell>
          <cell r="C48" t="str">
            <v>M</v>
          </cell>
          <cell r="D48">
            <v>72.3</v>
          </cell>
        </row>
        <row r="49">
          <cell r="A49">
            <v>1004031</v>
          </cell>
          <cell r="B49" t="str">
            <v>TUBO DE CONCRETO - DIÂMETRO DE 40CM</v>
          </cell>
          <cell r="C49" t="str">
            <v>M</v>
          </cell>
          <cell r="D49">
            <v>104.24</v>
          </cell>
        </row>
        <row r="50">
          <cell r="A50">
            <v>1004032</v>
          </cell>
          <cell r="B50" t="str">
            <v>TUBO DE CONCRETO - DIÂMETRO DE 50CM</v>
          </cell>
          <cell r="C50" t="str">
            <v>M</v>
          </cell>
          <cell r="D50">
            <v>141.09</v>
          </cell>
        </row>
        <row r="51">
          <cell r="A51">
            <v>1004033</v>
          </cell>
          <cell r="B51" t="str">
            <v>TUBO DE CONCRETO - DIÂMETRO DE 60CM</v>
          </cell>
          <cell r="C51" t="str">
            <v>M</v>
          </cell>
          <cell r="D51">
            <v>184.65</v>
          </cell>
        </row>
        <row r="52">
          <cell r="A52">
            <v>1004035</v>
          </cell>
          <cell r="B52" t="str">
            <v>TUBO DE CONCRETO - DIÂMETRO DE 80CM</v>
          </cell>
          <cell r="C52" t="str">
            <v>M</v>
          </cell>
          <cell r="D52">
            <v>423.81</v>
          </cell>
        </row>
        <row r="53">
          <cell r="A53">
            <v>1004037</v>
          </cell>
          <cell r="B53" t="str">
            <v>TUBO DE CONCRETO - DIÂMETRO DE 100CM</v>
          </cell>
          <cell r="C53" t="str">
            <v>M</v>
          </cell>
          <cell r="D53">
            <v>572.29999999999995</v>
          </cell>
        </row>
        <row r="54">
          <cell r="A54">
            <v>1004039</v>
          </cell>
          <cell r="B54" t="str">
            <v>TUBO DE CONCRETO - DIÂMETRO DE 120CM</v>
          </cell>
          <cell r="C54" t="str">
            <v>M</v>
          </cell>
          <cell r="D54">
            <v>874.22</v>
          </cell>
        </row>
        <row r="55">
          <cell r="A55">
            <v>1004048</v>
          </cell>
          <cell r="B55" t="str">
            <v>HA.01 - CAIXA DE LIGAÇÃO OU INSPEÇÃO - ESCAVAÇÃO E APILOAMENTO</v>
          </cell>
          <cell r="C55" t="str">
            <v>M3</v>
          </cell>
          <cell r="D55">
            <v>69.91</v>
          </cell>
        </row>
        <row r="56">
          <cell r="A56">
            <v>1004049</v>
          </cell>
          <cell r="B56" t="str">
            <v>HA.01 - CAIXA DE LIGAÇÃO OU INSPEÇÃO - LASTRO DE CONCRETO (FUNDO)</v>
          </cell>
          <cell r="C56" t="str">
            <v>M3</v>
          </cell>
          <cell r="D56">
            <v>594.57000000000005</v>
          </cell>
        </row>
        <row r="57">
          <cell r="A57">
            <v>1004050</v>
          </cell>
          <cell r="B57" t="str">
            <v>HA.01 - CAIXA DE LIGAÇÃO OU INSPEÇÃO - ALVENARIA DE 1/2 TIJOLO, REVESTIDA</v>
          </cell>
          <cell r="C57" t="str">
            <v>M2</v>
          </cell>
          <cell r="D57">
            <v>310.57</v>
          </cell>
        </row>
        <row r="58">
          <cell r="A58">
            <v>1004051</v>
          </cell>
          <cell r="B58" t="str">
            <v>HA.01 - CAIXA DE LIGAÇÃO OU INSPEÇÃO - ALVENARIA DE 1 TIJOLO, REVESTIDA</v>
          </cell>
          <cell r="C58" t="str">
            <v>M2</v>
          </cell>
          <cell r="D58">
            <v>438.95</v>
          </cell>
        </row>
        <row r="59">
          <cell r="A59">
            <v>1004052</v>
          </cell>
          <cell r="B59" t="str">
            <v>HA.01 - CAIXA DE LIGAÇÃO OU INSPEÇÃO - TAMPA DE CONCRETO</v>
          </cell>
          <cell r="C59" t="str">
            <v>M2</v>
          </cell>
          <cell r="D59">
            <v>276.06</v>
          </cell>
        </row>
        <row r="60">
          <cell r="A60">
            <v>1004070</v>
          </cell>
          <cell r="B60" t="str">
            <v>ENVOLVIMENTO DE TUBOS COM BRITA</v>
          </cell>
          <cell r="C60" t="str">
            <v>M3</v>
          </cell>
          <cell r="D60">
            <v>248.29</v>
          </cell>
        </row>
        <row r="61">
          <cell r="A61">
            <v>1004071</v>
          </cell>
          <cell r="B61" t="str">
            <v>ENVOLVIMENTO DE TUBOS COM AREIA</v>
          </cell>
          <cell r="C61" t="str">
            <v>M3</v>
          </cell>
          <cell r="D61">
            <v>290.5</v>
          </cell>
        </row>
        <row r="62">
          <cell r="A62">
            <v>1004075</v>
          </cell>
          <cell r="B62" t="str">
            <v>MANTA GEOTÊXTIL</v>
          </cell>
          <cell r="C62" t="str">
            <v>M2</v>
          </cell>
          <cell r="D62">
            <v>11.36</v>
          </cell>
        </row>
        <row r="63">
          <cell r="A63">
            <v>1004076</v>
          </cell>
          <cell r="B63" t="str">
            <v>FORNECIMENTO E APLICAÇÃO DE GEOMEMBRANA DE PEAD - 1MM DE ESPESSURA</v>
          </cell>
          <cell r="C63" t="str">
            <v>M2</v>
          </cell>
          <cell r="D63">
            <v>37.28</v>
          </cell>
        </row>
        <row r="64">
          <cell r="A64">
            <v>1004077</v>
          </cell>
          <cell r="B64" t="str">
            <v>FORNECIMENTO E APLICAÇÃO DE MANTA FORMADA PELA ASSOCIAÇÃO DE UM TECIDO TÉCNICO DE POLIESTER COM UM FILME DE POLIETILENO DE BAIXA DENSIDADE EM ACORDO COM A NBR 12824</v>
          </cell>
          <cell r="C64" t="str">
            <v>M2</v>
          </cell>
          <cell r="D64">
            <v>22.76</v>
          </cell>
        </row>
        <row r="65">
          <cell r="A65">
            <v>1004078</v>
          </cell>
          <cell r="B65" t="str">
            <v xml:space="preserve"> FORNECIMENTO E APLICAÇÃO DE GEOCOMPOSTO FORMADO POR NÚCLEO TRIDIMENSIONAL, FLEXÍVEL DE FILAMENTO DE POLIPROPILENO, ASSOCIADO ÀS SUAS DUAS SUPERFÍCIES GEOTEXTEIS NÃO TECIDOS</v>
          </cell>
          <cell r="C65" t="str">
            <v>M2</v>
          </cell>
          <cell r="D65">
            <v>39.89</v>
          </cell>
        </row>
        <row r="66">
          <cell r="A66">
            <v>1004080</v>
          </cell>
          <cell r="B66" t="str">
            <v>REATERRO DE VALAS, INCLUSIVE COMPACTAÇÃO</v>
          </cell>
          <cell r="C66" t="str">
            <v>M3</v>
          </cell>
          <cell r="D66">
            <v>17.579999999999998</v>
          </cell>
        </row>
        <row r="67">
          <cell r="A67">
            <v>1005000</v>
          </cell>
          <cell r="B67" t="str">
            <v>TAPUMES</v>
          </cell>
          <cell r="C67" t="str">
            <v>.</v>
          </cell>
          <cell r="D67" t="str">
            <v>.</v>
          </cell>
        </row>
        <row r="68">
          <cell r="A68">
            <v>1005001</v>
          </cell>
          <cell r="B68" t="str">
            <v>TAPUME CHAPA COMPENSADA 6MM</v>
          </cell>
          <cell r="C68" t="str">
            <v>M2</v>
          </cell>
          <cell r="D68">
            <v>90.01</v>
          </cell>
        </row>
        <row r="69">
          <cell r="A69">
            <v>1005002</v>
          </cell>
          <cell r="B69" t="str">
            <v>TAPUME CHAPA COMPENSADA RESINADA 10MM</v>
          </cell>
          <cell r="C69" t="str">
            <v>M2</v>
          </cell>
          <cell r="D69">
            <v>99.65</v>
          </cell>
        </row>
        <row r="70">
          <cell r="A70">
            <v>1005005</v>
          </cell>
          <cell r="B70" t="str">
            <v>TAPUME METÁLICO COM TELHA METÁLICA, SEM PINTURA, TRAPEZOIDAL 40 ESP=0,43MM, COLUNAS, BASES E PARAFUSOS</v>
          </cell>
          <cell r="C70" t="str">
            <v>M2</v>
          </cell>
          <cell r="D70">
            <v>176.35</v>
          </cell>
        </row>
        <row r="71">
          <cell r="A71">
            <v>1005006</v>
          </cell>
          <cell r="B71" t="str">
            <v>PORTÃO METÁLICO DE OBRA - 5M, PIVOTANTE, 2 FOLHAS, PARA TAPUME</v>
          </cell>
          <cell r="C71" t="str">
            <v>M2</v>
          </cell>
          <cell r="D71">
            <v>299.74</v>
          </cell>
        </row>
        <row r="72">
          <cell r="A72">
            <v>1005007</v>
          </cell>
          <cell r="B72" t="str">
            <v>PORTÃO DE PEDESTRES - 1,15M, PARA TAPUME</v>
          </cell>
          <cell r="C72" t="str">
            <v>M2</v>
          </cell>
          <cell r="D72">
            <v>289.26</v>
          </cell>
        </row>
        <row r="73">
          <cell r="A73">
            <v>1005040</v>
          </cell>
          <cell r="B73" t="str">
            <v>TELA PARA PROTEÇÃO DE OBRAS, MALHA 2 MM</v>
          </cell>
          <cell r="C73" t="str">
            <v>M2</v>
          </cell>
          <cell r="D73">
            <v>33.53</v>
          </cell>
        </row>
        <row r="74">
          <cell r="A74">
            <v>2000000</v>
          </cell>
          <cell r="B74" t="str">
            <v>FUNDACOES</v>
          </cell>
        </row>
        <row r="75">
          <cell r="A75">
            <v>2001000</v>
          </cell>
          <cell r="B75" t="str">
            <v>FUNDAÇÃO PROFUNDA</v>
          </cell>
          <cell r="C75" t="str">
            <v>.</v>
          </cell>
          <cell r="D75" t="str">
            <v>.</v>
          </cell>
        </row>
        <row r="76">
          <cell r="A76">
            <v>2001001</v>
          </cell>
          <cell r="B76" t="str">
            <v>BROCA DE CONCRETO - DIÂMETRO DE 20CM</v>
          </cell>
          <cell r="C76" t="str">
            <v>M</v>
          </cell>
          <cell r="D76">
            <v>64.650000000000006</v>
          </cell>
        </row>
        <row r="77">
          <cell r="A77">
            <v>2001002</v>
          </cell>
          <cell r="B77" t="str">
            <v>BROCA DE CONCRETO - DIÂMETRO DE 25CM</v>
          </cell>
          <cell r="C77" t="str">
            <v>M</v>
          </cell>
          <cell r="D77">
            <v>97.93</v>
          </cell>
        </row>
        <row r="78">
          <cell r="A78">
            <v>2001003</v>
          </cell>
          <cell r="B78" t="str">
            <v>BROCA DE CONCRETO - DIÂMETRO DE 30CM</v>
          </cell>
          <cell r="C78" t="str">
            <v>M</v>
          </cell>
          <cell r="D78">
            <v>145.65</v>
          </cell>
        </row>
        <row r="79">
          <cell r="A79">
            <v>2001005</v>
          </cell>
          <cell r="B79" t="str">
            <v>ESTACA DE CONCRETO MOLDADA NO LOCAL, TIPO "STRAUSS" - ATÉ 20T</v>
          </cell>
          <cell r="C79" t="str">
            <v>M</v>
          </cell>
          <cell r="D79">
            <v>64.63</v>
          </cell>
        </row>
        <row r="80">
          <cell r="A80">
            <v>2001006</v>
          </cell>
          <cell r="B80" t="str">
            <v>ESTACA DE CONCRETO MOLDADA NO LOCAL, TIPO "STRAUSS" - ATÉ 30T</v>
          </cell>
          <cell r="C80" t="str">
            <v>M</v>
          </cell>
          <cell r="D80">
            <v>85.95</v>
          </cell>
        </row>
        <row r="81">
          <cell r="A81">
            <v>2001007</v>
          </cell>
          <cell r="B81" t="str">
            <v>ESTACA DE CONCRETO MOLDADA NO LOCAL, TIPO "STRAUSS" - ATÉ 40T</v>
          </cell>
          <cell r="C81" t="str">
            <v>M</v>
          </cell>
          <cell r="D81">
            <v>111.63</v>
          </cell>
        </row>
        <row r="82">
          <cell r="A82">
            <v>2001008</v>
          </cell>
          <cell r="B82" t="str">
            <v>ESTACA DE CONCRETO MOLDADA NO LOCAL, TIPO "STRAUSS" - ATÉ 60T</v>
          </cell>
          <cell r="C82" t="str">
            <v>M</v>
          </cell>
          <cell r="D82">
            <v>144.55000000000001</v>
          </cell>
        </row>
        <row r="83">
          <cell r="A83">
            <v>2001020</v>
          </cell>
          <cell r="B83" t="str">
            <v>TUBULÃO - ESCAVAÇÃO A CÉU ABERTO, COM PÁ E PICARETA</v>
          </cell>
          <cell r="C83" t="str">
            <v>M3</v>
          </cell>
          <cell r="D83">
            <v>623.35</v>
          </cell>
        </row>
        <row r="84">
          <cell r="A84">
            <v>2001034</v>
          </cell>
          <cell r="B84" t="str">
            <v>TUBULÃO A CÉU ABERTO FCK=20 MPA</v>
          </cell>
          <cell r="C84" t="str">
            <v>M3</v>
          </cell>
          <cell r="D84">
            <v>848.54</v>
          </cell>
        </row>
        <row r="85">
          <cell r="A85">
            <v>2001043</v>
          </cell>
          <cell r="B85" t="str">
            <v>EMENDA DE ESTACA DE CONCRETO PRÉ-MOLDADA - DIÂMETRO 17 CM - 20 T</v>
          </cell>
          <cell r="C85" t="str">
            <v>UN</v>
          </cell>
          <cell r="D85">
            <v>41.72</v>
          </cell>
        </row>
        <row r="86">
          <cell r="A86">
            <v>2001044</v>
          </cell>
          <cell r="B86" t="str">
            <v>EMENDA DE ESTACA DE CONCRETO PRÉ-MOLDADA - DIÂMETRO 20 CM - 30 T</v>
          </cell>
          <cell r="C86" t="str">
            <v>UN</v>
          </cell>
          <cell r="D86">
            <v>48.77</v>
          </cell>
        </row>
        <row r="87">
          <cell r="A87">
            <v>2001045</v>
          </cell>
          <cell r="B87" t="str">
            <v>EMENDA DE ESTACA DE CONCRETO PRÉ-MOLDADA - DIÂMETRO 23 CM - 40 T</v>
          </cell>
          <cell r="C87" t="str">
            <v>UN</v>
          </cell>
          <cell r="D87">
            <v>57.7</v>
          </cell>
        </row>
        <row r="88">
          <cell r="A88">
            <v>2001046</v>
          </cell>
          <cell r="B88" t="str">
            <v>EMENDA DE ESTACA DE CONCRETO PRÉ-MOLDADA - DIÂMETRO 28 CM - 60 T</v>
          </cell>
          <cell r="C88" t="str">
            <v>UN</v>
          </cell>
          <cell r="D88">
            <v>67.959999999999994</v>
          </cell>
        </row>
        <row r="89">
          <cell r="A89">
            <v>2001047</v>
          </cell>
          <cell r="B89" t="str">
            <v>EMENDA DE ESTACA DE CONCRETO PRÉ-MOLDADA - DIÂMETRO 33 CM - 70 T</v>
          </cell>
          <cell r="C89" t="str">
            <v>UN</v>
          </cell>
          <cell r="D89">
            <v>76.25</v>
          </cell>
        </row>
        <row r="90">
          <cell r="A90">
            <v>2001048</v>
          </cell>
          <cell r="B90" t="str">
            <v>ARRASAMENTO DE ESTACA</v>
          </cell>
          <cell r="C90" t="str">
            <v>UN</v>
          </cell>
          <cell r="D90">
            <v>74.08</v>
          </cell>
        </row>
        <row r="91">
          <cell r="A91">
            <v>2001051</v>
          </cell>
          <cell r="B91" t="str">
            <v>ESTACAS ESCAVADAS MECANICAMENTE - DIÂMETRO DE 25CM</v>
          </cell>
          <cell r="C91" t="str">
            <v>M</v>
          </cell>
          <cell r="D91">
            <v>47.14</v>
          </cell>
        </row>
        <row r="92">
          <cell r="A92">
            <v>2001052</v>
          </cell>
          <cell r="B92" t="str">
            <v>ESTACAS ESCAVADAS MECANICAMENTE - DIÂMETRO DE 30CM</v>
          </cell>
          <cell r="C92" t="str">
            <v>M</v>
          </cell>
          <cell r="D92">
            <v>61.05</v>
          </cell>
        </row>
        <row r="93">
          <cell r="A93">
            <v>2001053</v>
          </cell>
          <cell r="B93" t="str">
            <v>ESTACAS ESCAVADAS MECANICAMENTE - DIÂMETRO DE 35CM</v>
          </cell>
          <cell r="C93" t="str">
            <v>M</v>
          </cell>
          <cell r="D93">
            <v>77.52</v>
          </cell>
        </row>
        <row r="94">
          <cell r="A94">
            <v>2001055</v>
          </cell>
          <cell r="B94" t="str">
            <v>ESTACAS ESCAVADAS MECANICAMENTE - DIÂMETRO DE 40CM</v>
          </cell>
          <cell r="C94" t="str">
            <v>M</v>
          </cell>
          <cell r="D94">
            <v>104.36</v>
          </cell>
        </row>
        <row r="95">
          <cell r="A95">
            <v>2001056</v>
          </cell>
          <cell r="B95" t="str">
            <v>ESTACAS ESCAVADAS MECANICAMENTE - DIÂMETRO DE 80CM</v>
          </cell>
          <cell r="C95" t="str">
            <v>M</v>
          </cell>
          <cell r="D95">
            <v>359.99</v>
          </cell>
        </row>
        <row r="96">
          <cell r="A96">
            <v>2001060</v>
          </cell>
          <cell r="B96" t="str">
            <v>ESTACA RAIZ DIÂMETRO DE 160MM PARA ATÉ 35 TF</v>
          </cell>
          <cell r="C96" t="str">
            <v>M</v>
          </cell>
          <cell r="D96">
            <v>419.1</v>
          </cell>
        </row>
        <row r="97">
          <cell r="A97">
            <v>2001061</v>
          </cell>
          <cell r="B97" t="str">
            <v>ESTACA RAIZ DIÂMETRO DE 200MM PARA ATÉ 50 TF</v>
          </cell>
          <cell r="C97" t="str">
            <v>M</v>
          </cell>
          <cell r="D97">
            <v>463.98</v>
          </cell>
        </row>
        <row r="98">
          <cell r="A98">
            <v>2001062</v>
          </cell>
          <cell r="B98" t="str">
            <v>ESTACA RAIZ DIÂMETRO DE 250MM PARA ATÉ 80 TF</v>
          </cell>
          <cell r="C98" t="str">
            <v>M</v>
          </cell>
          <cell r="D98">
            <v>531.16999999999996</v>
          </cell>
        </row>
        <row r="99">
          <cell r="A99">
            <v>2001063</v>
          </cell>
          <cell r="B99" t="str">
            <v>ESTACA RAIZ DIÂMETRO DE 310MM PARA ATÉ 100 TF</v>
          </cell>
          <cell r="C99" t="str">
            <v>M</v>
          </cell>
          <cell r="D99">
            <v>661.22</v>
          </cell>
        </row>
        <row r="100">
          <cell r="A100">
            <v>2001070</v>
          </cell>
          <cell r="B100" t="str">
            <v>FORNECIMENTO E CRAVAÇÃO DE ESTACA METÁLICA - PERFIL DE AÇO LAMINADO W 250X32,7</v>
          </cell>
          <cell r="C100" t="str">
            <v>M</v>
          </cell>
          <cell r="D100">
            <v>373.8</v>
          </cell>
        </row>
        <row r="101">
          <cell r="A101">
            <v>2001071</v>
          </cell>
          <cell r="B101" t="str">
            <v>FORNECIMENTO E CRAVAÇÃO DE ESTACA METÁLICA - PERFIL DE AÇO LAMINADO W 310X52</v>
          </cell>
          <cell r="C101" t="str">
            <v>M</v>
          </cell>
          <cell r="D101">
            <v>548.4</v>
          </cell>
        </row>
        <row r="102">
          <cell r="A102">
            <v>2001072</v>
          </cell>
          <cell r="B102" t="str">
            <v>FORNECIMENTO E CRAVAÇÃO DE ESTACA PERFIL DE AÇO I 15"</v>
          </cell>
          <cell r="C102" t="str">
            <v>M</v>
          </cell>
          <cell r="D102">
            <v>2149.5500000000002</v>
          </cell>
        </row>
        <row r="103">
          <cell r="A103">
            <v>2001073</v>
          </cell>
          <cell r="B103" t="str">
            <v>CORTE DE ESTACA METÁLICA PERFIL 10"</v>
          </cell>
          <cell r="C103" t="str">
            <v>UN</v>
          </cell>
          <cell r="D103">
            <v>223.17</v>
          </cell>
        </row>
        <row r="104">
          <cell r="A104">
            <v>2001074</v>
          </cell>
          <cell r="B104" t="str">
            <v>CORTE DE ESTACA METÁLICA PERFIL 12"</v>
          </cell>
          <cell r="C104" t="str">
            <v>UN</v>
          </cell>
          <cell r="D104">
            <v>259.27</v>
          </cell>
        </row>
        <row r="105">
          <cell r="A105">
            <v>2001075</v>
          </cell>
          <cell r="B105" t="str">
            <v>CORTE DE ESTACA METÁLICA PERFIL I 15"</v>
          </cell>
          <cell r="C105" t="str">
            <v>UN</v>
          </cell>
          <cell r="D105">
            <v>271.77</v>
          </cell>
        </row>
        <row r="106">
          <cell r="A106">
            <v>2001076</v>
          </cell>
          <cell r="B106" t="str">
            <v>EMENDA DE TOPO PARA ESTACA METÁLICA PERFIL 10"</v>
          </cell>
          <cell r="C106" t="str">
            <v>UN</v>
          </cell>
          <cell r="D106">
            <v>628.94000000000005</v>
          </cell>
        </row>
        <row r="107">
          <cell r="A107">
            <v>2001077</v>
          </cell>
          <cell r="B107" t="str">
            <v>EMENDA DE TOPO PARA ESTACA METÁLICA PERFIL 12"</v>
          </cell>
          <cell r="C107" t="str">
            <v>UN</v>
          </cell>
          <cell r="D107">
            <v>781.47</v>
          </cell>
        </row>
        <row r="108">
          <cell r="A108">
            <v>2001078</v>
          </cell>
          <cell r="B108" t="str">
            <v>EMENDA DE TOPO PARA ESTACA METÁLICA PERFIL I 15"</v>
          </cell>
          <cell r="C108" t="str">
            <v>UN</v>
          </cell>
          <cell r="D108">
            <v>895.76</v>
          </cell>
        </row>
        <row r="109">
          <cell r="A109">
            <v>2001080</v>
          </cell>
          <cell r="B109" t="str">
            <v>ESTACA ESCAVADA HÉLICE CONTÍNUA - DIÂMETRO 25CM</v>
          </cell>
          <cell r="C109" t="str">
            <v>M</v>
          </cell>
          <cell r="D109">
            <v>73.19</v>
          </cell>
        </row>
        <row r="110">
          <cell r="A110">
            <v>2001081</v>
          </cell>
          <cell r="B110" t="str">
            <v>ESTACA ESCAVADA HÉLICE CONTÍNUA - DIÂMETRO 30CM</v>
          </cell>
          <cell r="C110" t="str">
            <v>M</v>
          </cell>
          <cell r="D110">
            <v>97.33</v>
          </cell>
        </row>
        <row r="111">
          <cell r="A111">
            <v>2001082</v>
          </cell>
          <cell r="B111" t="str">
            <v>ESTACA ESCAVADA HÉLICE CONTÍNUA - DIÂMETRO 35CM</v>
          </cell>
          <cell r="C111" t="str">
            <v>M</v>
          </cell>
          <cell r="D111">
            <v>114.38</v>
          </cell>
        </row>
        <row r="112">
          <cell r="A112">
            <v>2001083</v>
          </cell>
          <cell r="B112" t="str">
            <v>ESTACA ESCAVADA HÉLICE CONTÍNUA - DIÂMETRO 40CM</v>
          </cell>
          <cell r="C112" t="str">
            <v>M</v>
          </cell>
          <cell r="D112">
            <v>148.52000000000001</v>
          </cell>
        </row>
        <row r="113">
          <cell r="A113">
            <v>2001084</v>
          </cell>
          <cell r="B113" t="str">
            <v>ESTACA ESCAVADA HÉLICE CONTÍNUA - DIÂMETRO 50CM</v>
          </cell>
          <cell r="C113" t="str">
            <v>M</v>
          </cell>
          <cell r="D113">
            <v>217.2</v>
          </cell>
        </row>
        <row r="114">
          <cell r="A114">
            <v>2001085</v>
          </cell>
          <cell r="B114" t="str">
            <v>ESTACA ESCAVADA HÉLICE CONTÍNUA - DIÂMETRO 60CM</v>
          </cell>
          <cell r="C114" t="str">
            <v>M</v>
          </cell>
          <cell r="D114">
            <v>285.10000000000002</v>
          </cell>
        </row>
        <row r="115">
          <cell r="A115">
            <v>2001090</v>
          </cell>
          <cell r="B115" t="str">
            <v>ESTACA ESCAVADA HÉLICE CONTÍNUA - DIÂMETRO 25CM - EXCLUSIVE MATERIAIS</v>
          </cell>
          <cell r="C115" t="str">
            <v>M</v>
          </cell>
          <cell r="D115">
            <v>42.96</v>
          </cell>
        </row>
        <row r="116">
          <cell r="A116">
            <v>2001091</v>
          </cell>
          <cell r="B116" t="str">
            <v>ESTACA ESCAVADA HÉLICE CONTÍNUA - DIÂMETRO 30CM - EXCLUSIVE MATERIAIS</v>
          </cell>
          <cell r="C116" t="str">
            <v>M</v>
          </cell>
          <cell r="D116">
            <v>54.27</v>
          </cell>
        </row>
        <row r="117">
          <cell r="A117">
            <v>2001092</v>
          </cell>
          <cell r="B117" t="str">
            <v>ESTACA ESCAVADA HÉLICE CONTÍNUA - DIÂMETRO 35CM - EXCLUSIVE MATERIAIS</v>
          </cell>
          <cell r="C117" t="str">
            <v>M</v>
          </cell>
          <cell r="D117">
            <v>55.89</v>
          </cell>
        </row>
        <row r="118">
          <cell r="A118">
            <v>2001093</v>
          </cell>
          <cell r="B118" t="str">
            <v>ESTACA ESCAVADA HÉLICE CONTÍNUA - DIÂMETRO 40CM - EXCLUSIVE MATERIAIS</v>
          </cell>
          <cell r="C118" t="str">
            <v>M</v>
          </cell>
          <cell r="D118">
            <v>65.790000000000006</v>
          </cell>
        </row>
        <row r="119">
          <cell r="A119">
            <v>2001094</v>
          </cell>
          <cell r="B119" t="str">
            <v>ESTACA ESCAVADA HÉLICE CONTÍNUA - DIÂMETRO 50CM - EXCLUSIVE MATERIAIS</v>
          </cell>
          <cell r="C119" t="str">
            <v>M</v>
          </cell>
          <cell r="D119">
            <v>88.41</v>
          </cell>
        </row>
        <row r="120">
          <cell r="A120">
            <v>2001095</v>
          </cell>
          <cell r="B120" t="str">
            <v>ESTACA ESCAVADA HÉLICE CONTÍNUA - DIÂMETRO 60CM - EXCLUSIVE MATERIAIS</v>
          </cell>
          <cell r="C120" t="str">
            <v>M</v>
          </cell>
          <cell r="D120">
            <v>99.23</v>
          </cell>
        </row>
        <row r="121">
          <cell r="A121">
            <v>2002000</v>
          </cell>
          <cell r="B121" t="str">
            <v>VALAS</v>
          </cell>
          <cell r="C121" t="str">
            <v>.</v>
          </cell>
          <cell r="D121" t="str">
            <v>.</v>
          </cell>
        </row>
        <row r="122">
          <cell r="A122">
            <v>2002001</v>
          </cell>
          <cell r="B122" t="str">
            <v>ESCAVAÇÃO MANUAL COM PROFUNDIDADE IGUAL OU INFERIOR A 1,50M</v>
          </cell>
          <cell r="C122" t="str">
            <v>M3</v>
          </cell>
          <cell r="D122">
            <v>82.59</v>
          </cell>
        </row>
        <row r="123">
          <cell r="A123">
            <v>2002002</v>
          </cell>
          <cell r="B123" t="str">
            <v>ESCAVAÇÃO MANUAL COM PROFUNDIDADE SUPERIOR A 1,50M</v>
          </cell>
          <cell r="C123" t="str">
            <v>M3</v>
          </cell>
          <cell r="D123">
            <v>90.62</v>
          </cell>
        </row>
        <row r="124">
          <cell r="A124">
            <v>2002005</v>
          </cell>
          <cell r="B124" t="str">
            <v>ESCORAMENTO DE VALAS - CONTINUO</v>
          </cell>
          <cell r="C124" t="str">
            <v>M2</v>
          </cell>
          <cell r="D124">
            <v>135.46</v>
          </cell>
        </row>
        <row r="125">
          <cell r="A125">
            <v>2002006</v>
          </cell>
          <cell r="B125" t="str">
            <v>ESCORAMENTO DE VALAS - DESCONTINUO</v>
          </cell>
          <cell r="C125" t="str">
            <v>M2</v>
          </cell>
          <cell r="D125">
            <v>78.06</v>
          </cell>
        </row>
        <row r="126">
          <cell r="A126">
            <v>2002010</v>
          </cell>
          <cell r="B126" t="str">
            <v>APILOAMENTO DO FUNDO DE VALAS, PARA SIMPLES REGULARIZAÇÃO</v>
          </cell>
          <cell r="C126" t="str">
            <v>M2</v>
          </cell>
          <cell r="D126">
            <v>6.47</v>
          </cell>
        </row>
        <row r="127">
          <cell r="A127">
            <v>2002011</v>
          </cell>
          <cell r="B127" t="str">
            <v>APILOAMENTO DO FUNDO DE VALAS, COM SOQUETE VIBRATÓRIO</v>
          </cell>
          <cell r="C127" t="str">
            <v>M2</v>
          </cell>
          <cell r="D127">
            <v>4.57</v>
          </cell>
        </row>
        <row r="128">
          <cell r="A128">
            <v>2002015</v>
          </cell>
          <cell r="B128" t="str">
            <v>LASTRO DE BRITA</v>
          </cell>
          <cell r="C128" t="str">
            <v>M3</v>
          </cell>
          <cell r="D128">
            <v>235.35</v>
          </cell>
        </row>
        <row r="129">
          <cell r="A129">
            <v>2002016</v>
          </cell>
          <cell r="B129" t="str">
            <v>LASTRO DE CONCRETO - 150KG CIM/M3</v>
          </cell>
          <cell r="C129" t="str">
            <v>M3</v>
          </cell>
          <cell r="D129">
            <v>560.59</v>
          </cell>
        </row>
        <row r="130">
          <cell r="A130">
            <v>2002017</v>
          </cell>
          <cell r="B130" t="str">
            <v>LASTRO DE CONCRETO COM AGREGADO RECICLADO - 150 KG CIM/M3</v>
          </cell>
          <cell r="C130" t="str">
            <v>M3</v>
          </cell>
          <cell r="D130">
            <v>496.9</v>
          </cell>
        </row>
        <row r="131">
          <cell r="A131">
            <v>2003000</v>
          </cell>
          <cell r="B131" t="str">
            <v>FUNDAÇÃO - FORMA</v>
          </cell>
          <cell r="C131" t="str">
            <v>.</v>
          </cell>
          <cell r="D131" t="str">
            <v>.</v>
          </cell>
        </row>
        <row r="132">
          <cell r="A132">
            <v>2003001</v>
          </cell>
          <cell r="B132" t="str">
            <v>FORMA COMUM DE TÁBUAS DE PINUS</v>
          </cell>
          <cell r="C132" t="str">
            <v>M2</v>
          </cell>
          <cell r="D132">
            <v>90.66</v>
          </cell>
        </row>
        <row r="133">
          <cell r="A133">
            <v>2003004</v>
          </cell>
          <cell r="B133" t="str">
            <v>FORMA COMUM DE TÁBUAS DE PINUS - NÃO RECUPERÁVEL</v>
          </cell>
          <cell r="C133" t="str">
            <v>M2</v>
          </cell>
          <cell r="D133">
            <v>109.11</v>
          </cell>
        </row>
        <row r="134">
          <cell r="A134">
            <v>2004000</v>
          </cell>
          <cell r="B134" t="str">
            <v>FUNDAÇÃO - ARMADURA</v>
          </cell>
          <cell r="C134" t="str">
            <v>.</v>
          </cell>
          <cell r="D134" t="str">
            <v>.</v>
          </cell>
        </row>
        <row r="135">
          <cell r="A135">
            <v>2004004</v>
          </cell>
          <cell r="B135" t="str">
            <v>ARMADURA EM AÇO CA-50</v>
          </cell>
          <cell r="C135" t="str">
            <v>KG</v>
          </cell>
          <cell r="D135">
            <v>10.38</v>
          </cell>
        </row>
        <row r="136">
          <cell r="A136">
            <v>2004007</v>
          </cell>
          <cell r="B136" t="str">
            <v>ARMADURA EM AÇO CA-60</v>
          </cell>
          <cell r="C136" t="str">
            <v>KG</v>
          </cell>
          <cell r="D136">
            <v>10.73</v>
          </cell>
        </row>
        <row r="137">
          <cell r="A137">
            <v>2004009</v>
          </cell>
          <cell r="B137" t="str">
            <v>ARMADURA EM AÇO CA-60 - TELA</v>
          </cell>
          <cell r="C137" t="str">
            <v>KG</v>
          </cell>
          <cell r="D137">
            <v>10.11</v>
          </cell>
        </row>
        <row r="138">
          <cell r="A138">
            <v>2005000</v>
          </cell>
          <cell r="B138" t="str">
            <v>FUNDAÇÃO - CONCRETO</v>
          </cell>
          <cell r="C138" t="str">
            <v>.</v>
          </cell>
          <cell r="D138" t="str">
            <v>.</v>
          </cell>
        </row>
        <row r="139">
          <cell r="A139">
            <v>2005005</v>
          </cell>
          <cell r="B139" t="str">
            <v>CONCRETO FCK=15,0MPA - VIRADO NA OBRA</v>
          </cell>
          <cell r="C139" t="str">
            <v>M3</v>
          </cell>
          <cell r="D139">
            <v>641.46</v>
          </cell>
        </row>
        <row r="140">
          <cell r="A140">
            <v>2005006</v>
          </cell>
          <cell r="B140" t="str">
            <v>CONCRETO FCK=20,0MPA - VIRADO NA OBRA</v>
          </cell>
          <cell r="C140" t="str">
            <v>M3</v>
          </cell>
          <cell r="D140">
            <v>659.29</v>
          </cell>
        </row>
        <row r="141">
          <cell r="A141">
            <v>2005008</v>
          </cell>
          <cell r="B141" t="str">
            <v>CONCRETO FCK=15,0MPA - USINADO</v>
          </cell>
          <cell r="C141" t="str">
            <v>M3</v>
          </cell>
          <cell r="D141">
            <v>507.74</v>
          </cell>
        </row>
        <row r="142">
          <cell r="A142">
            <v>2005009</v>
          </cell>
          <cell r="B142" t="str">
            <v>CONCRETO FCK=20,0MPA - USINADO</v>
          </cell>
          <cell r="C142" t="str">
            <v>M3</v>
          </cell>
          <cell r="D142">
            <v>530.01</v>
          </cell>
        </row>
        <row r="143">
          <cell r="A143">
            <v>2005010</v>
          </cell>
          <cell r="B143" t="str">
            <v>CONCRETO FCK=25MPA - USINADO</v>
          </cell>
          <cell r="C143" t="str">
            <v>M3</v>
          </cell>
          <cell r="D143">
            <v>553.21</v>
          </cell>
        </row>
        <row r="144">
          <cell r="A144">
            <v>2005011</v>
          </cell>
          <cell r="B144" t="str">
            <v>CONCRETO FCK=30MPA - USINADO</v>
          </cell>
          <cell r="C144" t="str">
            <v>M3</v>
          </cell>
          <cell r="D144">
            <v>577.52</v>
          </cell>
        </row>
        <row r="145">
          <cell r="A145">
            <v>2006000</v>
          </cell>
          <cell r="B145" t="str">
            <v>EMBASAMENTO</v>
          </cell>
          <cell r="C145" t="str">
            <v>.</v>
          </cell>
          <cell r="D145" t="str">
            <v>.</v>
          </cell>
        </row>
        <row r="146">
          <cell r="A146">
            <v>2006001</v>
          </cell>
          <cell r="B146" t="str">
            <v>ALVENARIA DE EMBASAMENTO - TIJOLOS MACIÇOS COMUNS</v>
          </cell>
          <cell r="C146" t="str">
            <v>M3</v>
          </cell>
          <cell r="D146">
            <v>1158.6400000000001</v>
          </cell>
        </row>
        <row r="147">
          <cell r="A147">
            <v>2006002</v>
          </cell>
          <cell r="B147" t="str">
            <v>ALVENARIA DE EMBASAMENTO - BLOCOS VAZADO DE CONCRETO ESTRUTURAL - 14CM - 10MPA</v>
          </cell>
          <cell r="C147" t="str">
            <v>M2</v>
          </cell>
          <cell r="D147">
            <v>165.46</v>
          </cell>
        </row>
        <row r="148">
          <cell r="A148">
            <v>2006005</v>
          </cell>
          <cell r="B148" t="str">
            <v>IMPERMEABILIZAÇÃO DO RESPALDO DA FUNDAÇÃO - ARGAMASSA IMPERMEÁVEL</v>
          </cell>
          <cell r="C148" t="str">
            <v>M2</v>
          </cell>
          <cell r="D148">
            <v>141.26</v>
          </cell>
        </row>
        <row r="149">
          <cell r="A149">
            <v>2006010</v>
          </cell>
          <cell r="B149" t="str">
            <v>REATERRO DE VALAS, INCLUSIVE APILOAMENTO</v>
          </cell>
          <cell r="C149" t="str">
            <v>M3</v>
          </cell>
          <cell r="D149">
            <v>29.52</v>
          </cell>
        </row>
        <row r="150">
          <cell r="A150">
            <v>2050000</v>
          </cell>
          <cell r="B150" t="str">
            <v>DEMOLIÇÕES</v>
          </cell>
          <cell r="C150" t="str">
            <v>.</v>
          </cell>
          <cell r="D150" t="str">
            <v>.</v>
          </cell>
        </row>
        <row r="151">
          <cell r="A151">
            <v>2050001</v>
          </cell>
          <cell r="B151" t="str">
            <v>DEMOLIÇÃO DE ALVENARIA DE EMBASAMENTO - TIJOLOS MACIÇOS COMUNS</v>
          </cell>
          <cell r="C151" t="str">
            <v>M3</v>
          </cell>
          <cell r="D151">
            <v>87.42</v>
          </cell>
        </row>
        <row r="152">
          <cell r="A152">
            <v>2050003</v>
          </cell>
          <cell r="B152" t="str">
            <v>DEMOLIÇÃO MANUAL DE CONCRETO SIMPLES</v>
          </cell>
          <cell r="C152" t="str">
            <v>M3</v>
          </cell>
          <cell r="D152">
            <v>284.81</v>
          </cell>
        </row>
        <row r="153">
          <cell r="A153">
            <v>2050004</v>
          </cell>
          <cell r="B153" t="str">
            <v>DEMOLIÇÃO MANUAL DE CONCRETO ARMADO</v>
          </cell>
          <cell r="C153" t="str">
            <v>M3</v>
          </cell>
          <cell r="D153">
            <v>517.83000000000004</v>
          </cell>
        </row>
        <row r="154">
          <cell r="A154">
            <v>2050005</v>
          </cell>
          <cell r="B154" t="str">
            <v>DEMOLIÇÃO MECANIZADA DE CONCRETO SIMPLES</v>
          </cell>
          <cell r="C154" t="str">
            <v>M3</v>
          </cell>
          <cell r="D154">
            <v>110.22</v>
          </cell>
        </row>
        <row r="155">
          <cell r="A155">
            <v>2050006</v>
          </cell>
          <cell r="B155" t="str">
            <v>DEMOLIÇÃO MECANIZADA DE CONCRETO ARMADO</v>
          </cell>
          <cell r="C155" t="str">
            <v>M3</v>
          </cell>
          <cell r="D155">
            <v>440.85</v>
          </cell>
        </row>
        <row r="156">
          <cell r="A156">
            <v>2090000</v>
          </cell>
          <cell r="B156" t="str">
            <v>OUTROS SERVIÇOS</v>
          </cell>
          <cell r="C156" t="str">
            <v>.</v>
          </cell>
          <cell r="D156" t="str">
            <v>.</v>
          </cell>
        </row>
        <row r="157">
          <cell r="A157">
            <v>2090040</v>
          </cell>
          <cell r="B157" t="str">
            <v>BUZINOTE PVC - 2", C=0,30 M</v>
          </cell>
          <cell r="C157" t="str">
            <v>UN</v>
          </cell>
          <cell r="D157">
            <v>14.9</v>
          </cell>
        </row>
        <row r="158">
          <cell r="A158">
            <v>3000000</v>
          </cell>
          <cell r="B158" t="str">
            <v>ESTRUTURA</v>
          </cell>
        </row>
        <row r="159">
          <cell r="A159">
            <v>3001000</v>
          </cell>
          <cell r="B159" t="str">
            <v>ESTRUTURA DE CONCRETO ARMADO - FORMAS</v>
          </cell>
          <cell r="C159" t="str">
            <v>.</v>
          </cell>
          <cell r="D159" t="str">
            <v>.</v>
          </cell>
        </row>
        <row r="160">
          <cell r="A160">
            <v>3001001</v>
          </cell>
          <cell r="B160" t="str">
            <v>FORMA COMUM DE TÁBUAS DE PINUS - PLANA</v>
          </cell>
          <cell r="C160" t="str">
            <v>M2</v>
          </cell>
          <cell r="D160">
            <v>100.5</v>
          </cell>
        </row>
        <row r="161">
          <cell r="A161">
            <v>3001004</v>
          </cell>
          <cell r="B161" t="str">
            <v>FORMA COMUM DE TÁBUAS DE PINUS - NÃO RECUPERÁVEL</v>
          </cell>
          <cell r="C161" t="str">
            <v>M2</v>
          </cell>
          <cell r="D161">
            <v>109.11</v>
          </cell>
        </row>
        <row r="162">
          <cell r="A162">
            <v>3001011</v>
          </cell>
          <cell r="B162" t="str">
            <v>FORMA ESPECIAL DE CHAPAS RESINADAS (10MM) - CURVA</v>
          </cell>
          <cell r="C162" t="str">
            <v>M2</v>
          </cell>
          <cell r="D162">
            <v>145.02000000000001</v>
          </cell>
        </row>
        <row r="163">
          <cell r="A163">
            <v>3001013</v>
          </cell>
          <cell r="B163" t="str">
            <v>FORMA ESPECIAL DE CHAPAS PLASTIFICADAS (10MM) - CURVA</v>
          </cell>
          <cell r="C163" t="str">
            <v>M2</v>
          </cell>
          <cell r="D163">
            <v>151.30000000000001</v>
          </cell>
        </row>
        <row r="164">
          <cell r="A164">
            <v>3001014</v>
          </cell>
          <cell r="B164" t="str">
            <v>FORMA ESPECIAL DE CHAPAS RESINADAS (10MM) - PLANA</v>
          </cell>
          <cell r="C164" t="str">
            <v>M2</v>
          </cell>
          <cell r="D164">
            <v>117.18</v>
          </cell>
        </row>
        <row r="165">
          <cell r="A165">
            <v>3001015</v>
          </cell>
          <cell r="B165" t="str">
            <v>FORMA ESPECIAL DE CHAPAS RESINADAS (12MM) - PLANA</v>
          </cell>
          <cell r="C165" t="str">
            <v>M2</v>
          </cell>
          <cell r="D165">
            <v>118.12</v>
          </cell>
        </row>
        <row r="166">
          <cell r="A166">
            <v>3001016</v>
          </cell>
          <cell r="B166" t="str">
            <v>FORMA ESPECIAL DE CHAPAS PLASTIFICADAS (10MM) - PLANA</v>
          </cell>
          <cell r="C166" t="str">
            <v>M2</v>
          </cell>
          <cell r="D166">
            <v>119.87</v>
          </cell>
        </row>
        <row r="167">
          <cell r="A167">
            <v>3001017</v>
          </cell>
          <cell r="B167" t="str">
            <v>FORMA ESPECIAL DE CHAPAS PLASTIFICADAS (12MM) - PLANA</v>
          </cell>
          <cell r="C167" t="str">
            <v>M2</v>
          </cell>
          <cell r="D167">
            <v>121.38</v>
          </cell>
        </row>
        <row r="168">
          <cell r="A168">
            <v>3001020</v>
          </cell>
          <cell r="B168" t="str">
            <v>FORMA DE TUBO DE PAPELÃO, DIÂMETRO 350MM</v>
          </cell>
          <cell r="C168" t="str">
            <v>M</v>
          </cell>
          <cell r="D168">
            <v>131.25</v>
          </cell>
        </row>
        <row r="169">
          <cell r="A169">
            <v>3001030</v>
          </cell>
          <cell r="B169" t="str">
            <v>CIMBRAMENTO PARA ALTURAS ENTRE 3,01M E 7,00M</v>
          </cell>
          <cell r="C169" t="str">
            <v>M3</v>
          </cell>
          <cell r="D169">
            <v>46.76</v>
          </cell>
        </row>
        <row r="170">
          <cell r="A170">
            <v>3002000</v>
          </cell>
          <cell r="B170" t="str">
            <v>ESTRUTURA DE CONCRETO ARMADO - ARMADURA</v>
          </cell>
          <cell r="C170" t="str">
            <v>.</v>
          </cell>
          <cell r="D170" t="str">
            <v>.</v>
          </cell>
        </row>
        <row r="171">
          <cell r="A171">
            <v>3002004</v>
          </cell>
          <cell r="B171" t="str">
            <v>ARMADURA EM AÇO CA-50</v>
          </cell>
          <cell r="C171" t="str">
            <v>KG</v>
          </cell>
          <cell r="D171">
            <v>10.38</v>
          </cell>
        </row>
        <row r="172">
          <cell r="A172">
            <v>3002007</v>
          </cell>
          <cell r="B172" t="str">
            <v>ARMADURA EM AÇO CA-60</v>
          </cell>
          <cell r="C172" t="str">
            <v>KG</v>
          </cell>
          <cell r="D172">
            <v>10.73</v>
          </cell>
        </row>
        <row r="173">
          <cell r="A173">
            <v>3002009</v>
          </cell>
          <cell r="B173" t="str">
            <v>ARMADURA EM AÇO CA-60 - TELA</v>
          </cell>
          <cell r="C173" t="str">
            <v>KG</v>
          </cell>
          <cell r="D173">
            <v>10.11</v>
          </cell>
        </row>
        <row r="174">
          <cell r="A174">
            <v>3003000</v>
          </cell>
          <cell r="B174" t="str">
            <v>ESTRUTURA DE CONCRETO ARMADO - CONCRETO</v>
          </cell>
          <cell r="C174" t="str">
            <v>.</v>
          </cell>
          <cell r="D174" t="str">
            <v>.</v>
          </cell>
        </row>
        <row r="175">
          <cell r="A175">
            <v>3003005</v>
          </cell>
          <cell r="B175" t="str">
            <v>CONCRETO FCK = 15,0MPA - VIRADO NA OBRA</v>
          </cell>
          <cell r="C175" t="str">
            <v>M3</v>
          </cell>
          <cell r="D175">
            <v>641.46</v>
          </cell>
        </row>
        <row r="176">
          <cell r="A176">
            <v>3003007</v>
          </cell>
          <cell r="B176" t="str">
            <v>CONCRETO FCK = 20,0MPA - VIRADO NA OBRA</v>
          </cell>
          <cell r="C176" t="str">
            <v>M3</v>
          </cell>
          <cell r="D176">
            <v>659.29</v>
          </cell>
        </row>
        <row r="177">
          <cell r="A177">
            <v>3003008</v>
          </cell>
          <cell r="B177" t="str">
            <v>CONCRETO FCK = 25,0MPA - VIRADO NA OBRA</v>
          </cell>
          <cell r="C177" t="str">
            <v>M3</v>
          </cell>
          <cell r="D177">
            <v>678.45</v>
          </cell>
        </row>
        <row r="178">
          <cell r="A178">
            <v>3003009</v>
          </cell>
          <cell r="B178" t="str">
            <v>CONCRETO FCK = 15,0MPA - USINADO</v>
          </cell>
          <cell r="C178" t="str">
            <v>M3</v>
          </cell>
          <cell r="D178">
            <v>507.74</v>
          </cell>
        </row>
        <row r="179">
          <cell r="A179">
            <v>3003015</v>
          </cell>
          <cell r="B179" t="str">
            <v>CONCRETO FCK = 20,0MPA - USINADO</v>
          </cell>
          <cell r="C179" t="str">
            <v>M3</v>
          </cell>
          <cell r="D179">
            <v>530.01</v>
          </cell>
        </row>
        <row r="180">
          <cell r="A180">
            <v>3003016</v>
          </cell>
          <cell r="B180" t="str">
            <v>CONCRETO FCK = 20,0MPA - USINADO E BOMBEÁVEL</v>
          </cell>
          <cell r="C180" t="str">
            <v>M3</v>
          </cell>
          <cell r="D180">
            <v>519.79</v>
          </cell>
        </row>
        <row r="181">
          <cell r="A181">
            <v>3003017</v>
          </cell>
          <cell r="B181" t="str">
            <v>CONCRETO FCK = 25,0MPA - USINADO</v>
          </cell>
          <cell r="C181" t="str">
            <v>M3</v>
          </cell>
          <cell r="D181">
            <v>553.21</v>
          </cell>
        </row>
        <row r="182">
          <cell r="A182">
            <v>3003018</v>
          </cell>
          <cell r="B182" t="str">
            <v>CONCRETO FCK = 25,0MPA - USINADO E BOMBEÁVEL</v>
          </cell>
          <cell r="C182" t="str">
            <v>M3</v>
          </cell>
          <cell r="D182">
            <v>541.14</v>
          </cell>
        </row>
        <row r="183">
          <cell r="A183">
            <v>3003019</v>
          </cell>
          <cell r="B183" t="str">
            <v>CONCRETO USINADO, BOMBEÁVEL FCK = 20MPA COM PEDRA 1</v>
          </cell>
          <cell r="C183" t="str">
            <v>M3</v>
          </cell>
          <cell r="D183">
            <v>546.14</v>
          </cell>
        </row>
        <row r="184">
          <cell r="A184">
            <v>3003020</v>
          </cell>
          <cell r="B184" t="str">
            <v>CONCRETO FCK = 30,0MPA - USINADO</v>
          </cell>
          <cell r="C184" t="str">
            <v>M3</v>
          </cell>
          <cell r="D184">
            <v>577.52</v>
          </cell>
        </row>
        <row r="185">
          <cell r="A185">
            <v>3003021</v>
          </cell>
          <cell r="B185" t="str">
            <v>CONCRETO FCK = 30,0MPA - USINADO E BOMBEÁVEL</v>
          </cell>
          <cell r="C185" t="str">
            <v>M3</v>
          </cell>
          <cell r="D185">
            <v>565.53</v>
          </cell>
        </row>
        <row r="186">
          <cell r="A186">
            <v>3003022</v>
          </cell>
          <cell r="B186" t="str">
            <v>CONCRETO FCK = 35,0MPA - USINADO</v>
          </cell>
          <cell r="C186" t="str">
            <v>M3</v>
          </cell>
          <cell r="D186">
            <v>602.99</v>
          </cell>
        </row>
        <row r="187">
          <cell r="A187">
            <v>3003023</v>
          </cell>
          <cell r="B187" t="str">
            <v>CONCRETO FCK = 35,0MPA - USINADO E BOMBEÁVEL</v>
          </cell>
          <cell r="C187" t="str">
            <v>M3</v>
          </cell>
          <cell r="D187">
            <v>591.08000000000004</v>
          </cell>
        </row>
        <row r="188">
          <cell r="A188">
            <v>3003024</v>
          </cell>
          <cell r="B188" t="str">
            <v>CONCRETO FCK = 40,0MPA - USINADO</v>
          </cell>
          <cell r="C188" t="str">
            <v>M3</v>
          </cell>
          <cell r="D188">
            <v>629.66999999999996</v>
          </cell>
        </row>
        <row r="189">
          <cell r="A189">
            <v>3003025</v>
          </cell>
          <cell r="B189" t="str">
            <v>CONCRETO FCK = 40,0MPA - USINADO E BOMBEÁVEL</v>
          </cell>
          <cell r="C189" t="str">
            <v>M3</v>
          </cell>
          <cell r="D189">
            <v>620.19000000000005</v>
          </cell>
        </row>
        <row r="190">
          <cell r="A190">
            <v>3003030</v>
          </cell>
          <cell r="B190" t="str">
            <v>BOMBEAMENTO DE CONCRETO</v>
          </cell>
          <cell r="C190" t="str">
            <v>M3</v>
          </cell>
          <cell r="D190">
            <v>63.69</v>
          </cell>
        </row>
        <row r="191">
          <cell r="A191">
            <v>3003102</v>
          </cell>
          <cell r="B191" t="str">
            <v>FIBRA EM POLIPROPILENO (MACROFIBRA) PARA CONCRETO, RESISTÊNCIA RESIDUAL 4,3+-0,3MPA</v>
          </cell>
          <cell r="C191" t="str">
            <v>KG</v>
          </cell>
          <cell r="D191">
            <v>56.13</v>
          </cell>
        </row>
        <row r="192">
          <cell r="A192">
            <v>3003103</v>
          </cell>
          <cell r="B192" t="str">
            <v>FIBRA POLIMÉRICA (MICROFIBRA ANTIRACK) PARA CONCRETO, TENACIDADE MÍNIMA 5CN/DTEX</v>
          </cell>
          <cell r="C192" t="str">
            <v>KG</v>
          </cell>
          <cell r="D192">
            <v>54.4</v>
          </cell>
        </row>
        <row r="193">
          <cell r="A193">
            <v>3004000</v>
          </cell>
          <cell r="B193" t="str">
            <v>ESTRUTURA DE CONCRETO - LAJE MISTA</v>
          </cell>
          <cell r="C193" t="str">
            <v>.</v>
          </cell>
          <cell r="D193" t="str">
            <v>.</v>
          </cell>
        </row>
        <row r="194">
          <cell r="A194">
            <v>3004019</v>
          </cell>
          <cell r="B194" t="str">
            <v>LAJE MISTA TRELIÇADA H-8CM COM CAPEAMENTO 4CM (12CM)</v>
          </cell>
          <cell r="C194" t="str">
            <v>M2</v>
          </cell>
          <cell r="D194">
            <v>153.91999999999999</v>
          </cell>
        </row>
        <row r="195">
          <cell r="A195">
            <v>3004020</v>
          </cell>
          <cell r="B195" t="str">
            <v>LAJE MISTA TRELIÇADA H-10CM COM CAPEAMENTO 4CM (14CM)</v>
          </cell>
          <cell r="C195" t="str">
            <v>M2</v>
          </cell>
          <cell r="D195">
            <v>163.56</v>
          </cell>
        </row>
        <row r="196">
          <cell r="A196">
            <v>3004021</v>
          </cell>
          <cell r="B196" t="str">
            <v>LAJE MISTA TRELIÇADA H-12CM COM CAPEAMENTO 4CM (16CM)</v>
          </cell>
          <cell r="C196" t="str">
            <v>M2</v>
          </cell>
          <cell r="D196">
            <v>184.98</v>
          </cell>
        </row>
        <row r="197">
          <cell r="A197">
            <v>3004022</v>
          </cell>
          <cell r="B197" t="str">
            <v>LAJE MISTA TRELIÇADA H-15CM COM CAPEAMENTO 4CM (19CM)</v>
          </cell>
          <cell r="C197" t="str">
            <v>M2</v>
          </cell>
          <cell r="D197">
            <v>210.26</v>
          </cell>
        </row>
        <row r="198">
          <cell r="A198">
            <v>3004023</v>
          </cell>
          <cell r="B198" t="str">
            <v>LAJE MISTA TRELIÇADA H-20CM COM CAPEAMENTO 4CM (24CM)</v>
          </cell>
          <cell r="C198" t="str">
            <v>M2</v>
          </cell>
          <cell r="D198">
            <v>234.7</v>
          </cell>
        </row>
        <row r="199">
          <cell r="A199">
            <v>3004024</v>
          </cell>
          <cell r="B199" t="str">
            <v>LAJE MISTA TRELIÇADA H-25CM COM CAPEAMENTO 5CM (30CM)</v>
          </cell>
          <cell r="C199" t="str">
            <v>M2</v>
          </cell>
          <cell r="D199">
            <v>285.35000000000002</v>
          </cell>
        </row>
        <row r="200">
          <cell r="A200">
            <v>3040000</v>
          </cell>
          <cell r="B200" t="str">
            <v>ESTRUTURA DE CONCRETO - RECUPERAÇÃO E TRATAMENTO</v>
          </cell>
          <cell r="C200" t="str">
            <v>.</v>
          </cell>
          <cell r="D200" t="str">
            <v>.</v>
          </cell>
        </row>
        <row r="201">
          <cell r="A201">
            <v>3040002</v>
          </cell>
          <cell r="B201" t="str">
            <v>APICOAMENTO MECÂNICO DE SUPERFÍCIE DE CONCRETO</v>
          </cell>
          <cell r="C201" t="str">
            <v>M2</v>
          </cell>
          <cell r="D201">
            <v>189.14</v>
          </cell>
        </row>
        <row r="202">
          <cell r="A202">
            <v>3040005</v>
          </cell>
          <cell r="B202" t="str">
            <v>LIMPEZA DE SUPERFÍCIES COM HIDROJATEAMENTO</v>
          </cell>
          <cell r="C202" t="str">
            <v>M2</v>
          </cell>
          <cell r="D202">
            <v>4.5</v>
          </cell>
        </row>
        <row r="203">
          <cell r="A203">
            <v>3040010</v>
          </cell>
          <cell r="B203" t="str">
            <v>LIMPEZA E REMOÇÃO DE SUPERFÍCIE DETERIORADA COM JATEAMENTO</v>
          </cell>
          <cell r="C203" t="str">
            <v>M2</v>
          </cell>
          <cell r="D203">
            <v>139.37</v>
          </cell>
        </row>
        <row r="204">
          <cell r="A204">
            <v>3040015</v>
          </cell>
          <cell r="B204" t="str">
            <v>LIMPEZA DE JUNTA DE DILATAÇÃO COM REMOÇÃO DO EXCESSO DE CONCRETO - ATÉ 3CM</v>
          </cell>
          <cell r="C204" t="str">
            <v>M</v>
          </cell>
          <cell r="D204">
            <v>35.380000000000003</v>
          </cell>
        </row>
        <row r="205">
          <cell r="A205">
            <v>3040018</v>
          </cell>
          <cell r="B205" t="str">
            <v>LIMPEZA DE CONCRETO E ARMADURA COM ESCOVA DE AÇO</v>
          </cell>
          <cell r="C205" t="str">
            <v>M2</v>
          </cell>
          <cell r="D205">
            <v>35.450000000000003</v>
          </cell>
        </row>
        <row r="206">
          <cell r="A206">
            <v>3040022</v>
          </cell>
          <cell r="B206" t="str">
            <v>TRATAMENTO DE ARMADURA COM APLICAÇÃO DE PRODUTO INIBIDOR OXIDANTE</v>
          </cell>
          <cell r="C206" t="str">
            <v>M</v>
          </cell>
          <cell r="D206">
            <v>7.23</v>
          </cell>
        </row>
        <row r="207">
          <cell r="A207">
            <v>3040024</v>
          </cell>
          <cell r="B207" t="str">
            <v>LIXAMENTO MECÂNICO EM SUPERFÍCIES DE CONCRETO</v>
          </cell>
          <cell r="C207" t="str">
            <v>M2</v>
          </cell>
          <cell r="D207">
            <v>10.33</v>
          </cell>
        </row>
        <row r="208">
          <cell r="A208">
            <v>3040025</v>
          </cell>
          <cell r="B208" t="str">
            <v>PREPARO E APLICAÇÃO DE ESTUQUE</v>
          </cell>
          <cell r="C208" t="str">
            <v>M2</v>
          </cell>
          <cell r="D208">
            <v>22.33</v>
          </cell>
        </row>
        <row r="209">
          <cell r="A209">
            <v>3040026</v>
          </cell>
          <cell r="B209" t="str">
            <v>LIXAMENTO MANUAL DE SUPERFÍCIES DE CONCRETO</v>
          </cell>
          <cell r="C209" t="str">
            <v>M2</v>
          </cell>
          <cell r="D209">
            <v>8.02</v>
          </cell>
        </row>
        <row r="210">
          <cell r="A210">
            <v>3040050</v>
          </cell>
          <cell r="B210" t="str">
            <v>POLIMENTO DE CONCRETO</v>
          </cell>
          <cell r="C210" t="str">
            <v>M2</v>
          </cell>
          <cell r="D210">
            <v>7.82</v>
          </cell>
        </row>
        <row r="211">
          <cell r="A211">
            <v>3040051</v>
          </cell>
          <cell r="B211" t="str">
            <v>POLIMENTO DE CONCRETO NOVO</v>
          </cell>
          <cell r="C211" t="str">
            <v>M2</v>
          </cell>
          <cell r="D211">
            <v>7.82</v>
          </cell>
        </row>
        <row r="212">
          <cell r="A212">
            <v>3040060</v>
          </cell>
          <cell r="B212" t="str">
            <v>PREPARAÇÃO DE PONTE DE ADERÊNCIA COM ADESIVO A BASE DE EPÓXI</v>
          </cell>
          <cell r="C212" t="str">
            <v>M2</v>
          </cell>
          <cell r="D212">
            <v>162.79</v>
          </cell>
        </row>
        <row r="213">
          <cell r="A213">
            <v>3040070</v>
          </cell>
          <cell r="B213" t="str">
            <v>ANCORAGEM DE BARRAS DE AÇO COM ADESIVO A BASE DE EPÓXI</v>
          </cell>
          <cell r="C213" t="str">
            <v>UN</v>
          </cell>
          <cell r="D213">
            <v>14.35</v>
          </cell>
        </row>
        <row r="214">
          <cell r="A214">
            <v>3050000</v>
          </cell>
          <cell r="B214" t="str">
            <v>DEMOLIÇÕES</v>
          </cell>
          <cell r="C214" t="str">
            <v>.</v>
          </cell>
          <cell r="D214" t="str">
            <v>.</v>
          </cell>
        </row>
        <row r="215">
          <cell r="A215">
            <v>3050001</v>
          </cell>
          <cell r="B215" t="str">
            <v>DEMOLIÇÃO MECANIZADA DE CONCRETO SIMPLES</v>
          </cell>
          <cell r="C215" t="str">
            <v>M3</v>
          </cell>
          <cell r="D215">
            <v>110.22</v>
          </cell>
        </row>
        <row r="216">
          <cell r="A216">
            <v>3050002</v>
          </cell>
          <cell r="B216" t="str">
            <v>DEMOLIÇÃO MECANIZADA DE CONCRETO ARMADO</v>
          </cell>
          <cell r="C216" t="str">
            <v>M3</v>
          </cell>
          <cell r="D216">
            <v>440.85</v>
          </cell>
        </row>
        <row r="217">
          <cell r="A217">
            <v>3050003</v>
          </cell>
          <cell r="B217" t="str">
            <v>DEMOLIÇÃO MANUAL DE CONCRETO SIMPLES</v>
          </cell>
          <cell r="C217" t="str">
            <v>M3</v>
          </cell>
          <cell r="D217">
            <v>284.81</v>
          </cell>
        </row>
        <row r="218">
          <cell r="A218">
            <v>3050004</v>
          </cell>
          <cell r="B218" t="str">
            <v>DEMOLIÇÃO MANUAL DE CONCRETO ARMADO</v>
          </cell>
          <cell r="C218" t="str">
            <v>M3</v>
          </cell>
          <cell r="D218">
            <v>517.83000000000004</v>
          </cell>
        </row>
        <row r="219">
          <cell r="A219">
            <v>3050005</v>
          </cell>
          <cell r="B219" t="str">
            <v>DEMOLIÇÃO DE LAJES MISTAS COM ESPESSURA FINAL IGUAL OU INFERIOR A 16CM</v>
          </cell>
          <cell r="C219" t="str">
            <v>M2</v>
          </cell>
          <cell r="D219">
            <v>45.31</v>
          </cell>
        </row>
        <row r="220">
          <cell r="A220">
            <v>3050006</v>
          </cell>
          <cell r="B220" t="str">
            <v>DEMOLIÇÃO DE LAJES MISTAS COM ESPESSURA FINAL SUPERIOR A 16 CM, ATÉ 30CM</v>
          </cell>
          <cell r="C220" t="str">
            <v>M2</v>
          </cell>
          <cell r="D220">
            <v>64.73</v>
          </cell>
        </row>
        <row r="221">
          <cell r="A221">
            <v>3060000</v>
          </cell>
          <cell r="B221" t="str">
            <v>ESTRUTURA METÁLICA VERTICAL</v>
          </cell>
          <cell r="C221" t="str">
            <v>.</v>
          </cell>
          <cell r="D221" t="str">
            <v>.</v>
          </cell>
        </row>
        <row r="222">
          <cell r="A222">
            <v>3060001</v>
          </cell>
          <cell r="B222" t="str">
            <v>FORNECIMENTO E MONTAGEM DE ESTRUTURA METÁLICA VERTICAL - NÃO PATINÁVEL</v>
          </cell>
          <cell r="C222" t="str">
            <v>KG</v>
          </cell>
          <cell r="D222">
            <v>29.3</v>
          </cell>
        </row>
        <row r="223">
          <cell r="A223">
            <v>3060002</v>
          </cell>
          <cell r="B223" t="str">
            <v>FORNECIMENTO E MONTAGEM DE ESTRUTURA METÁLICA VERTICAL - PATINÁVEL</v>
          </cell>
          <cell r="C223" t="str">
            <v>KG</v>
          </cell>
          <cell r="D223">
            <v>28.93</v>
          </cell>
        </row>
        <row r="224">
          <cell r="A224">
            <v>3101001</v>
          </cell>
          <cell r="B224" t="str">
            <v>LAJE EM PAINEL PRÉ-FABRICADO PROTENDIDO ALVEOLAR, ESPESSURA 12 CM - 500KGF/M2</v>
          </cell>
          <cell r="C224" t="str">
            <v>M2</v>
          </cell>
          <cell r="D224">
            <v>339.26</v>
          </cell>
        </row>
        <row r="225">
          <cell r="A225">
            <v>3102002</v>
          </cell>
          <cell r="B225" t="str">
            <v>GRAUTE - ARGAMASSA FLUIDA</v>
          </cell>
          <cell r="C225" t="str">
            <v>M3</v>
          </cell>
          <cell r="D225">
            <v>5360.21</v>
          </cell>
        </row>
        <row r="226">
          <cell r="A226">
            <v>4000000</v>
          </cell>
          <cell r="B226" t="str">
            <v>VEDOS</v>
          </cell>
        </row>
        <row r="227">
          <cell r="A227">
            <v>4001000</v>
          </cell>
          <cell r="B227" t="str">
            <v>ALVENARIA DE TIJOLOS E BLOCOS</v>
          </cell>
          <cell r="C227" t="str">
            <v>.</v>
          </cell>
          <cell r="D227" t="str">
            <v>.</v>
          </cell>
        </row>
        <row r="228">
          <cell r="A228">
            <v>4001001</v>
          </cell>
          <cell r="B228" t="str">
            <v xml:space="preserve"> ALVENARIA EM TIJOLOS MACIÇOS COMUNS - ESPELHO</v>
          </cell>
          <cell r="C228" t="str">
            <v>M2</v>
          </cell>
          <cell r="D228">
            <v>88.15</v>
          </cell>
        </row>
        <row r="229">
          <cell r="A229">
            <v>4001002</v>
          </cell>
          <cell r="B229" t="str">
            <v>ALVENARIA EM TIJOLOS MACIÇOS COMUNS - 1/2 TIJOLO</v>
          </cell>
          <cell r="C229" t="str">
            <v>M2</v>
          </cell>
          <cell r="D229">
            <v>163.66999999999999</v>
          </cell>
        </row>
        <row r="230">
          <cell r="A230">
            <v>4001004</v>
          </cell>
          <cell r="B230" t="str">
            <v>ALVENARIA EM TIJOLOS MACIÇOS COMUNS - 1 1/2 TIJOLO</v>
          </cell>
          <cell r="C230" t="str">
            <v>M2</v>
          </cell>
          <cell r="D230">
            <v>388.93</v>
          </cell>
        </row>
        <row r="231">
          <cell r="A231">
            <v>4001011</v>
          </cell>
          <cell r="B231" t="str">
            <v>TIJOLOS MACIÇOS COMUNS - APARENTE, 1/2 TIJOLO</v>
          </cell>
          <cell r="C231" t="str">
            <v>M2</v>
          </cell>
          <cell r="D231">
            <v>163.66999999999999</v>
          </cell>
        </row>
        <row r="232">
          <cell r="A232">
            <v>4001012</v>
          </cell>
          <cell r="B232" t="str">
            <v>ALVENARIA EM TIJOLOS MACIÇOS COMUNS - APARENTE, 1 TIJOLO</v>
          </cell>
          <cell r="C232" t="str">
            <v>M2</v>
          </cell>
          <cell r="D232">
            <v>283.29000000000002</v>
          </cell>
        </row>
        <row r="233">
          <cell r="A233">
            <v>4001015</v>
          </cell>
          <cell r="B233" t="str">
            <v>ALVENARIA EM TIJOLOS CERÂMICOS FURADOS - 1/2 TIJOLO</v>
          </cell>
          <cell r="C233" t="str">
            <v>M2</v>
          </cell>
          <cell r="D233">
            <v>100.63</v>
          </cell>
        </row>
        <row r="234">
          <cell r="A234">
            <v>4001016</v>
          </cell>
          <cell r="B234" t="str">
            <v>ALVENARIA EM TIJOLOS CERÂMICOS FURADOS - 1 TIJOLO</v>
          </cell>
          <cell r="C234" t="str">
            <v>M2</v>
          </cell>
          <cell r="D234">
            <v>178.55</v>
          </cell>
        </row>
        <row r="235">
          <cell r="A235">
            <v>4001020</v>
          </cell>
          <cell r="B235" t="str">
            <v>ALVENARIA EM TIJOLOS LAMINADOS - ESPELHO</v>
          </cell>
          <cell r="C235" t="str">
            <v>M2</v>
          </cell>
          <cell r="D235">
            <v>276.52</v>
          </cell>
        </row>
        <row r="236">
          <cell r="A236">
            <v>4001021</v>
          </cell>
          <cell r="B236" t="str">
            <v>ALVENARIA EM TIJOLOS LAMINADOS - 1/2 TIJOLO</v>
          </cell>
          <cell r="C236" t="str">
            <v>M2</v>
          </cell>
          <cell r="D236">
            <v>459.24</v>
          </cell>
        </row>
        <row r="237">
          <cell r="A237">
            <v>4001022</v>
          </cell>
          <cell r="B237" t="str">
            <v>ALVENARIA EM TIJOLOS LAMINADOS - 1 TIJOLO</v>
          </cell>
          <cell r="C237" t="str">
            <v>M2</v>
          </cell>
          <cell r="D237">
            <v>839.83</v>
          </cell>
        </row>
        <row r="238">
          <cell r="A238">
            <v>4001025</v>
          </cell>
          <cell r="B238" t="str">
            <v>ALVENARIA EM TIJOLOS DE VIDRO - CANELADO, 19X19CM</v>
          </cell>
          <cell r="C238" t="str">
            <v>M2</v>
          </cell>
          <cell r="D238">
            <v>867.82</v>
          </cell>
        </row>
        <row r="239">
          <cell r="A239">
            <v>4001026</v>
          </cell>
          <cell r="B239" t="str">
            <v>ALVENARIA EM TIJOLOS DE VIDRO - TIJOLINHO, 19X19CM</v>
          </cell>
          <cell r="C239" t="str">
            <v>M2</v>
          </cell>
          <cell r="D239">
            <v>1084.1600000000001</v>
          </cell>
        </row>
        <row r="240">
          <cell r="A240">
            <v>4001027</v>
          </cell>
          <cell r="B240" t="str">
            <v>ALVENARIA EM TIJOLOS DE VIDRO - VENTILAÇÃO TIPO VENEZIANA</v>
          </cell>
          <cell r="C240" t="str">
            <v>M2</v>
          </cell>
          <cell r="D240">
            <v>1289.9100000000001</v>
          </cell>
        </row>
        <row r="241">
          <cell r="A241">
            <v>4001031</v>
          </cell>
          <cell r="B241" t="str">
            <v>VB.02 - ALVENARIA EM BLOCOS DE CONCRETO ESTRUTURAL 14 X 19 X 39CM - 8MPA</v>
          </cell>
          <cell r="C241" t="str">
            <v>M2</v>
          </cell>
          <cell r="D241">
            <v>129.5</v>
          </cell>
        </row>
        <row r="242">
          <cell r="A242">
            <v>4001032</v>
          </cell>
          <cell r="B242" t="str">
            <v>VB.02 - ALVENARIA EM BLOCOS DE CONCRETO ESTRUTURAL 14 X 19 X 39CM - 10MPA</v>
          </cell>
          <cell r="C242" t="str">
            <v>M2</v>
          </cell>
          <cell r="D242">
            <v>136.18</v>
          </cell>
        </row>
        <row r="243">
          <cell r="A243">
            <v>4001033</v>
          </cell>
          <cell r="B243" t="str">
            <v>VB.02 - ALVENARIA EM BLOCOS DE CONCRETO ESTRUTURAL 14 X 19 X 39CM - 12MPA</v>
          </cell>
          <cell r="C243" t="str">
            <v>M2</v>
          </cell>
          <cell r="D243">
            <v>141.94999999999999</v>
          </cell>
        </row>
        <row r="244">
          <cell r="A244">
            <v>4001034</v>
          </cell>
          <cell r="B244" t="str">
            <v>VB.02 - ALVENARIA EM BLOCOS DE CONCRETO ESTRUTURAL 14 X 19 X 39CM - 14MPA</v>
          </cell>
          <cell r="C244" t="str">
            <v>M2</v>
          </cell>
          <cell r="D244">
            <v>146.53</v>
          </cell>
        </row>
        <row r="245">
          <cell r="A245">
            <v>4001035</v>
          </cell>
          <cell r="B245" t="str">
            <v>VB.02 - ALVENARIA EM BLOCOS DE CONCRETO ESTRUTURAL 19 X 19 X 39CM - 8MPA</v>
          </cell>
          <cell r="C245" t="str">
            <v>M2</v>
          </cell>
          <cell r="D245">
            <v>157.87</v>
          </cell>
        </row>
        <row r="246">
          <cell r="A246">
            <v>4001036</v>
          </cell>
          <cell r="B246" t="str">
            <v>VB.02 - ALVENARIA EM BLOCOS DE CONCRETO ESTRUTURAL 19 X 19 X 39CM - 10MPA</v>
          </cell>
          <cell r="C246" t="str">
            <v>M2</v>
          </cell>
          <cell r="D246">
            <v>164.68</v>
          </cell>
        </row>
        <row r="247">
          <cell r="A247">
            <v>4001037</v>
          </cell>
          <cell r="B247" t="str">
            <v>VB.02 - ALVENARIA EM BLOCOS DE CONCRETO ESTRUTURAL 19 X 19 X 39CM - 12MPA</v>
          </cell>
          <cell r="C247" t="str">
            <v>M2</v>
          </cell>
          <cell r="D247">
            <v>174.64</v>
          </cell>
        </row>
        <row r="248">
          <cell r="A248">
            <v>4001038</v>
          </cell>
          <cell r="B248" t="str">
            <v>VB.02 - ALVENARIA EM BLOCOS DE CONCRETO ESTRUTURAL 19 X 19 X 39CM - 14MPA</v>
          </cell>
          <cell r="C248" t="str">
            <v>M2</v>
          </cell>
          <cell r="D248">
            <v>180.92</v>
          </cell>
        </row>
        <row r="249">
          <cell r="A249">
            <v>4001040</v>
          </cell>
          <cell r="B249" t="str">
            <v>VB.01 - ALVENARIA EM BLOCOS DE CONCRETO 09 X 19 X 39CM</v>
          </cell>
          <cell r="C249" t="str">
            <v>M2</v>
          </cell>
          <cell r="D249">
            <v>90.12</v>
          </cell>
        </row>
        <row r="250">
          <cell r="A250">
            <v>4001041</v>
          </cell>
          <cell r="B250" t="str">
            <v>VB.01 - ALVENARIA EM BLOCOS DE CONCRETO 14 X 19 X 39CM</v>
          </cell>
          <cell r="C250" t="str">
            <v>M2</v>
          </cell>
          <cell r="D250">
            <v>104.86</v>
          </cell>
        </row>
        <row r="251">
          <cell r="A251">
            <v>4001042</v>
          </cell>
          <cell r="B251" t="str">
            <v>VB.01 - ALVENARIA EM BLOCOS DE CONCRETO 19 X 19 X 39CM</v>
          </cell>
          <cell r="C251" t="str">
            <v>M2</v>
          </cell>
          <cell r="D251">
            <v>127.07</v>
          </cell>
        </row>
        <row r="252">
          <cell r="A252">
            <v>4001044</v>
          </cell>
          <cell r="B252" t="str">
            <v>ALVENARIA EM BLOCO DE CONCRETO CELULAR AUTOCLAVADO - 15CM</v>
          </cell>
          <cell r="C252" t="str">
            <v>M2</v>
          </cell>
          <cell r="D252">
            <v>186.55</v>
          </cell>
        </row>
        <row r="253">
          <cell r="A253">
            <v>4001045</v>
          </cell>
          <cell r="B253" t="str">
            <v>ALVENARIA EM BLOCO DE CONCRETO CELULAR AUTOCLAVADO - 20CM</v>
          </cell>
          <cell r="C253" t="str">
            <v>M2</v>
          </cell>
          <cell r="D253">
            <v>228.13</v>
          </cell>
        </row>
        <row r="254">
          <cell r="A254">
            <v>4001050</v>
          </cell>
          <cell r="B254" t="str">
            <v>VB.01 -ALVENARIA EM  BLOCOS VAZADOS DE CONCRETO APARENTE - 09CM</v>
          </cell>
          <cell r="C254" t="str">
            <v>M2</v>
          </cell>
          <cell r="D254">
            <v>101.69</v>
          </cell>
        </row>
        <row r="255">
          <cell r="A255">
            <v>4001051</v>
          </cell>
          <cell r="B255" t="str">
            <v xml:space="preserve"> VB.01 - ALVENARIA EM BLOCOS VAZADOS DE CONCRETO APARENTE - 14CM</v>
          </cell>
          <cell r="C255" t="str">
            <v>M2</v>
          </cell>
          <cell r="D255">
            <v>117.69</v>
          </cell>
        </row>
        <row r="256">
          <cell r="A256">
            <v>4001052</v>
          </cell>
          <cell r="B256" t="str">
            <v>VB.01 - ALVENARIA APARENTE EM BLOCOS DE CONCRETO 19 X 19 X 39CM</v>
          </cell>
          <cell r="C256" t="str">
            <v>M2</v>
          </cell>
          <cell r="D256">
            <v>140.5</v>
          </cell>
        </row>
        <row r="257">
          <cell r="A257">
            <v>4001060</v>
          </cell>
          <cell r="B257" t="str">
            <v>VB.02 - ALVENARIA EM BLOCOS DE CONCRETO ESTRUTURAL 14 X 19 X 39CM - ATÉ 6MPA</v>
          </cell>
          <cell r="C257" t="str">
            <v>M2</v>
          </cell>
          <cell r="D257">
            <v>124.13</v>
          </cell>
        </row>
        <row r="258">
          <cell r="A258">
            <v>4001061</v>
          </cell>
          <cell r="B258" t="str">
            <v>VB.02 - ALVENARIA EM BLOCOS DE CONCRETO ESTRUTURAL 19 X 19 X 39CM - ATÉ 6MPA</v>
          </cell>
          <cell r="C258" t="str">
            <v>M2</v>
          </cell>
          <cell r="D258">
            <v>143.46</v>
          </cell>
        </row>
        <row r="259">
          <cell r="A259">
            <v>4001062</v>
          </cell>
          <cell r="B259" t="str">
            <v>VB.02 - ALVENARIA EM BLOCOS VAZADOS DE CONCRETO ESTRUTURAL APARENTE - 14CM - ATÉ 6MPA</v>
          </cell>
          <cell r="C259" t="str">
            <v>M2</v>
          </cell>
          <cell r="D259">
            <v>128.49</v>
          </cell>
        </row>
        <row r="260">
          <cell r="A260">
            <v>4001063</v>
          </cell>
          <cell r="B260" t="str">
            <v xml:space="preserve"> VB.02 - ALVENARIA EM  BLOCOS VAZADOS DE CONCRETO ESTRUTURAL APARENTE - 19CM - ATÉ 6MPA</v>
          </cell>
          <cell r="C260" t="str">
            <v>M2</v>
          </cell>
          <cell r="D260">
            <v>146.71</v>
          </cell>
        </row>
        <row r="261">
          <cell r="A261">
            <v>4001070</v>
          </cell>
          <cell r="B261" t="str">
            <v>ALVENARIA EM BLOCO CERÂMICO COMUM - 14CM</v>
          </cell>
          <cell r="C261" t="str">
            <v>M2</v>
          </cell>
          <cell r="D261">
            <v>130.52000000000001</v>
          </cell>
        </row>
        <row r="262">
          <cell r="A262">
            <v>4001071</v>
          </cell>
          <cell r="B262" t="str">
            <v>ALVENARIA EM BLOCO CERÂMICO COMUM - 19CM</v>
          </cell>
          <cell r="C262" t="str">
            <v>M2</v>
          </cell>
          <cell r="D262">
            <v>147.6</v>
          </cell>
        </row>
        <row r="263">
          <cell r="A263">
            <v>4001080</v>
          </cell>
          <cell r="B263" t="str">
            <v>TELA TIPO DEPLOYEE PARA REFORÇO DE ALVENARIA</v>
          </cell>
          <cell r="C263" t="str">
            <v>M2</v>
          </cell>
          <cell r="D263">
            <v>7.1</v>
          </cell>
        </row>
        <row r="264">
          <cell r="A264">
            <v>4001095</v>
          </cell>
          <cell r="B264" t="str">
            <v>ARMADURA EM AÇO CA-50 PARA BLOCOS VAZADOS DE CONCRETO ESTRUTURAL</v>
          </cell>
          <cell r="C264" t="str">
            <v>KG</v>
          </cell>
          <cell r="D264">
            <v>10.38</v>
          </cell>
        </row>
        <row r="265">
          <cell r="A265">
            <v>4001096</v>
          </cell>
          <cell r="B265" t="str">
            <v>ARMADURA EM AÇO CA-60 PARA BLOCOS VAZADOS DE CONCRETO ESTRUTURAL</v>
          </cell>
          <cell r="C265" t="str">
            <v>KG</v>
          </cell>
          <cell r="D265">
            <v>10.73</v>
          </cell>
        </row>
        <row r="266">
          <cell r="A266">
            <v>4001097</v>
          </cell>
          <cell r="B266" t="str">
            <v>CONCRETO "GROUT"</v>
          </cell>
          <cell r="C266" t="str">
            <v>M3</v>
          </cell>
          <cell r="D266">
            <v>822.65</v>
          </cell>
        </row>
        <row r="267">
          <cell r="A267">
            <v>4001098</v>
          </cell>
          <cell r="B267" t="str">
            <v>VERGAS, CINTAS E PILARETES DE CONCRETO</v>
          </cell>
          <cell r="C267" t="str">
            <v>M3</v>
          </cell>
          <cell r="D267">
            <v>1971.14</v>
          </cell>
        </row>
        <row r="268">
          <cell r="A268">
            <v>4001102</v>
          </cell>
          <cell r="B268" t="str">
            <v>ENCUNHAMENTO DE ALVENARIA DE VEDAÇÃO COM ARGAMASSA APLICADA COM COLHER</v>
          </cell>
          <cell r="C268" t="str">
            <v>M</v>
          </cell>
          <cell r="D268">
            <v>9.5399999999999991</v>
          </cell>
        </row>
        <row r="269">
          <cell r="A269">
            <v>4002000</v>
          </cell>
          <cell r="B269" t="str">
            <v>ALVENARIA DE ELEMENTOS VAZADOS</v>
          </cell>
          <cell r="C269" t="str">
            <v>.</v>
          </cell>
          <cell r="D269" t="str">
            <v>.</v>
          </cell>
        </row>
        <row r="270">
          <cell r="A270">
            <v>4002004</v>
          </cell>
          <cell r="B270" t="str">
            <v>ELEMENTOS VAZADOS DE TIJOLOS CERÂMICOS</v>
          </cell>
          <cell r="C270" t="str">
            <v>M2</v>
          </cell>
          <cell r="D270">
            <v>182.91</v>
          </cell>
        </row>
        <row r="271">
          <cell r="A271">
            <v>4002005</v>
          </cell>
          <cell r="B271" t="str">
            <v>VA. 01- ALVENARIA DE VEDAÇÃO COM ELEMENTO VAZADO DE CONCRETO - COBOGÓ DE 19x19x10 CM</v>
          </cell>
          <cell r="C271" t="str">
            <v>M2</v>
          </cell>
          <cell r="D271">
            <v>332.2</v>
          </cell>
        </row>
        <row r="272">
          <cell r="A272">
            <v>4002006</v>
          </cell>
          <cell r="B272" t="str">
            <v>ALVENARIA DE VEDAÇÃO COM ELEMENTO VAZADO DE CONCRETO - COBOGÓ DE 39x39x10 CM</v>
          </cell>
          <cell r="C272" t="str">
            <v>M2</v>
          </cell>
          <cell r="D272">
            <v>243.6</v>
          </cell>
        </row>
        <row r="273">
          <cell r="A273">
            <v>4003000</v>
          </cell>
          <cell r="B273" t="str">
            <v>OUTROS ELEMENTOS DIVISÓRIOS</v>
          </cell>
          <cell r="C273" t="str">
            <v>.</v>
          </cell>
          <cell r="D273" t="str">
            <v>.</v>
          </cell>
        </row>
        <row r="274">
          <cell r="A274">
            <v>4003030</v>
          </cell>
          <cell r="B274" t="str">
            <v>PLACAS DE GRANILITE - 30MM DE ESPESSURA</v>
          </cell>
          <cell r="C274" t="str">
            <v>M2</v>
          </cell>
          <cell r="D274">
            <v>334.13</v>
          </cell>
        </row>
        <row r="275">
          <cell r="A275">
            <v>4003031</v>
          </cell>
          <cell r="B275" t="str">
            <v>PLACAS DE GRANILITE - 40MM DE ESPESSURA</v>
          </cell>
          <cell r="C275" t="str">
            <v>M2</v>
          </cell>
          <cell r="D275">
            <v>459.54</v>
          </cell>
        </row>
        <row r="276">
          <cell r="A276">
            <v>4003032</v>
          </cell>
          <cell r="B276" t="str">
            <v>PLACAS DE GRANILITE - 50MM DE ESPESSURA</v>
          </cell>
          <cell r="C276" t="str">
            <v>M2</v>
          </cell>
          <cell r="D276">
            <v>456.13</v>
          </cell>
        </row>
        <row r="277">
          <cell r="A277">
            <v>4003035</v>
          </cell>
          <cell r="B277" t="str">
            <v>DIVISÓRIA EM ARDÓSIA CINZA - POLIDA 2 LADOS - ESPESSURA 30MM</v>
          </cell>
          <cell r="C277" t="str">
            <v>M2</v>
          </cell>
          <cell r="D277">
            <v>759.87</v>
          </cell>
        </row>
        <row r="278">
          <cell r="A278">
            <v>4003051</v>
          </cell>
          <cell r="B278" t="str">
            <v>VL.01 - DIVISÓRIA DE ACABAMENTO LAMINADO MELAMÍNICO, MIOLO COLMÉIA - PAINEL/PAINEL</v>
          </cell>
          <cell r="C278" t="str">
            <v>M2</v>
          </cell>
          <cell r="D278">
            <v>170.69</v>
          </cell>
        </row>
        <row r="279">
          <cell r="A279">
            <v>4003052</v>
          </cell>
          <cell r="B279" t="str">
            <v>VL.02 - DIVISÓRIA DE ACABAMENTO LAMINADO MELAMÍNICO, MIOLO COLMÉIA - PAINEL CEGO</v>
          </cell>
          <cell r="C279" t="str">
            <v>M2</v>
          </cell>
          <cell r="D279">
            <v>166.17</v>
          </cell>
        </row>
        <row r="280">
          <cell r="A280">
            <v>4003053</v>
          </cell>
          <cell r="B280" t="str">
            <v>VL.03 - DIVISÓRIA DE ACABAMENTO LAMINADO MELAMÍNICO, MIOLO COLMÉIA - PORTA/BANDEIRA</v>
          </cell>
          <cell r="C280" t="str">
            <v>M2</v>
          </cell>
          <cell r="D280">
            <v>260.3</v>
          </cell>
        </row>
        <row r="281">
          <cell r="A281">
            <v>4003054</v>
          </cell>
          <cell r="B281" t="str">
            <v>VL.04 - DIVISÓRIA DE ACABAMENTO LAMINADO MELAMÍNICO, MIOLO COLMÉIA - PAINEL/VIDRO</v>
          </cell>
          <cell r="C281" t="str">
            <v>M2</v>
          </cell>
          <cell r="D281">
            <v>201.17</v>
          </cell>
        </row>
        <row r="282">
          <cell r="A282">
            <v>4003055</v>
          </cell>
          <cell r="B282" t="str">
            <v>VL.05 - DIVISÓRIA DE ACABAMENTO LAMINADO MELAMÍNICO, MIOLO COLMÉIA - PORTA/VIDRO</v>
          </cell>
          <cell r="C282" t="str">
            <v>M2</v>
          </cell>
          <cell r="D282">
            <v>355.71</v>
          </cell>
        </row>
        <row r="283">
          <cell r="A283">
            <v>4003056</v>
          </cell>
          <cell r="B283" t="str">
            <v>VL.06 - DIVISÓRIA DE ACABAMENTO LAMINADO MELAMÍNICO, MIOLO COLMÉIA - PAINEL/VIDRO/PAINEL</v>
          </cell>
          <cell r="C283" t="str">
            <v>M2</v>
          </cell>
          <cell r="D283">
            <v>241.21</v>
          </cell>
        </row>
        <row r="284">
          <cell r="A284">
            <v>4003057</v>
          </cell>
          <cell r="B284" t="str">
            <v>VL.07 - DIVISÓRIA DE ACABAMENTO LAMINADO MELAMÍNICO, MIOLO COLMÉIA - PAINEL/VIDRO/VIDRO</v>
          </cell>
          <cell r="C284" t="str">
            <v>M2</v>
          </cell>
          <cell r="D284">
            <v>245.61</v>
          </cell>
        </row>
        <row r="285">
          <cell r="A285">
            <v>4003058</v>
          </cell>
          <cell r="B285" t="str">
            <v>VL.08 - DIVISÓRIA DE ACABAMENTO  LAMINADO MELAMÍNICO, MIOLO COLMÉIA - PORTA/BONECA/PAINEL</v>
          </cell>
          <cell r="C285" t="str">
            <v>M2</v>
          </cell>
          <cell r="D285">
            <v>276.11</v>
          </cell>
        </row>
        <row r="286">
          <cell r="A286">
            <v>4003059</v>
          </cell>
          <cell r="B286" t="str">
            <v>VL.09 - DIVISÓRIA DE ACABAMENTO  LAMINADO MELAMÍNICO, MIOLO COLMÉIA - PORTA/BONECA/VIDRO</v>
          </cell>
          <cell r="C286" t="str">
            <v>M2</v>
          </cell>
          <cell r="D286">
            <v>368.36</v>
          </cell>
        </row>
        <row r="287">
          <cell r="A287">
            <v>4003070</v>
          </cell>
          <cell r="B287" t="str">
            <v>FORNECIMENTO E APLICAÇÃO DE PLACA CIMENTÍCIA CORTA-FOGO - CHAPA 10 MM</v>
          </cell>
          <cell r="C287" t="str">
            <v>M2</v>
          </cell>
          <cell r="D287">
            <v>196.25</v>
          </cell>
        </row>
        <row r="288">
          <cell r="A288">
            <v>4003071</v>
          </cell>
          <cell r="B288" t="str">
            <v xml:space="preserve"> FORNECIMENTO E INSTALAÇÃO DE PAREDE TIPO DRYWALL DE FACE DUPLA EM GESSO ACARTONADO ST - 1ST 12,5 + 1ST 12,5</v>
          </cell>
          <cell r="C288" t="str">
            <v>M2</v>
          </cell>
          <cell r="D288">
            <v>135.91</v>
          </cell>
        </row>
        <row r="289">
          <cell r="A289">
            <v>4003073</v>
          </cell>
          <cell r="B289" t="str">
            <v xml:space="preserve"> FORNECIMENTO E INSTALAÇÃO DE PAREDE TIPO DRYWALL DE FACE DUPLA EM GESSO ACARTONADO RF - 1RF 12,5 + 1RF 12,5</v>
          </cell>
          <cell r="C289" t="str">
            <v>M2</v>
          </cell>
          <cell r="D289">
            <v>147.19</v>
          </cell>
        </row>
        <row r="290">
          <cell r="A290">
            <v>4003074</v>
          </cell>
          <cell r="B290" t="str">
            <v xml:space="preserve"> ISOLAMENTO ACÚSTICO PARA SISTEMA DE DRYWALL</v>
          </cell>
          <cell r="C290" t="str">
            <v>M2</v>
          </cell>
          <cell r="D290">
            <v>44.72</v>
          </cell>
        </row>
        <row r="291">
          <cell r="A291">
            <v>4003075</v>
          </cell>
          <cell r="B291" t="str">
            <v xml:space="preserve"> ISOLAMENTO TÉRMICO PARA SISTEMA DE DRYWALL</v>
          </cell>
          <cell r="C291" t="str">
            <v>M2</v>
          </cell>
          <cell r="D291">
            <v>34.56</v>
          </cell>
        </row>
        <row r="292">
          <cell r="A292">
            <v>4050000</v>
          </cell>
          <cell r="B292" t="str">
            <v>DEMOLIÇÕES</v>
          </cell>
          <cell r="C292" t="str">
            <v>.</v>
          </cell>
          <cell r="D292" t="str">
            <v>.</v>
          </cell>
        </row>
        <row r="293">
          <cell r="A293">
            <v>4050001</v>
          </cell>
          <cell r="B293" t="str">
            <v>DEMOLIÇÃO DE ALVENARIA ESTRUTURAL DE BLOCOS VAZADOS DE CONCRETO</v>
          </cell>
          <cell r="C293" t="str">
            <v>M3</v>
          </cell>
          <cell r="D293">
            <v>103.57</v>
          </cell>
        </row>
        <row r="294">
          <cell r="A294">
            <v>4050004</v>
          </cell>
          <cell r="B294" t="str">
            <v>DEMOLIÇÃO DE ALVENARIA EM GERAL (TIJOLOS OU BLOCOS)</v>
          </cell>
          <cell r="C294" t="str">
            <v>M3</v>
          </cell>
          <cell r="D294">
            <v>57.22</v>
          </cell>
        </row>
        <row r="295">
          <cell r="A295">
            <v>4050007</v>
          </cell>
          <cell r="B295" t="str">
            <v>DEMOLIÇÃO DE ALVENARIA DE ELEMENTOS VAZADOS</v>
          </cell>
          <cell r="C295" t="str">
            <v>M3</v>
          </cell>
          <cell r="D295">
            <v>64.73</v>
          </cell>
        </row>
        <row r="296">
          <cell r="A296">
            <v>4050009</v>
          </cell>
          <cell r="B296" t="str">
            <v>DEMOLIÇÃO DE VERGAS, CINTAS E PILARETES DE CONCRETO</v>
          </cell>
          <cell r="C296" t="str">
            <v>M3</v>
          </cell>
          <cell r="D296">
            <v>336.59</v>
          </cell>
        </row>
        <row r="297">
          <cell r="A297">
            <v>4050010</v>
          </cell>
          <cell r="B297" t="str">
            <v>DEMOLIÇÃO DE PLACAS DIVISÓRIAS DE GRANILITE OU SIMILAR</v>
          </cell>
          <cell r="C297" t="str">
            <v>M2</v>
          </cell>
          <cell r="D297">
            <v>12.95</v>
          </cell>
        </row>
        <row r="298">
          <cell r="A298">
            <v>4050015</v>
          </cell>
          <cell r="B298" t="str">
            <v>DEMOLIÇÃO DE DIVISÓRIAS - CHAPAS OU TÁBUAS, INCLUSIVE ENTARUGAMENTO</v>
          </cell>
          <cell r="C298" t="str">
            <v>M2</v>
          </cell>
          <cell r="D298">
            <v>10.36</v>
          </cell>
        </row>
        <row r="299">
          <cell r="A299">
            <v>4060000</v>
          </cell>
          <cell r="B299" t="str">
            <v>RETIRADAS</v>
          </cell>
          <cell r="C299" t="str">
            <v>.</v>
          </cell>
          <cell r="D299" t="str">
            <v>.</v>
          </cell>
        </row>
        <row r="300">
          <cell r="A300">
            <v>4060005</v>
          </cell>
          <cell r="B300" t="str">
            <v>RETIRADA DE ALVENARIA DE BLOCOS DE PEDRA NATURAL</v>
          </cell>
          <cell r="C300" t="str">
            <v>M3</v>
          </cell>
          <cell r="D300">
            <v>168.29</v>
          </cell>
        </row>
        <row r="301">
          <cell r="A301">
            <v>4060007</v>
          </cell>
          <cell r="B301" t="str">
            <v>RETIRADA DE ALVENARIA DE TIJOLOS DE VIDRO OU ELEMENTOS VAZADOS</v>
          </cell>
          <cell r="C301" t="str">
            <v>M2</v>
          </cell>
          <cell r="D301">
            <v>25.89</v>
          </cell>
        </row>
        <row r="302">
          <cell r="A302">
            <v>4060010</v>
          </cell>
          <cell r="B302" t="str">
            <v>RETIRADA DE PLACAS DIVISÓRIAS DE GRANILITE OU SIMILAR</v>
          </cell>
          <cell r="C302" t="str">
            <v>M2</v>
          </cell>
          <cell r="D302">
            <v>25.89</v>
          </cell>
        </row>
        <row r="303">
          <cell r="A303">
            <v>4060015</v>
          </cell>
          <cell r="B303" t="str">
            <v>RETIRADA DE DIVISÓRIAS - CHAPAS OU TÁBUAS, EXCLUSIVE ENTARUGAMENTO</v>
          </cell>
          <cell r="C303" t="str">
            <v>M2</v>
          </cell>
          <cell r="D303">
            <v>13.55</v>
          </cell>
        </row>
        <row r="304">
          <cell r="A304">
            <v>4060016</v>
          </cell>
          <cell r="B304" t="str">
            <v>RETIRADA DE DIVISÓRIAS - CHAPAS OU TÁBUAS, INCLUSIVE ENTARUGAMENTO</v>
          </cell>
          <cell r="C304" t="str">
            <v>M2</v>
          </cell>
          <cell r="D304">
            <v>27.1</v>
          </cell>
        </row>
        <row r="305">
          <cell r="A305">
            <v>4060019</v>
          </cell>
          <cell r="B305" t="str">
            <v>RETIRADA DE DIVISÓRIAS - CHAPAS FIB.MADEIRA, COM MONTANTES METÁLICOS</v>
          </cell>
          <cell r="C305" t="str">
            <v>M2</v>
          </cell>
          <cell r="D305">
            <v>40.64</v>
          </cell>
        </row>
        <row r="306">
          <cell r="A306">
            <v>4070000</v>
          </cell>
          <cell r="B306" t="str">
            <v>RECOLOCAÇÕES</v>
          </cell>
          <cell r="C306" t="str">
            <v>.</v>
          </cell>
          <cell r="D306" t="str">
            <v>.</v>
          </cell>
        </row>
        <row r="307">
          <cell r="A307">
            <v>4070010</v>
          </cell>
          <cell r="B307" t="str">
            <v>RECOLOCAÇÃO DE PLACAS DIVISÓRIAS DE GRANILITE OU SIMILAR</v>
          </cell>
          <cell r="C307" t="str">
            <v>M2</v>
          </cell>
          <cell r="D307">
            <v>81.2</v>
          </cell>
        </row>
        <row r="308">
          <cell r="A308">
            <v>4070015</v>
          </cell>
          <cell r="B308" t="str">
            <v>RECOLOCAÇÃO DE DIVISÓRIAS - CHAPAS OU TÁBUAS, EXCLUSIVE ENTARUGAMENTO</v>
          </cell>
          <cell r="C308" t="str">
            <v>M2</v>
          </cell>
          <cell r="D308">
            <v>24.71</v>
          </cell>
        </row>
        <row r="309">
          <cell r="A309">
            <v>4070016</v>
          </cell>
          <cell r="B309" t="str">
            <v>RECOLOCAÇÃO DE DIVISÓRIAS - CHAPAS OU TÁBUAS, INCLUSIVE ENTARUGAMENTO</v>
          </cell>
          <cell r="C309" t="str">
            <v>M2</v>
          </cell>
          <cell r="D309">
            <v>49.82</v>
          </cell>
        </row>
        <row r="310">
          <cell r="A310">
            <v>4070019</v>
          </cell>
          <cell r="B310" t="str">
            <v>RECOLOCAÇÃO DE DIVISÓRIAS - CHAPAS FIB.MADEIRA, COM MONTANTES METÁLICOS</v>
          </cell>
          <cell r="C310" t="str">
            <v>M2</v>
          </cell>
          <cell r="D310">
            <v>71.709999999999994</v>
          </cell>
        </row>
        <row r="311">
          <cell r="A311">
            <v>5000000</v>
          </cell>
          <cell r="B311" t="str">
            <v>IMPERMEABILIZACOES</v>
          </cell>
        </row>
        <row r="312">
          <cell r="A312">
            <v>5001000</v>
          </cell>
          <cell r="B312" t="str">
            <v>IMPERMEABILIZANTE CONTRA UMIDADE DO SOLO</v>
          </cell>
          <cell r="C312" t="str">
            <v>.</v>
          </cell>
          <cell r="D312" t="str">
            <v>.</v>
          </cell>
        </row>
        <row r="313">
          <cell r="A313">
            <v>5001001</v>
          </cell>
          <cell r="B313" t="str">
            <v>BD.01 - ARGAMASSA IMPERMEABILIZANTE DE CIMENTO E AREIA (REBOCO IMPERMEÁVEL) - TRAÇO 1:3, ESPESSURA DE 20MM</v>
          </cell>
          <cell r="C313" t="str">
            <v>M2</v>
          </cell>
          <cell r="D313">
            <v>71.27</v>
          </cell>
        </row>
        <row r="314">
          <cell r="A314">
            <v>5001003</v>
          </cell>
          <cell r="B314" t="str">
            <v>BD.01 - ARGAMASSA IMPERMEABILIZANTE DE CIMENTO E AREIA (SUBSOLOS) - TRAÇO 1:2,5, ESPESSURA DE 20MM</v>
          </cell>
          <cell r="C314" t="str">
            <v>M2</v>
          </cell>
          <cell r="D314">
            <v>72.11</v>
          </cell>
        </row>
        <row r="315">
          <cell r="A315">
            <v>5001030</v>
          </cell>
          <cell r="B315" t="str">
            <v>CIMENTO IMPERMEABILIZANTE DE CRISTALIZAÇÃO - ESTRUTUTURA ENTERRADA</v>
          </cell>
          <cell r="C315" t="str">
            <v>M2</v>
          </cell>
          <cell r="D315">
            <v>74.400000000000006</v>
          </cell>
        </row>
        <row r="316">
          <cell r="A316">
            <v>5001040</v>
          </cell>
          <cell r="B316" t="str">
            <v>REGULARIZAÇÃO COM ARGAMASSA DE CIMENTO E AREIA - TRAÇO 1:3, ESPESSURA MÉDIA 30MM</v>
          </cell>
          <cell r="C316" t="str">
            <v>M2</v>
          </cell>
          <cell r="D316">
            <v>51.02</v>
          </cell>
        </row>
        <row r="317">
          <cell r="A317">
            <v>5001043</v>
          </cell>
          <cell r="B317" t="str">
            <v>PINTURA PROTETORA COM TINTA BETUMINOSA (PARA  ARGAMASSA IMPERMEÁVEL) - 2 DEMÃOS</v>
          </cell>
          <cell r="C317" t="str">
            <v>M2</v>
          </cell>
          <cell r="D317">
            <v>18.329999999999998</v>
          </cell>
        </row>
        <row r="318">
          <cell r="A318">
            <v>5001047</v>
          </cell>
          <cell r="B318" t="str">
            <v>PROTEÇÃO MECÂNICA COM ARGAMASSA DE CIMENTO E AREIA - TRAÇO 1:7, ESPESSURA MÉDIA 30MM</v>
          </cell>
          <cell r="C318" t="str">
            <v>M2</v>
          </cell>
          <cell r="D318">
            <v>47.53</v>
          </cell>
        </row>
        <row r="319">
          <cell r="A319">
            <v>5002000</v>
          </cell>
          <cell r="B319" t="str">
            <v>IMPERMEABILIZANTE CONTRA ÁGUA SOB PRESSÃO</v>
          </cell>
          <cell r="C319" t="str">
            <v>.</v>
          </cell>
          <cell r="D319" t="str">
            <v>.</v>
          </cell>
        </row>
        <row r="320">
          <cell r="A320">
            <v>5002002</v>
          </cell>
          <cell r="B320" t="str">
            <v>BD.01 - ARGAMASSA IMPERMEABILIZANTE DE CIMENTO E AREIA (RESERVATÓRIOS E PISCINAS) - TRAÇO 1:3, ESPESSURA 30MM</v>
          </cell>
          <cell r="C320" t="str">
            <v>M2</v>
          </cell>
          <cell r="D320">
            <v>164.7</v>
          </cell>
        </row>
        <row r="321">
          <cell r="A321">
            <v>5002030</v>
          </cell>
          <cell r="B321" t="str">
            <v>CIMENTO IMPERMEABILIZANTE DE CRISTALIZAÇÃO - ESTRUTURA ELEVADA</v>
          </cell>
          <cell r="C321" t="str">
            <v>M2</v>
          </cell>
          <cell r="D321">
            <v>87.31</v>
          </cell>
        </row>
        <row r="322">
          <cell r="A322">
            <v>5002043</v>
          </cell>
          <cell r="B322" t="str">
            <v>PINTURA PROTETORA COM TINTA BETUMINOSA (PARA ARGAMASSA IMPERMEÁVEL) - 2 DEMÃOS</v>
          </cell>
          <cell r="C322" t="str">
            <v>M2</v>
          </cell>
          <cell r="D322">
            <v>18.329999999999998</v>
          </cell>
        </row>
        <row r="323">
          <cell r="A323">
            <v>5002044</v>
          </cell>
          <cell r="B323" t="str">
            <v>PINTURA PROTETORA COM TINTA A BASE DE EPÓXI (PARA ARGAMASSA IMPERMEÁVEL)</v>
          </cell>
          <cell r="C323" t="str">
            <v>M2</v>
          </cell>
          <cell r="D323">
            <v>228.22</v>
          </cell>
        </row>
        <row r="324">
          <cell r="A324">
            <v>5003000</v>
          </cell>
          <cell r="B324" t="str">
            <v>IMPERMEABILIZANTE CONTRA ÁGUA DE PERCOLAÇÃO</v>
          </cell>
          <cell r="C324" t="str">
            <v>.</v>
          </cell>
          <cell r="D324" t="str">
            <v>.</v>
          </cell>
        </row>
        <row r="325">
          <cell r="A325">
            <v>5003002</v>
          </cell>
          <cell r="B325" t="str">
            <v>BD.01 - ARGAMASSA IMPERMEABILIZANTE DE CIMENTO E AREIA (CALHAS E MARQUISES) - TRAÇO 1:3, ESPESSURA 30MM</v>
          </cell>
          <cell r="C325" t="str">
            <v>M2</v>
          </cell>
          <cell r="D325">
            <v>164.7</v>
          </cell>
        </row>
        <row r="326">
          <cell r="A326">
            <v>5003008</v>
          </cell>
          <cell r="B326" t="str">
            <v>MANTA ASFÁLTICA ESPESSURA DE 3MM COM VÉU DE POLIÉSTER COLADA A MAÇARICO</v>
          </cell>
          <cell r="C326" t="str">
            <v>M2</v>
          </cell>
          <cell r="D326">
            <v>151.11000000000001</v>
          </cell>
        </row>
        <row r="327">
          <cell r="A327">
            <v>5003009</v>
          </cell>
          <cell r="B327" t="str">
            <v>MANTA ASFÁLTICA ESPESSURA DE 4MM COM VÉU DE POLIÉSTER COLADA A MAÇARICO</v>
          </cell>
          <cell r="C327" t="str">
            <v>M2</v>
          </cell>
          <cell r="D327">
            <v>153.81</v>
          </cell>
        </row>
        <row r="328">
          <cell r="A328">
            <v>5003011</v>
          </cell>
          <cell r="B328" t="str">
            <v>MANTA ASFÁLTICA ESPESSURA DE 4MM ANTI RAIZ COM VÉU DE POLIÉSTER</v>
          </cell>
          <cell r="C328" t="str">
            <v>M2</v>
          </cell>
          <cell r="D328">
            <v>167.56</v>
          </cell>
        </row>
        <row r="329">
          <cell r="A329">
            <v>5003012</v>
          </cell>
          <cell r="B329" t="str">
            <v>BD.12 - IMPERMEABILIZAÇÃO A BASE DE EMULSÃO ASFÁLTICA - ESTRUTURADA COM TECIDO POLIÉSTER - 2 CAMADAS DE ESTRUTURANTE</v>
          </cell>
          <cell r="C329" t="str">
            <v>M2</v>
          </cell>
          <cell r="D329">
            <v>130.93</v>
          </cell>
        </row>
        <row r="330">
          <cell r="A330">
            <v>5003013</v>
          </cell>
          <cell r="B330" t="str">
            <v>BD.12 - IMPERMEABILIZAÇÃO A BASE DE EMULSÃO ASFÁLTICA ESTRUTURADA COM TECIDO DE POLIÉSTER - 3 CAMADAS DE ESTRUTURANTE</v>
          </cell>
          <cell r="C330" t="str">
            <v>M2</v>
          </cell>
          <cell r="D330">
            <v>164.25</v>
          </cell>
        </row>
        <row r="331">
          <cell r="A331">
            <v>5003017</v>
          </cell>
          <cell r="B331" t="str">
            <v>BD-12 IMPERMEABILIZAÇÃO A BASE DE EMULSÃO ASFÁLTICA MODIFICADA COM ELASTÔMEROS - ESTRUTURADA COM TECIDO DE POLIÉSTER - 2 CAMADAS DE ESTRUTURANTE</v>
          </cell>
          <cell r="C331" t="str">
            <v>M2</v>
          </cell>
          <cell r="D331">
            <v>153.94</v>
          </cell>
        </row>
        <row r="332">
          <cell r="A332">
            <v>5003040</v>
          </cell>
          <cell r="B332" t="str">
            <v>REGULARIZAÇÃO COM ARGAMASSA DE CIMENTO E AREIA - TRAÇO 1:3, ESPESSURA MÉDIA 30MM</v>
          </cell>
          <cell r="C332" t="str">
            <v>M2</v>
          </cell>
          <cell r="D332">
            <v>51.02</v>
          </cell>
        </row>
        <row r="333">
          <cell r="A333">
            <v>5003043</v>
          </cell>
          <cell r="B333" t="str">
            <v>BD.01 - PINTURA PROTETORA COM TINTA BETUMINOSA (PARA ARGAMASSA IMPERMEÁVEL) - 2 DEMÃOS</v>
          </cell>
          <cell r="C333" t="str">
            <v>M2</v>
          </cell>
          <cell r="D333">
            <v>18.329999999999998</v>
          </cell>
        </row>
        <row r="334">
          <cell r="A334">
            <v>5003047</v>
          </cell>
          <cell r="B334" t="str">
            <v>PROTEÇÃO MECÂNICA COM ARGAMASSA DE CIMENTO E AREIA - TRAÇO 1:7, ESPESSURA MÉDIA 30MM</v>
          </cell>
          <cell r="C334" t="str">
            <v>M2</v>
          </cell>
          <cell r="D334">
            <v>47.53</v>
          </cell>
        </row>
        <row r="335">
          <cell r="A335">
            <v>5003054</v>
          </cell>
          <cell r="B335" t="str">
            <v>ARGILA EXPANDIDA SOLTA</v>
          </cell>
          <cell r="C335" t="str">
            <v>M3</v>
          </cell>
          <cell r="D335">
            <v>750.82</v>
          </cell>
        </row>
        <row r="336">
          <cell r="A336">
            <v>5003055</v>
          </cell>
          <cell r="B336" t="str">
            <v>ISOLAMENTO TÉRMICO COM ARGILA EXPANDIDA SOLTA - ESPESSURA 70MM</v>
          </cell>
          <cell r="C336" t="str">
            <v>M2</v>
          </cell>
          <cell r="D336">
            <v>91.94</v>
          </cell>
        </row>
        <row r="337">
          <cell r="A337">
            <v>5003073</v>
          </cell>
          <cell r="B337" t="str">
            <v>ISOLAMENTO TÉRMICO COM POLIESTIRENO EXPANDIDO - ESPESSURA 50MM</v>
          </cell>
          <cell r="C337" t="str">
            <v>M2</v>
          </cell>
          <cell r="D337">
            <v>47.92</v>
          </cell>
        </row>
        <row r="338">
          <cell r="A338">
            <v>5004000</v>
          </cell>
          <cell r="B338" t="str">
            <v>JUNTAS DE DILATAÇÃO</v>
          </cell>
          <cell r="C338" t="str">
            <v>.</v>
          </cell>
          <cell r="D338" t="str">
            <v>.</v>
          </cell>
        </row>
        <row r="339">
          <cell r="A339">
            <v>5004010</v>
          </cell>
          <cell r="B339" t="str">
            <v>MASTIQUE ELÁSTICO A BASE DE SILICONE</v>
          </cell>
          <cell r="C339" t="str">
            <v>DM3</v>
          </cell>
          <cell r="D339">
            <v>88.31</v>
          </cell>
        </row>
        <row r="340">
          <cell r="A340">
            <v>5004030</v>
          </cell>
          <cell r="B340" t="str">
            <v>MASTIQUE ELÁSTICO A BASE DE POLIURETANO - MONOCOMPONENTE</v>
          </cell>
          <cell r="C340" t="str">
            <v>DM3</v>
          </cell>
          <cell r="D340">
            <v>200.72</v>
          </cell>
        </row>
        <row r="341">
          <cell r="A341">
            <v>5004050</v>
          </cell>
          <cell r="B341" t="str">
            <v>FORNECIMENTO E COLOCAÇÃO DE JUNTA DE DILATAÇÃO DE ELASTÔMERO DE NEOPRENE, TIPO JEENE JJ2540VV OU SIMILAR</v>
          </cell>
          <cell r="C341" t="str">
            <v>M</v>
          </cell>
          <cell r="D341">
            <v>563.88</v>
          </cell>
        </row>
        <row r="342">
          <cell r="A342">
            <v>5050000</v>
          </cell>
          <cell r="B342" t="str">
            <v>DEMOLIÇÕES</v>
          </cell>
          <cell r="C342" t="str">
            <v>.</v>
          </cell>
          <cell r="D342" t="str">
            <v>.</v>
          </cell>
        </row>
        <row r="343">
          <cell r="A343">
            <v>5050001</v>
          </cell>
          <cell r="B343" t="str">
            <v>DEMOLIÇÃO DE ARGAMASSA IMPERMEÁVEL - ESPESSURA MÉDIA DE 30MM</v>
          </cell>
          <cell r="C343" t="str">
            <v>M2</v>
          </cell>
          <cell r="D343">
            <v>12.95</v>
          </cell>
        </row>
        <row r="344">
          <cell r="A344">
            <v>5050002</v>
          </cell>
          <cell r="B344" t="str">
            <v>DEMOLIÇÃO DE SISTEMAS IMPERMEABILIZANTES DE BASE ASFÁLTICA</v>
          </cell>
          <cell r="C344" t="str">
            <v>M2</v>
          </cell>
          <cell r="D344">
            <v>5.18</v>
          </cell>
        </row>
        <row r="345">
          <cell r="A345">
            <v>5050005</v>
          </cell>
          <cell r="B345" t="str">
            <v>DEMOLIÇÃO DE SISTEMAS DE ISOLAMENTO TÉRMICO EM GERAL</v>
          </cell>
          <cell r="C345" t="str">
            <v>M2</v>
          </cell>
          <cell r="D345">
            <v>2.59</v>
          </cell>
        </row>
        <row r="346">
          <cell r="A346">
            <v>5050010</v>
          </cell>
          <cell r="B346" t="str">
            <v>DEMOLIÇÃO DE CAPEAMENTO PROTETOR, EXECUTADO COM ARGAMASSA DE CIMENTO E AREIA</v>
          </cell>
          <cell r="C346" t="str">
            <v>M2</v>
          </cell>
          <cell r="D346">
            <v>7.77</v>
          </cell>
        </row>
        <row r="347">
          <cell r="A347">
            <v>5050012</v>
          </cell>
          <cell r="B347" t="str">
            <v>DEMOLIÇÃO DE PROTEÇÃO TERMOMECÂNICA - LADRILHOS CERÂMICOS OU HIDRÁULICOS</v>
          </cell>
          <cell r="C347" t="str">
            <v>M2</v>
          </cell>
          <cell r="D347">
            <v>15.53</v>
          </cell>
        </row>
        <row r="348">
          <cell r="A348">
            <v>5050015</v>
          </cell>
          <cell r="B348" t="str">
            <v>DEMOLIÇÃO DE ARGAMASSA DE REGULARIZAÇÃO - ESPESSURA MÉDIA DE 30MM</v>
          </cell>
          <cell r="C348" t="str">
            <v>M2</v>
          </cell>
          <cell r="D348">
            <v>12.95</v>
          </cell>
        </row>
        <row r="349">
          <cell r="A349">
            <v>5060000</v>
          </cell>
          <cell r="B349" t="str">
            <v>RETIRADAS</v>
          </cell>
          <cell r="C349" t="str">
            <v>.</v>
          </cell>
          <cell r="D349" t="str">
            <v>.</v>
          </cell>
        </row>
        <row r="350">
          <cell r="A350">
            <v>5060005</v>
          </cell>
          <cell r="B350" t="str">
            <v>RETIRADA DE ISOLAMENTO TÉRMICO - TIJOLOS CERÂMICOS FURADOS</v>
          </cell>
          <cell r="C350" t="str">
            <v>M2</v>
          </cell>
          <cell r="D350">
            <v>7.77</v>
          </cell>
        </row>
        <row r="351">
          <cell r="A351">
            <v>5060006</v>
          </cell>
          <cell r="B351" t="str">
            <v>RETIRADA DE ISOLAMENTO TÉRMICO - AGREGADOS SOLTOS EM GERAL</v>
          </cell>
          <cell r="C351" t="str">
            <v>M3</v>
          </cell>
          <cell r="D351">
            <v>51.78</v>
          </cell>
        </row>
        <row r="352">
          <cell r="A352">
            <v>5070000</v>
          </cell>
          <cell r="B352" t="str">
            <v>RETIRADAS</v>
          </cell>
          <cell r="C352" t="str">
            <v>.</v>
          </cell>
          <cell r="D352" t="str">
            <v>.</v>
          </cell>
        </row>
        <row r="353">
          <cell r="A353">
            <v>5070006</v>
          </cell>
          <cell r="B353" t="str">
            <v>RECOLOCAÇÃO DE ISOLAMENTO TÉRMICO - AGREGADOS SOLTOS EM GERAL</v>
          </cell>
          <cell r="C353" t="str">
            <v>M3</v>
          </cell>
          <cell r="D353">
            <v>116.51</v>
          </cell>
        </row>
        <row r="354">
          <cell r="A354">
            <v>5080000</v>
          </cell>
          <cell r="B354" t="str">
            <v>SERVIÇOS PARCIAIS</v>
          </cell>
          <cell r="C354" t="str">
            <v>.</v>
          </cell>
          <cell r="D354" t="str">
            <v>.</v>
          </cell>
        </row>
        <row r="355">
          <cell r="A355">
            <v>5090000</v>
          </cell>
          <cell r="B355" t="str">
            <v>RESINAS</v>
          </cell>
          <cell r="C355" t="str">
            <v>.</v>
          </cell>
          <cell r="D355" t="str">
            <v>.</v>
          </cell>
        </row>
        <row r="356">
          <cell r="A356">
            <v>6000000</v>
          </cell>
          <cell r="B356" t="str">
            <v>COBERTURAS</v>
          </cell>
        </row>
        <row r="357">
          <cell r="A357">
            <v>6001000</v>
          </cell>
          <cell r="B357" t="str">
            <v>ESTRUTURAS DE COBERTURA</v>
          </cell>
          <cell r="C357" t="str">
            <v>.</v>
          </cell>
          <cell r="D357" t="str">
            <v>.</v>
          </cell>
        </row>
        <row r="358">
          <cell r="A358">
            <v>6001010</v>
          </cell>
          <cell r="B358" t="str">
            <v>ESTRUTURA DE MADEIRA, EM TERÇAS, PARA TELHAS ONDULADAS CRFS/AL/PL/AG</v>
          </cell>
          <cell r="C358" t="str">
            <v>M2</v>
          </cell>
          <cell r="D358">
            <v>70.63</v>
          </cell>
        </row>
        <row r="359">
          <cell r="A359">
            <v>6001013</v>
          </cell>
          <cell r="B359" t="str">
            <v>ESTRUTURA DE MADEIRA, PONTALETADA, PARA TELHAS ONDULADAS CRFS/AL/PL/AG</v>
          </cell>
          <cell r="C359" t="str">
            <v>M2</v>
          </cell>
          <cell r="D359">
            <v>249.55</v>
          </cell>
        </row>
        <row r="360">
          <cell r="A360">
            <v>6001015</v>
          </cell>
          <cell r="B360" t="str">
            <v>ESTRUTURA COM TESOURAS DE MADEIRA PARA TELHAS ONDULADAS CRFS/AL/PL - VÃOS ATÉ 7,00M</v>
          </cell>
          <cell r="C360" t="str">
            <v>M2</v>
          </cell>
          <cell r="D360">
            <v>162.05000000000001</v>
          </cell>
        </row>
        <row r="361">
          <cell r="A361">
            <v>6001016</v>
          </cell>
          <cell r="B361" t="str">
            <v>ESTRUTURA COM TESOURAS DE MADEIRA PARA TELHAS ONDULADAS CRFS/AL/PL - VÃOS 7,01 À 10,00M</v>
          </cell>
          <cell r="C361" t="str">
            <v>M2</v>
          </cell>
          <cell r="D361">
            <v>178.19</v>
          </cell>
        </row>
        <row r="362">
          <cell r="A362">
            <v>6001017</v>
          </cell>
          <cell r="B362" t="str">
            <v>ESTRUTURA COM TESOURAS DE MADEIRA PARA TELHAS ONDULADAS CRFS/AL/PL - VÃOS 10,01 À 13,00M</v>
          </cell>
          <cell r="C362" t="str">
            <v>M2</v>
          </cell>
          <cell r="D362">
            <v>210.33</v>
          </cell>
        </row>
        <row r="363">
          <cell r="A363">
            <v>6001018</v>
          </cell>
          <cell r="B363" t="str">
            <v>ESTRUTURA COM TESOURAS DE MADEIRA PARA TELHAS ONDULADAS CRFS/AL/PL - VÃOS 13,01 À 18,00M</v>
          </cell>
          <cell r="C363" t="str">
            <v>M2</v>
          </cell>
          <cell r="D363">
            <v>250</v>
          </cell>
        </row>
        <row r="364">
          <cell r="A364">
            <v>6001030</v>
          </cell>
          <cell r="B364" t="str">
            <v>FORNECIMENTO DE ESTRUTURA METÁLICA PARA COBERTURA</v>
          </cell>
          <cell r="C364" t="str">
            <v>KG</v>
          </cell>
          <cell r="D364">
            <v>15.32</v>
          </cell>
        </row>
        <row r="365">
          <cell r="A365">
            <v>6001031</v>
          </cell>
          <cell r="B365" t="str">
            <v>MONTAGEM DE ESTRUTURA METÁLICA PARA COBERTURA</v>
          </cell>
          <cell r="C365" t="str">
            <v>KG</v>
          </cell>
          <cell r="D365">
            <v>3.65</v>
          </cell>
        </row>
        <row r="366">
          <cell r="A366">
            <v>6002000</v>
          </cell>
          <cell r="B366" t="str">
            <v>TELHADOS</v>
          </cell>
          <cell r="C366" t="str">
            <v>.</v>
          </cell>
          <cell r="D366" t="str">
            <v>.</v>
          </cell>
        </row>
        <row r="367">
          <cell r="A367">
            <v>6002003</v>
          </cell>
          <cell r="B367" t="str">
            <v>TELHAS DE BARRO COZIDO - PAULISTA</v>
          </cell>
          <cell r="C367" t="str">
            <v>M2</v>
          </cell>
          <cell r="D367">
            <v>186.91</v>
          </cell>
        </row>
        <row r="368">
          <cell r="A368">
            <v>6002004</v>
          </cell>
          <cell r="B368" t="str">
            <v>TELHAS DE BARRO COZIDO - SUPER-PAULISTA (PLAN)</v>
          </cell>
          <cell r="C368" t="str">
            <v>M2</v>
          </cell>
          <cell r="D368">
            <v>174.36</v>
          </cell>
        </row>
        <row r="369">
          <cell r="A369">
            <v>6002005</v>
          </cell>
          <cell r="B369" t="str">
            <v>TELHAS DE BARRO COZIDO - FRANCESA</v>
          </cell>
          <cell r="C369" t="str">
            <v>M2</v>
          </cell>
          <cell r="D369">
            <v>109.11</v>
          </cell>
        </row>
        <row r="370">
          <cell r="A370">
            <v>6002021</v>
          </cell>
          <cell r="B370" t="str">
            <v>TELHA ONDULADA CRFS 6MM</v>
          </cell>
          <cell r="C370" t="str">
            <v>M2</v>
          </cell>
          <cell r="D370">
            <v>44.29</v>
          </cell>
        </row>
        <row r="371">
          <cell r="A371">
            <v>6002022</v>
          </cell>
          <cell r="B371" t="str">
            <v>TELHA ONDULADA CRFS 8MM</v>
          </cell>
          <cell r="C371" t="str">
            <v>M2</v>
          </cell>
          <cell r="D371">
            <v>62.87</v>
          </cell>
        </row>
        <row r="372">
          <cell r="A372">
            <v>6002023</v>
          </cell>
          <cell r="B372" t="str">
            <v>TELHA ESTRUTURAL TRAPEZOIDAL EM CRFS, LARGURA ÚTIL=44CM - ESPESSURA 8MM</v>
          </cell>
          <cell r="C372" t="str">
            <v>M2</v>
          </cell>
          <cell r="D372">
            <v>159.80000000000001</v>
          </cell>
        </row>
        <row r="373">
          <cell r="A373">
            <v>6002025</v>
          </cell>
          <cell r="B373" t="str">
            <v>TELHA ESTRUTURAL TRAPEZOIDAL EM CRFS, LARGURA ÚTIL=90CM - ESPESSURA 8MM</v>
          </cell>
          <cell r="C373" t="str">
            <v>M2</v>
          </cell>
          <cell r="D373">
            <v>147.72</v>
          </cell>
        </row>
        <row r="374">
          <cell r="A374">
            <v>6002043</v>
          </cell>
          <cell r="B374" t="str">
            <v>TELHA TRAPEZOIDAL DUPLA EM AÇO GALVANIZADO - E= 0,8MM, REVESTIMENTO B, H=40MM - PINTADA 1 FACE - MIOLO EM POLIURETANO E=30MM</v>
          </cell>
          <cell r="C374" t="str">
            <v>M2</v>
          </cell>
          <cell r="D374">
            <v>322.08999999999997</v>
          </cell>
        </row>
        <row r="375">
          <cell r="A375">
            <v>6002044</v>
          </cell>
          <cell r="B375" t="str">
            <v>TELHA TRAPEZOIDAL EM AÇO GALVANIZADO ESPESSURA DE 0,50MM, REVESTIMENTO B, H=40MM</v>
          </cell>
          <cell r="C375" t="str">
            <v>M2</v>
          </cell>
          <cell r="D375">
            <v>78.56</v>
          </cell>
        </row>
        <row r="376">
          <cell r="A376">
            <v>6002045</v>
          </cell>
          <cell r="B376" t="str">
            <v>TELHA ONDULADA EM AÇO GALVANIZADO ESPESSURA DE 0,50MM, REVESTIMENTO B, H=17,5MM</v>
          </cell>
          <cell r="C376" t="str">
            <v>M2</v>
          </cell>
          <cell r="D376">
            <v>89.31</v>
          </cell>
        </row>
        <row r="377">
          <cell r="A377">
            <v>6002046</v>
          </cell>
          <cell r="B377" t="str">
            <v>TELHA TRAPEZOIDAL DUP. AÇO GALVANIZADO ESPESSURA DE 0,5MM, REVESTIMENTO B, H=40MM, COM MIOLO POLIURETANO E=30MM</v>
          </cell>
          <cell r="C377" t="str">
            <v>M2</v>
          </cell>
          <cell r="D377">
            <v>205.83</v>
          </cell>
        </row>
        <row r="378">
          <cell r="A378">
            <v>6002047</v>
          </cell>
          <cell r="B378" t="str">
            <v>TELHA TRAPEZOIDAL EM AÇO GALVANIZADO ESP=0,5MM, H=40MM, COM PINTURA ELETROLÍTICA COR BRANCA 2 FACES</v>
          </cell>
          <cell r="C378" t="str">
            <v>M2</v>
          </cell>
          <cell r="D378">
            <v>102.69</v>
          </cell>
        </row>
        <row r="379">
          <cell r="A379">
            <v>6002048</v>
          </cell>
          <cell r="B379" t="str">
            <v>TELHA ONDULADA EM AÇO GALVANIZADO E=0,5MM, REVESTIMENTO B, H=17,5MM COM PINTURA ELETROLÍTICA COR BRANCA 2 FACES</v>
          </cell>
          <cell r="C379" t="str">
            <v>M2</v>
          </cell>
          <cell r="D379">
            <v>101.16</v>
          </cell>
        </row>
        <row r="380">
          <cell r="A380">
            <v>6002049</v>
          </cell>
          <cell r="B380" t="str">
            <v>TELHA TRAPEZOIDAL DUP. AÇO GALVANIZADO E=0,5MM, REVESTIMENTO B, H=40MM PINTURA MIOLO POLIURETANO E=30MM</v>
          </cell>
          <cell r="C380" t="str">
            <v>M2</v>
          </cell>
          <cell r="D380">
            <v>209.72</v>
          </cell>
        </row>
        <row r="381">
          <cell r="A381">
            <v>6002050</v>
          </cell>
          <cell r="B381" t="str">
            <v>TELHAS EM POLICARBONATO ALVEOLAR 6MM COM ESTRUTURA METÁLICA GALVANIZADA INSTALADA</v>
          </cell>
          <cell r="C381" t="str">
            <v>M2</v>
          </cell>
          <cell r="D381">
            <v>619.35</v>
          </cell>
        </row>
        <row r="382">
          <cell r="A382">
            <v>6002051</v>
          </cell>
          <cell r="B382" t="str">
            <v>CUMEEIRA OU ESPIGÃO PARA TELHAS PAULISTA, PLAN E FRANCESA - BARRO OU VIDRO</v>
          </cell>
          <cell r="C382" t="str">
            <v>M</v>
          </cell>
          <cell r="D382">
            <v>42.12</v>
          </cell>
        </row>
        <row r="383">
          <cell r="A383">
            <v>6002055</v>
          </cell>
          <cell r="B383" t="str">
            <v>CUMEEIRA PARA TELHA ONDULADA (CRFS, PVC RÍGIDO E POLIÉSTER), TRAPEZOIDAL E GRECA (PVC RÍGIDO E POLIÉSTER)</v>
          </cell>
          <cell r="C383" t="str">
            <v>M</v>
          </cell>
          <cell r="D383">
            <v>82.88</v>
          </cell>
        </row>
        <row r="384">
          <cell r="A384">
            <v>6002056</v>
          </cell>
          <cell r="B384" t="str">
            <v>CUMEEIRA NORMAL PARA TELHA TECNOLOGIA CRFS, ESTRUTURAL TRAPEZOIDAL 44CM</v>
          </cell>
          <cell r="C384" t="str">
            <v>M</v>
          </cell>
          <cell r="D384">
            <v>108.54</v>
          </cell>
        </row>
        <row r="385">
          <cell r="A385">
            <v>6002057</v>
          </cell>
          <cell r="B385" t="str">
            <v>CUMEEIRA NORMAL PARA TELHA TECNOLOGIA CRFS, ESTRUTURAL TRAPEZOIDAL - 90CM</v>
          </cell>
          <cell r="C385" t="str">
            <v>M</v>
          </cell>
          <cell r="D385">
            <v>454.91</v>
          </cell>
        </row>
        <row r="386">
          <cell r="A386">
            <v>6002090</v>
          </cell>
          <cell r="B386" t="str">
            <v>CUMEEIRA DE ALUMÍNIO, PERFIL ONDULADO - NORMAL E= 0,8MM</v>
          </cell>
          <cell r="C386" t="str">
            <v>M</v>
          </cell>
          <cell r="D386">
            <v>131.25</v>
          </cell>
        </row>
        <row r="387">
          <cell r="A387">
            <v>6002091</v>
          </cell>
          <cell r="B387" t="str">
            <v>CUMEEIRA DE ALUMÍNIO, PERFIL TRAPEZOIDAL - NORMAL - E=0,8MM</v>
          </cell>
          <cell r="C387" t="str">
            <v>M</v>
          </cell>
          <cell r="D387">
            <v>135.4</v>
          </cell>
        </row>
        <row r="388">
          <cell r="A388">
            <v>6002092</v>
          </cell>
          <cell r="B388" t="str">
            <v>CUMEEIRA DE ALUMÍNIO PERFIL ONDULADO - SHED - E=0,8MM</v>
          </cell>
          <cell r="C388" t="str">
            <v>M</v>
          </cell>
          <cell r="D388">
            <v>129.63</v>
          </cell>
        </row>
        <row r="389">
          <cell r="A389">
            <v>6002093</v>
          </cell>
          <cell r="B389" t="str">
            <v>CUMEEIRA DE ALUMÍNIO - PERFIL TRAPEZOIDAL - SHED - E=0,8MM</v>
          </cell>
          <cell r="C389" t="str">
            <v>M</v>
          </cell>
          <cell r="D389">
            <v>132.55000000000001</v>
          </cell>
        </row>
        <row r="390">
          <cell r="A390">
            <v>6002094</v>
          </cell>
          <cell r="B390" t="str">
            <v>CUMEEIRA TRAPEZOIDAL EM AÇO GALVANIZADO ESP=0,5MM, REVESTIMENTO B, H=40MM, L=0,60 M</v>
          </cell>
          <cell r="C390" t="str">
            <v>M</v>
          </cell>
          <cell r="D390">
            <v>78.31</v>
          </cell>
        </row>
        <row r="391">
          <cell r="A391">
            <v>6002095</v>
          </cell>
          <cell r="B391" t="str">
            <v xml:space="preserve"> CUMEEIRA ONDULADA EM AÇO GALVANIZADO ESP=0,50MM, REVESTIMENTO B, H=17,5MM, LARG=0,60M</v>
          </cell>
          <cell r="C391" t="str">
            <v>M</v>
          </cell>
          <cell r="D391">
            <v>71.010000000000005</v>
          </cell>
        </row>
        <row r="392">
          <cell r="A392">
            <v>6002096</v>
          </cell>
          <cell r="B392" t="str">
            <v>CUMEEIRA TRAPEZOIDAL EM AÇO GALVANIZADO E=0,5MM, REVESTIMENTO B, H=40MM, L=0,60M, COM PINTURA BRANCA 2 FACES</v>
          </cell>
          <cell r="C392" t="str">
            <v>M</v>
          </cell>
          <cell r="D392">
            <v>92.32</v>
          </cell>
        </row>
        <row r="393">
          <cell r="A393">
            <v>6002097</v>
          </cell>
          <cell r="B393" t="str">
            <v>CUMEEIRA ONDULADA EM AÇO GALVANIZADO E=0,5MM, REVESTIMENTO B, H=17,5MM, L=0,60M, COM PINTURA BRANCA 2 FACES</v>
          </cell>
          <cell r="C393" t="str">
            <v>M</v>
          </cell>
          <cell r="D393">
            <v>87.65</v>
          </cell>
        </row>
        <row r="394">
          <cell r="A394">
            <v>6002099</v>
          </cell>
          <cell r="B394" t="str">
            <v>SUBCOBERTURA COM FOLHA DE ALUMÍNIO</v>
          </cell>
          <cell r="C394" t="str">
            <v>M2</v>
          </cell>
          <cell r="D394">
            <v>14.71</v>
          </cell>
        </row>
        <row r="395">
          <cell r="A395">
            <v>6003000</v>
          </cell>
          <cell r="B395" t="str">
            <v>DOMOS DE VENTILAÇÃO E ILUMINAÇÃO</v>
          </cell>
          <cell r="C395" t="str">
            <v>.</v>
          </cell>
          <cell r="D395" t="str">
            <v>.</v>
          </cell>
        </row>
        <row r="396">
          <cell r="A396">
            <v>6003098</v>
          </cell>
          <cell r="B396" t="str">
            <v>CI.01 - DOMO ACRÍLICO PARA ILUMINAÇÃO E VENTILAÇÃO</v>
          </cell>
          <cell r="C396" t="str">
            <v>M2</v>
          </cell>
          <cell r="D396">
            <v>984.28</v>
          </cell>
        </row>
        <row r="397">
          <cell r="A397">
            <v>6050000</v>
          </cell>
          <cell r="B397" t="str">
            <v>DEMOLIÇÕES</v>
          </cell>
          <cell r="C397" t="str">
            <v>.</v>
          </cell>
          <cell r="D397" t="str">
            <v>.</v>
          </cell>
        </row>
        <row r="398">
          <cell r="A398">
            <v>6050020</v>
          </cell>
          <cell r="B398" t="str">
            <v>DEMOLIÇÃO DE TELHAS DE BARRO COZIDO OU VIDRO EM GERAL</v>
          </cell>
          <cell r="C398" t="str">
            <v>M2</v>
          </cell>
          <cell r="D398">
            <v>15.53</v>
          </cell>
        </row>
        <row r="399">
          <cell r="A399">
            <v>6050025</v>
          </cell>
          <cell r="B399" t="str">
            <v>DEMOLIÇÃO DE TELHAS EM GERAL, EXCLUSIVE TELHAS DE BARRO COZIDO E VIDRO</v>
          </cell>
          <cell r="C399" t="str">
            <v>M2</v>
          </cell>
          <cell r="D399">
            <v>6.47</v>
          </cell>
        </row>
        <row r="400">
          <cell r="A400">
            <v>6060000</v>
          </cell>
          <cell r="B400" t="str">
            <v>RETIRADAS</v>
          </cell>
          <cell r="C400" t="str">
            <v>.</v>
          </cell>
          <cell r="D400" t="str">
            <v>.</v>
          </cell>
        </row>
        <row r="401">
          <cell r="A401">
            <v>6060003</v>
          </cell>
          <cell r="B401" t="str">
            <v>RETIRADA DE ESTRUTURA MADEIRA PONTALETADA - PARA TELHAS DE BARRO COZIDO</v>
          </cell>
          <cell r="C401" t="str">
            <v>M2</v>
          </cell>
          <cell r="D401">
            <v>17.93</v>
          </cell>
        </row>
        <row r="402">
          <cell r="A402">
            <v>6060004</v>
          </cell>
          <cell r="B402" t="str">
            <v>RETIRADA DE ESTRUTURA MADEIRA PONTALETADA - PARA TELHA ONDULADA DE CIMENTO AMIANTO, ALUMÍNIO OU PLÁSTICO</v>
          </cell>
          <cell r="C402" t="str">
            <v>M2</v>
          </cell>
          <cell r="D402">
            <v>11.95</v>
          </cell>
        </row>
        <row r="403">
          <cell r="A403">
            <v>6060005</v>
          </cell>
          <cell r="B403" t="str">
            <v>RETIRADA DE ESTRUTURA DE MADEIRA COM TESOURAS - PARA TELHAS DE BARRO COZIDO</v>
          </cell>
          <cell r="C403" t="str">
            <v>M2</v>
          </cell>
          <cell r="D403">
            <v>29.88</v>
          </cell>
        </row>
        <row r="404">
          <cell r="A404">
            <v>6060006</v>
          </cell>
          <cell r="B404" t="str">
            <v>RETIRADA DE ESTRUTURA DE MADEIRA COM TESOURAS - PARA TELHA ONDULADA DE CIMENTO AMIANTO, ALUMÍNIO OU PLÁSTICO</v>
          </cell>
          <cell r="C404" t="str">
            <v>M2</v>
          </cell>
          <cell r="D404">
            <v>23.9</v>
          </cell>
        </row>
        <row r="405">
          <cell r="A405">
            <v>6060008</v>
          </cell>
          <cell r="B405" t="str">
            <v>RETIRADA DE ESTRUTURA METÁLICA INCLUSIVE PERFIS DE FIXAÇÃO</v>
          </cell>
          <cell r="C405" t="str">
            <v>KG</v>
          </cell>
          <cell r="D405">
            <v>2.56</v>
          </cell>
        </row>
        <row r="406">
          <cell r="A406">
            <v>6060010</v>
          </cell>
          <cell r="B406" t="str">
            <v>RETIRADA PARCIAL DE MADEIRAMENTO DE TELHADO - RIPAS</v>
          </cell>
          <cell r="C406" t="str">
            <v>M</v>
          </cell>
          <cell r="D406">
            <v>0.6</v>
          </cell>
        </row>
        <row r="407">
          <cell r="A407">
            <v>6060011</v>
          </cell>
          <cell r="B407" t="str">
            <v>RETIRADA PARCIAL DE MADEIRAMENTO DE TELHADO - CAIBROS</v>
          </cell>
          <cell r="C407" t="str">
            <v>M</v>
          </cell>
          <cell r="D407">
            <v>3.59</v>
          </cell>
        </row>
        <row r="408">
          <cell r="A408">
            <v>6060012</v>
          </cell>
          <cell r="B408" t="str">
            <v>RETIRADA PARCIAL DE MADEIRAMENTO DE TELHADO - VIGAS</v>
          </cell>
          <cell r="C408" t="str">
            <v>M</v>
          </cell>
          <cell r="D408">
            <v>5.98</v>
          </cell>
        </row>
        <row r="409">
          <cell r="A409">
            <v>6060015</v>
          </cell>
          <cell r="B409" t="str">
            <v>RETIRADA DE FERRAGEM PARA MADEIRAMENTO DE TELHADO</v>
          </cell>
          <cell r="C409" t="str">
            <v>UN</v>
          </cell>
          <cell r="D409">
            <v>8.9600000000000009</v>
          </cell>
        </row>
        <row r="410">
          <cell r="A410">
            <v>6060020</v>
          </cell>
          <cell r="B410" t="str">
            <v>RETIRADA DE TELHAS DE BARRO COZIDO OU VIDRO - TIPO FRANCESA</v>
          </cell>
          <cell r="C410" t="str">
            <v>M2</v>
          </cell>
          <cell r="D410">
            <v>12.95</v>
          </cell>
        </row>
        <row r="411">
          <cell r="A411">
            <v>6060021</v>
          </cell>
          <cell r="B411" t="str">
            <v>RETIRADA DE TELHAS DE BARRO COZIDO OU VIDRO - TIPO PAULISTA</v>
          </cell>
          <cell r="C411" t="str">
            <v>M2</v>
          </cell>
          <cell r="D411">
            <v>23.3</v>
          </cell>
        </row>
        <row r="412">
          <cell r="A412">
            <v>6060022</v>
          </cell>
          <cell r="B412" t="str">
            <v>RETIRADA DE TELHAS DE BARRO COZIDO - TIPO SUPER-PAULISTA (PLAN)</v>
          </cell>
          <cell r="C412" t="str">
            <v>M2</v>
          </cell>
          <cell r="D412">
            <v>18.12</v>
          </cell>
        </row>
        <row r="413">
          <cell r="A413">
            <v>6060025</v>
          </cell>
          <cell r="B413" t="str">
            <v>RETIRADA DE TELHAS EM GERAL, EXCLUSIVE TELHAS DE BARRO COZIDO, VIDRO E ESTRUTURAIS DE CRFS</v>
          </cell>
          <cell r="C413" t="str">
            <v>M2</v>
          </cell>
          <cell r="D413">
            <v>9.06</v>
          </cell>
        </row>
        <row r="414">
          <cell r="A414">
            <v>6060028</v>
          </cell>
          <cell r="B414" t="str">
            <v>RETIRADA DE TELHAS ESTRUTURAIS DE CRFS OU CIMENTO AMIANTO - LARGURA ÚTIL=44CM</v>
          </cell>
          <cell r="C414" t="str">
            <v>M2</v>
          </cell>
          <cell r="D414">
            <v>7.77</v>
          </cell>
        </row>
        <row r="415">
          <cell r="A415">
            <v>6060029</v>
          </cell>
          <cell r="B415" t="str">
            <v>RETIRADA DE TELHAS ESTRUTURAIS DE CRFS OU CIMENTO AMIANTO - LARGURA ÚTIL=90CM</v>
          </cell>
          <cell r="C415" t="str">
            <v>M2</v>
          </cell>
          <cell r="D415">
            <v>7.77</v>
          </cell>
        </row>
        <row r="416">
          <cell r="A416">
            <v>6060040</v>
          </cell>
          <cell r="B416" t="str">
            <v>RETIRADA DE CUMEEIRAS OU ESPIGÕES DE BARRO COZIDO OU VIDRO EM GERAL</v>
          </cell>
          <cell r="C416" t="str">
            <v>M</v>
          </cell>
          <cell r="D416">
            <v>7.77</v>
          </cell>
        </row>
        <row r="417">
          <cell r="A417">
            <v>6060090</v>
          </cell>
          <cell r="B417" t="str">
            <v>RETIRADA DE CUMEEIRAS OU ESPIGÕES DE MATERIAIS EM GERAL - EXCLUSIVE BARRO COZIDO OU VIDRO</v>
          </cell>
          <cell r="C417" t="str">
            <v>M</v>
          </cell>
          <cell r="D417">
            <v>5.18</v>
          </cell>
        </row>
        <row r="418">
          <cell r="A418">
            <v>6070000</v>
          </cell>
          <cell r="B418" t="str">
            <v>RECOLOCAÇÕES</v>
          </cell>
          <cell r="C418" t="str">
            <v>.</v>
          </cell>
          <cell r="D418" t="str">
            <v>.</v>
          </cell>
        </row>
        <row r="419">
          <cell r="A419">
            <v>6070010</v>
          </cell>
          <cell r="B419" t="str">
            <v>RECOLOCAÇÃO PARCIAL DE MADEIRAMENTO DE TELHADO - RIPAS</v>
          </cell>
          <cell r="C419" t="str">
            <v>M</v>
          </cell>
          <cell r="D419">
            <v>3</v>
          </cell>
        </row>
        <row r="420">
          <cell r="A420">
            <v>6070011</v>
          </cell>
          <cell r="B420" t="str">
            <v>RECOLOCAÇÃO PARCIAL DE MADEIRAMENTO DE TELHADO - CAIBROS</v>
          </cell>
          <cell r="C420" t="str">
            <v>M</v>
          </cell>
          <cell r="D420">
            <v>9.06</v>
          </cell>
        </row>
        <row r="421">
          <cell r="A421">
            <v>6070012</v>
          </cell>
          <cell r="B421" t="str">
            <v>RECOLOCAÇÃO PARCIAL DE MADEIRAMENTO DE TELHADO - VIGAS</v>
          </cell>
          <cell r="C421" t="str">
            <v>M</v>
          </cell>
          <cell r="D421">
            <v>24.16</v>
          </cell>
        </row>
        <row r="422">
          <cell r="A422">
            <v>6070015</v>
          </cell>
          <cell r="B422" t="str">
            <v>RECOLOCAÇÃO DE FERRAGEM PARA MADEIRAMENTO DE TELHADO</v>
          </cell>
          <cell r="C422" t="str">
            <v>UN</v>
          </cell>
          <cell r="D422">
            <v>17.93</v>
          </cell>
        </row>
        <row r="423">
          <cell r="A423">
            <v>6070020</v>
          </cell>
          <cell r="B423" t="str">
            <v>RECOLOCAÇÃO DE TELHAS DE BARRO COZIDO OU VIDRO - TIPO FRANCESA</v>
          </cell>
          <cell r="C423" t="str">
            <v>M2</v>
          </cell>
          <cell r="D423">
            <v>42.13</v>
          </cell>
        </row>
        <row r="424">
          <cell r="A424">
            <v>6070021</v>
          </cell>
          <cell r="B424" t="str">
            <v>RECOLOCAÇÃO DE TELHAS DE BARRO COZIDO OU VIDRO - TIPO PAULISTA</v>
          </cell>
          <cell r="C424" t="str">
            <v>M2</v>
          </cell>
          <cell r="D424">
            <v>101.99</v>
          </cell>
        </row>
        <row r="425">
          <cell r="A425">
            <v>6070022</v>
          </cell>
          <cell r="B425" t="str">
            <v>RECOLOCAÇÃO DE TELHAS DE BARRO COZIDO - TIPO SUPER-PAULISTA (PLAN)</v>
          </cell>
          <cell r="C425" t="str">
            <v>M2</v>
          </cell>
          <cell r="D425">
            <v>65.459999999999994</v>
          </cell>
        </row>
        <row r="426">
          <cell r="A426">
            <v>6070025</v>
          </cell>
          <cell r="B426" t="str">
            <v>RECOLOCAÇÃO DE TELHAS DE CRF, CIMENTO AMIANTO, ALUMÍNIO OU PLÁSTICO - ONDULADA COMUM</v>
          </cell>
          <cell r="C426" t="str">
            <v>M2</v>
          </cell>
          <cell r="D426">
            <v>17.600000000000001</v>
          </cell>
        </row>
        <row r="427">
          <cell r="A427">
            <v>6070028</v>
          </cell>
          <cell r="B427" t="str">
            <v>RECOLOCAÇÃO DE TELHAS ESTRUTURAIS DE CRFS OU CIMENTO AMIANTO - LARGURA ÚTIL=44CM</v>
          </cell>
          <cell r="C427" t="str">
            <v>M2</v>
          </cell>
          <cell r="D427">
            <v>17.64</v>
          </cell>
        </row>
        <row r="428">
          <cell r="A428">
            <v>6070029</v>
          </cell>
          <cell r="B428" t="str">
            <v>RECOLOCAÇÃO DE TELHAS ESTRUTURAIS DE CRFS OU CIMENTO AMIANTO - LARGURA ÚTIL=90CM</v>
          </cell>
          <cell r="C428" t="str">
            <v>M2</v>
          </cell>
          <cell r="D428">
            <v>17.55</v>
          </cell>
        </row>
        <row r="429">
          <cell r="A429">
            <v>6070040</v>
          </cell>
          <cell r="B429" t="str">
            <v>RECOLOCAÇÃO DE CUMEEIRAS OU ESPIGÕES DE BARRO COZIDO</v>
          </cell>
          <cell r="C429" t="str">
            <v>M</v>
          </cell>
          <cell r="D429">
            <v>30.7</v>
          </cell>
        </row>
        <row r="430">
          <cell r="A430">
            <v>6070090</v>
          </cell>
          <cell r="B430" t="str">
            <v>RECOLOCAÇÃO DE CUMEEIRAS OU ESPIGÕES DE MATERIAIS EM GERAL - EXCLUSIVE BARRO COZIDO OU VIDRO</v>
          </cell>
          <cell r="C430" t="str">
            <v>M</v>
          </cell>
          <cell r="D430">
            <v>13.36</v>
          </cell>
        </row>
        <row r="431">
          <cell r="A431">
            <v>6080000</v>
          </cell>
          <cell r="B431" t="str">
            <v>SERVIÇOS PARCIAIS</v>
          </cell>
          <cell r="C431" t="str">
            <v>.</v>
          </cell>
          <cell r="D431" t="str">
            <v>.</v>
          </cell>
        </row>
        <row r="432">
          <cell r="A432">
            <v>6080001</v>
          </cell>
          <cell r="B432" t="str">
            <v>REVISÃO GERAL DE TELHADOS DE BARRO, INCLUSIVE TOMADA DE GOTEIRA</v>
          </cell>
          <cell r="C432" t="str">
            <v>M2</v>
          </cell>
          <cell r="D432">
            <v>11.02</v>
          </cell>
        </row>
        <row r="433">
          <cell r="A433">
            <v>6080002</v>
          </cell>
          <cell r="B433" t="str">
            <v>REMANEJAMENTO DE TELHAS DE BARRO COZIDO, INCLUSIVE ESCOVAMENTO</v>
          </cell>
          <cell r="C433" t="str">
            <v>M2</v>
          </cell>
          <cell r="D433">
            <v>42.13</v>
          </cell>
        </row>
        <row r="434">
          <cell r="A434">
            <v>6080003</v>
          </cell>
          <cell r="B434" t="str">
            <v>REVISÃO, ESCOVAÇÃO, INCLUSIVE  TOMADA DE GOTEIRAS DE TELHADOS EM GERAL, EXCLUSIVE PARA TELHAS DE BARRO COZIDO OU VIDRO</v>
          </cell>
          <cell r="C434" t="str">
            <v>M2</v>
          </cell>
          <cell r="D434">
            <v>35.020000000000003</v>
          </cell>
        </row>
        <row r="435">
          <cell r="A435">
            <v>6080010</v>
          </cell>
          <cell r="B435" t="str">
            <v>MADEIRAMENTO DE TELHADO, PADRÃO PEROBA - RIPAS 1,5X5CM</v>
          </cell>
          <cell r="C435" t="str">
            <v>M</v>
          </cell>
          <cell r="D435">
            <v>8.57</v>
          </cell>
        </row>
        <row r="436">
          <cell r="A436">
            <v>6080012</v>
          </cell>
          <cell r="B436" t="str">
            <v>MADEIRAMENTO DE TELHADO, PADRÃO PEROBA - CAIBROS 5X6CM</v>
          </cell>
          <cell r="C436" t="str">
            <v>M</v>
          </cell>
          <cell r="D436">
            <v>25.55</v>
          </cell>
        </row>
        <row r="437">
          <cell r="A437">
            <v>6080016</v>
          </cell>
          <cell r="B437" t="str">
            <v>MADEIRAMENTO DE TELHADO, PADRÃO PEROBA - VIGAS 6X12CM</v>
          </cell>
          <cell r="C437" t="str">
            <v>M</v>
          </cell>
          <cell r="D437">
            <v>72.38</v>
          </cell>
        </row>
        <row r="438">
          <cell r="A438">
            <v>6080047</v>
          </cell>
          <cell r="B438" t="str">
            <v>PARAFUSO ROSCA SOBERBA PARA FIXAÇÃO DE TELHAS EM CRFS OU CIMENTO AMIANTO</v>
          </cell>
          <cell r="C438" t="str">
            <v>UN</v>
          </cell>
          <cell r="D438">
            <v>8.49</v>
          </cell>
        </row>
        <row r="439">
          <cell r="A439">
            <v>6080049</v>
          </cell>
          <cell r="B439" t="str">
            <v>GANCHO COM ROSCA UMA EXTREMIDADE PARA FIXAÇÃO DE TELHA ESTRUTURAL TRAPEZOIDAL - 90CM</v>
          </cell>
          <cell r="C439" t="str">
            <v>UN</v>
          </cell>
          <cell r="D439">
            <v>9.49</v>
          </cell>
        </row>
        <row r="440">
          <cell r="A440">
            <v>6080084</v>
          </cell>
          <cell r="B440" t="str">
            <v>PLACA DE VENTILAÇÃO PARA TELHA ESTRUTURAL TRAPEZOIDAL - 90CM</v>
          </cell>
          <cell r="C440" t="str">
            <v>UN</v>
          </cell>
          <cell r="D440">
            <v>18.66</v>
          </cell>
        </row>
        <row r="441">
          <cell r="A441">
            <v>7000000</v>
          </cell>
          <cell r="B441" t="str">
            <v>ESQUADRIAS DE MADEIRA</v>
          </cell>
        </row>
        <row r="442">
          <cell r="A442">
            <v>7001000</v>
          </cell>
          <cell r="B442" t="str">
            <v>PORTAS DE PASSAGEM</v>
          </cell>
          <cell r="C442" t="str">
            <v>.</v>
          </cell>
          <cell r="D442" t="str">
            <v>.</v>
          </cell>
        </row>
        <row r="443">
          <cell r="A443">
            <v>7001003</v>
          </cell>
          <cell r="B443" t="str">
            <v>PORTA LISA ESPECIAL/ SÓLIDA PARA BOX, PARA PORTADORES DE DEFICIÊNCIA FÍSICA - 82X170CM</v>
          </cell>
          <cell r="C443" t="str">
            <v>UN</v>
          </cell>
          <cell r="D443">
            <v>933.98</v>
          </cell>
        </row>
        <row r="444">
          <cell r="A444">
            <v>7001004</v>
          </cell>
          <cell r="B444" t="str">
            <v>PORTA LISA ESPECIAL/ SÓLIDA PARA PORTADORES DE DEFICIÊNCIA FÍSICA - 82X210CM</v>
          </cell>
          <cell r="C444" t="str">
            <v>UN</v>
          </cell>
          <cell r="D444">
            <v>953.86</v>
          </cell>
        </row>
        <row r="445">
          <cell r="A445">
            <v>7001005</v>
          </cell>
          <cell r="B445" t="str">
            <v>PM.05 - PORTA LISA ESPECIAL/ SÓLIDA - 62X210CM</v>
          </cell>
          <cell r="C445" t="str">
            <v>UN</v>
          </cell>
          <cell r="D445">
            <v>598.30999999999995</v>
          </cell>
        </row>
        <row r="446">
          <cell r="A446">
            <v>7001007</v>
          </cell>
          <cell r="B446" t="str">
            <v xml:space="preserve"> PM.07 -  PORTA LISA ESPECIAL/ SÓLIDA - 82X210CM</v>
          </cell>
          <cell r="C446" t="str">
            <v>UN</v>
          </cell>
          <cell r="D446">
            <v>613.54</v>
          </cell>
        </row>
        <row r="447">
          <cell r="A447">
            <v>7001008</v>
          </cell>
          <cell r="B447" t="str">
            <v>PM.08 -  PORTA LISA ESPECIAL/ SÓLIDA - 92X210CM</v>
          </cell>
          <cell r="C447" t="str">
            <v>UN</v>
          </cell>
          <cell r="D447">
            <v>659.49</v>
          </cell>
        </row>
        <row r="448">
          <cell r="A448">
            <v>7001009</v>
          </cell>
          <cell r="B448" t="str">
            <v>PM.09 - PORTA LISA ESPECIAL/ SÓLIDA - 102X210CM</v>
          </cell>
          <cell r="C448" t="str">
            <v>UN</v>
          </cell>
          <cell r="D448">
            <v>714.8</v>
          </cell>
        </row>
        <row r="449">
          <cell r="A449">
            <v>7001011</v>
          </cell>
          <cell r="B449" t="str">
            <v>PM.11 - PORTA LISA COMUM/ ENCABEÇADA - 72X210CM</v>
          </cell>
          <cell r="C449" t="str">
            <v>UN</v>
          </cell>
          <cell r="D449">
            <v>367.75</v>
          </cell>
        </row>
        <row r="450">
          <cell r="A450">
            <v>7001012</v>
          </cell>
          <cell r="B450" t="str">
            <v xml:space="preserve"> PM.12 - PORTA LISA COMUM/ ENCABEÇADA - 82X210CM</v>
          </cell>
          <cell r="C450" t="str">
            <v>UN</v>
          </cell>
          <cell r="D450">
            <v>391.65</v>
          </cell>
        </row>
        <row r="451">
          <cell r="A451">
            <v>7001013</v>
          </cell>
          <cell r="B451" t="str">
            <v>PM.13 - PORTA LISA COMUM/ ENCABEÇADA - 92X210CM</v>
          </cell>
          <cell r="C451" t="str">
            <v>UN</v>
          </cell>
          <cell r="D451">
            <v>486.59</v>
          </cell>
        </row>
        <row r="452">
          <cell r="A452">
            <v>7001014</v>
          </cell>
          <cell r="B452" t="str">
            <v xml:space="preserve"> PM.14 - PORTA LISA COMUM/ ENCABEÇADA - 102X210CM</v>
          </cell>
          <cell r="C452" t="str">
            <v>UN</v>
          </cell>
          <cell r="D452">
            <v>506.74</v>
          </cell>
        </row>
        <row r="453">
          <cell r="A453">
            <v>7001037</v>
          </cell>
          <cell r="B453" t="str">
            <v>PM.37 - PORTA VENEZIANA - 82X210CM</v>
          </cell>
          <cell r="C453" t="str">
            <v>UN</v>
          </cell>
          <cell r="D453">
            <v>1215.29</v>
          </cell>
        </row>
        <row r="454">
          <cell r="A454">
            <v>7001038</v>
          </cell>
          <cell r="B454" t="str">
            <v>PM.38 - PORTA VENEZIANA - 92X210CM</v>
          </cell>
          <cell r="C454" t="str">
            <v>UN</v>
          </cell>
          <cell r="D454">
            <v>1362.6</v>
          </cell>
        </row>
        <row r="455">
          <cell r="A455">
            <v>7001039</v>
          </cell>
          <cell r="B455" t="str">
            <v>PM.39 - PORTA DE MADEIRA LISA COMUM/ ENCABEÇADA DE CORRER, 2 FOLHAS, TRILHO DE ALUMÍNIO</v>
          </cell>
          <cell r="C455" t="str">
            <v>M2</v>
          </cell>
          <cell r="D455">
            <v>433.15</v>
          </cell>
        </row>
        <row r="456">
          <cell r="A456">
            <v>7001045</v>
          </cell>
          <cell r="B456" t="str">
            <v>PM.45 - PORTA DE MADEIRA LISA COMUM/ ENCABEÇADA, 2 FOLHAS - 124X210CM</v>
          </cell>
          <cell r="C456" t="str">
            <v>UN</v>
          </cell>
          <cell r="D456">
            <v>873.11</v>
          </cell>
        </row>
        <row r="457">
          <cell r="A457">
            <v>7001046</v>
          </cell>
          <cell r="B457" t="str">
            <v>PM.46 - PORTA DE MADEIRA LISA COMUM/ ENCABEÇADA - 2 FOLHAS - 144X210CM</v>
          </cell>
          <cell r="C457" t="str">
            <v>UN</v>
          </cell>
          <cell r="D457">
            <v>873.11</v>
          </cell>
        </row>
        <row r="458">
          <cell r="A458">
            <v>7001047</v>
          </cell>
          <cell r="B458" t="str">
            <v>PM.47 - PORTA DE MADEIRA LISA COMUM/ ENCABEÇADA - 2 FOLHAS - 164X210CM</v>
          </cell>
          <cell r="C458" t="str">
            <v>UN</v>
          </cell>
          <cell r="D458">
            <v>873.11</v>
          </cell>
        </row>
        <row r="459">
          <cell r="A459">
            <v>7001048</v>
          </cell>
          <cell r="B459" t="str">
            <v>PM.48 - PORTA DE MADEIRA LISA COMUM/ ENCABEÇADA, 2 FOLHAS - 184X210CM</v>
          </cell>
          <cell r="C459" t="str">
            <v>UN</v>
          </cell>
          <cell r="D459">
            <v>989.65</v>
          </cell>
        </row>
        <row r="460">
          <cell r="A460">
            <v>7001049</v>
          </cell>
          <cell r="B460" t="str">
            <v>PM.49 - PORTA DE MADEIRA LISA COMUM/ ENCABEÇADA, 2 FOLHAS - 204X210CM</v>
          </cell>
          <cell r="C460" t="str">
            <v>UN</v>
          </cell>
          <cell r="D460">
            <v>1029.95</v>
          </cell>
        </row>
        <row r="461">
          <cell r="A461">
            <v>7001050</v>
          </cell>
          <cell r="B461" t="str">
            <v>EM.01 - BATENTE DE MADEIRA (14CM) - PARA PORTA DE 1 FOLHA, SEM BANDEIRA</v>
          </cell>
          <cell r="C461" t="str">
            <v>JG</v>
          </cell>
          <cell r="D461">
            <v>963.71</v>
          </cell>
        </row>
        <row r="462">
          <cell r="A462">
            <v>7001051</v>
          </cell>
          <cell r="B462" t="str">
            <v>EM.01 - BATENTE DE MADEIRA (14CM) - PARA PORTA DE 2 FOLHAS, SEM BANDEIRA</v>
          </cell>
          <cell r="C462" t="str">
            <v>JG</v>
          </cell>
          <cell r="D462">
            <v>947.95</v>
          </cell>
        </row>
        <row r="463">
          <cell r="A463">
            <v>7001052</v>
          </cell>
          <cell r="B463" t="str">
            <v>EM.01 - BATENTE DE MADEIRA (14CM) - PARA PORTA COM BANDEIRA</v>
          </cell>
          <cell r="C463" t="str">
            <v>JG</v>
          </cell>
          <cell r="D463">
            <v>875.06</v>
          </cell>
        </row>
        <row r="464">
          <cell r="A464">
            <v>7001053</v>
          </cell>
          <cell r="B464" t="str">
            <v>EM.01 - BATENTE DE MADEIRA (14CM) - PARA INSTALAÇÕES SANITÁRIAS</v>
          </cell>
          <cell r="C464" t="str">
            <v>JG</v>
          </cell>
          <cell r="D464">
            <v>971.26</v>
          </cell>
        </row>
        <row r="465">
          <cell r="A465">
            <v>7001054</v>
          </cell>
          <cell r="B465" t="str">
            <v>EM.02 - BATENTE DE MADEIRA (25CM) - PARA PORTA DE 1 FOLHA, SEM BANDEIRA</v>
          </cell>
          <cell r="C465" t="str">
            <v>JG</v>
          </cell>
          <cell r="D465">
            <v>945.33</v>
          </cell>
        </row>
        <row r="466">
          <cell r="A466">
            <v>7001055</v>
          </cell>
          <cell r="B466" t="str">
            <v>EM.02 - BATENTE DE MADEIRA (25CM) - PARA PORTA DE 2 FOLHAS, SEM BANDEIRA</v>
          </cell>
          <cell r="C466" t="str">
            <v>JG</v>
          </cell>
          <cell r="D466">
            <v>1327.89</v>
          </cell>
        </row>
        <row r="467">
          <cell r="A467">
            <v>7001056</v>
          </cell>
          <cell r="B467" t="str">
            <v>EM.02 - BATENTE DE MADEIRA (25CM) - PARA PORTA COM BANDEIRA</v>
          </cell>
          <cell r="C467" t="str">
            <v>JG</v>
          </cell>
          <cell r="D467">
            <v>1584.72</v>
          </cell>
        </row>
        <row r="468">
          <cell r="A468">
            <v>7001057</v>
          </cell>
          <cell r="B468" t="str">
            <v>EM.03 - BATENTE DE MADEIRA (9,5CM) - PARA PORTA EM DIVISÓRIA</v>
          </cell>
          <cell r="C468" t="str">
            <v>M</v>
          </cell>
          <cell r="D468">
            <v>81.38</v>
          </cell>
        </row>
        <row r="469">
          <cell r="A469">
            <v>7001075</v>
          </cell>
          <cell r="B469" t="str">
            <v>EM.21 - VISOR FIXO COM VIDRO E REQUADRO DE MADEIRA PARA PORTA</v>
          </cell>
          <cell r="C469" t="str">
            <v>UN</v>
          </cell>
          <cell r="D469">
            <v>312.70999999999998</v>
          </cell>
        </row>
        <row r="470">
          <cell r="A470">
            <v>7001080</v>
          </cell>
          <cell r="B470" t="str">
            <v>EM.26 - FAIXA BATE MACA EM LAMINADO  MELAMÍNICO PARA PORTA DE MADEIRA</v>
          </cell>
          <cell r="C470" t="str">
            <v>M2</v>
          </cell>
          <cell r="D470">
            <v>157.29</v>
          </cell>
        </row>
        <row r="471">
          <cell r="A471">
            <v>7002000</v>
          </cell>
          <cell r="B471" t="str">
            <v>FERRAGENS E COMPLEMENTOS METÁLICOS</v>
          </cell>
          <cell r="C471" t="str">
            <v>.</v>
          </cell>
          <cell r="D471" t="str">
            <v>.</v>
          </cell>
        </row>
        <row r="472">
          <cell r="A472">
            <v>7002002</v>
          </cell>
          <cell r="B472" t="str">
            <v>CONJUNTO DE FECHADURA DE CILINDRO, 55MM, TRÁFEGO INTENSO, MAÇANETA EM ZAMAC, GUARNIÇÕES EM AÇO, ACABAMENTO CROMADO - PARA PORTA INTERNA OU EXTERNA</v>
          </cell>
          <cell r="C472" t="str">
            <v>UN</v>
          </cell>
          <cell r="D472">
            <v>244.97</v>
          </cell>
        </row>
        <row r="473">
          <cell r="A473">
            <v>7002008</v>
          </cell>
          <cell r="B473" t="str">
            <v>CONJUNTO DE FECHADURA DE CILINDRO, CAIXA RASA (22MM) - PORTA COM MONTANTE ESTREITO</v>
          </cell>
          <cell r="C473" t="str">
            <v>UN</v>
          </cell>
          <cell r="D473">
            <v>453.82</v>
          </cell>
        </row>
        <row r="474">
          <cell r="A474">
            <v>7002010</v>
          </cell>
          <cell r="B474" t="str">
            <v>CONJUNTO DE FECHADURA DE CILINDRO, SÓ LINGUETA (55MM) - TRÁFEGO INTENSO - PORTA DE ABRIR</v>
          </cell>
          <cell r="C474" t="str">
            <v>UN</v>
          </cell>
          <cell r="D474">
            <v>196.15</v>
          </cell>
        </row>
        <row r="475">
          <cell r="A475">
            <v>7002012</v>
          </cell>
          <cell r="B475" t="str">
            <v>CONJUNTO DE FECHADURA DE CILINDRO, BICO DE PAPAGAIO (22MM) - PORTA DE CORRER</v>
          </cell>
          <cell r="C475" t="str">
            <v>UN</v>
          </cell>
          <cell r="D475">
            <v>374.56</v>
          </cell>
        </row>
        <row r="476">
          <cell r="A476">
            <v>7002016</v>
          </cell>
          <cell r="B476" t="str">
            <v>FECHADURA TIPO GORGE (55MM) - TRÁFEGO INTENSO, MAÇANETA EM ZEMAC, GUARNIÇÕES EM AÇO, ACABAMENTO CROMADO BRILHANTE</v>
          </cell>
          <cell r="C476" t="str">
            <v>UN</v>
          </cell>
          <cell r="D476">
            <v>384.26</v>
          </cell>
        </row>
        <row r="477">
          <cell r="A477">
            <v>7002031</v>
          </cell>
          <cell r="B477" t="str">
            <v>FECHADURA TIPO TRANQUETA E TRINCO (55MM) - TRÁFEGO INTENSO, MAÇANETA EM ZAMAC, GUARNIÇÕES EM AÇO, ACABAMENTO CROMADO BRILHANTE - PORTA DE SANITÁRIO</v>
          </cell>
          <cell r="C477" t="str">
            <v>UN</v>
          </cell>
          <cell r="D477">
            <v>218.37</v>
          </cell>
        </row>
        <row r="478">
          <cell r="A478">
            <v>7002040</v>
          </cell>
          <cell r="B478" t="str">
            <v>CONJUNTO DE FECHADURA TIPO TETRA - SOMENTE TRANCA</v>
          </cell>
          <cell r="C478" t="str">
            <v>CJ</v>
          </cell>
          <cell r="D478">
            <v>128.69</v>
          </cell>
        </row>
        <row r="479">
          <cell r="A479">
            <v>7002050</v>
          </cell>
          <cell r="B479" t="str">
            <v>TARGETA DE SOBREPOR,TIPO "LIVRE-OCUPADO"- 60X65MM</v>
          </cell>
          <cell r="C479" t="str">
            <v>UN</v>
          </cell>
          <cell r="D479">
            <v>203</v>
          </cell>
        </row>
        <row r="480">
          <cell r="A480">
            <v>7002051</v>
          </cell>
          <cell r="B480" t="str">
            <v>FECHO DE EMBUTIR, TRAVA ACIONADA POR ALAVANCA, 3/4"X400MM - PORTA 2 FOLHAS</v>
          </cell>
          <cell r="C480" t="str">
            <v>UN</v>
          </cell>
          <cell r="D480">
            <v>298.5</v>
          </cell>
        </row>
        <row r="481">
          <cell r="A481">
            <v>7002052</v>
          </cell>
          <cell r="B481" t="str">
            <v>FECHO DE EMBUTIR,TRAVA ACIONADA POR ALAVANCA, 3/4"X200MM - PORTA 2 FOLHAS</v>
          </cell>
          <cell r="C481" t="str">
            <v>UN</v>
          </cell>
          <cell r="D481">
            <v>232.23</v>
          </cell>
        </row>
        <row r="482">
          <cell r="A482">
            <v>7002064</v>
          </cell>
          <cell r="B482" t="str">
            <v>MOLA FECHA-PORTA,TIPO LEVE (AMORTECEDOR HIDRÁULICO)</v>
          </cell>
          <cell r="C482" t="str">
            <v>UN</v>
          </cell>
          <cell r="D482">
            <v>303.55</v>
          </cell>
        </row>
        <row r="483">
          <cell r="A483">
            <v>7002065</v>
          </cell>
          <cell r="B483" t="str">
            <v>MOLA FECHA-PORTA,TIPO PESADO</v>
          </cell>
          <cell r="C483" t="str">
            <v>UN</v>
          </cell>
          <cell r="D483">
            <v>364.67</v>
          </cell>
        </row>
        <row r="484">
          <cell r="A484">
            <v>7002066</v>
          </cell>
          <cell r="B484" t="str">
            <v>MOLA VAI-E-VEM, DE TOPO</v>
          </cell>
          <cell r="C484" t="str">
            <v>UN</v>
          </cell>
          <cell r="D484">
            <v>543.51</v>
          </cell>
        </row>
        <row r="485">
          <cell r="A485">
            <v>7002073</v>
          </cell>
          <cell r="B485" t="str">
            <v>CADEADO DE LATÃO (COM CILINDRO E TRAVA DUPLA) - 35MM PESO MÍNIMO 140G</v>
          </cell>
          <cell r="C485" t="str">
            <v>UN</v>
          </cell>
          <cell r="D485">
            <v>31.12</v>
          </cell>
        </row>
        <row r="486">
          <cell r="A486">
            <v>7002080</v>
          </cell>
          <cell r="B486" t="str">
            <v>PORTA-CADEADO DE FERRO PINTADO - 63MM PESO MÍNIMO 25G</v>
          </cell>
          <cell r="C486" t="str">
            <v>UN</v>
          </cell>
          <cell r="D486">
            <v>14.39</v>
          </cell>
        </row>
        <row r="487">
          <cell r="A487">
            <v>7002081</v>
          </cell>
          <cell r="B487" t="str">
            <v>PORTA-CADEADO DE FERRO PINTADO - 89MM PESO MÍNIMO 115G</v>
          </cell>
          <cell r="C487" t="str">
            <v>UN</v>
          </cell>
          <cell r="D487">
            <v>19.25</v>
          </cell>
        </row>
        <row r="488">
          <cell r="A488">
            <v>7002090</v>
          </cell>
          <cell r="B488" t="str">
            <v>BARRA ANTI-PÂNICO PARA  PORTA 1 FOLHA - COLOCADA</v>
          </cell>
          <cell r="C488" t="str">
            <v>UN</v>
          </cell>
          <cell r="D488">
            <v>1133.99</v>
          </cell>
        </row>
        <row r="489">
          <cell r="A489">
            <v>7002095</v>
          </cell>
          <cell r="B489" t="str">
            <v>RESPIRO PARA ARMÁRIO EM LATÃO CROMADO - DIÂMETRO 10CM</v>
          </cell>
          <cell r="C489" t="str">
            <v>UN</v>
          </cell>
          <cell r="D489">
            <v>65.540000000000006</v>
          </cell>
        </row>
        <row r="490">
          <cell r="A490">
            <v>7003000</v>
          </cell>
          <cell r="B490" t="str">
            <v>PORTAS COM REVESTIMENTO</v>
          </cell>
          <cell r="C490" t="str">
            <v>.</v>
          </cell>
          <cell r="D490" t="str">
            <v>.</v>
          </cell>
        </row>
        <row r="491">
          <cell r="A491">
            <v>7003001</v>
          </cell>
          <cell r="B491" t="str">
            <v>PM.50 - PORTA DE MADEIRA LISA COMUM/ ENCABEÇADA, REVESTIDA COM LAMINADO MELAMÍNICO - 2 FOLHAS 124X210CM</v>
          </cell>
          <cell r="C491" t="str">
            <v>UN</v>
          </cell>
          <cell r="D491">
            <v>1524.35</v>
          </cell>
        </row>
        <row r="492">
          <cell r="A492">
            <v>7003002</v>
          </cell>
          <cell r="B492" t="str">
            <v>PM.51 - PORTA DE MADEIRA LISA COMUM/ ENCABEÇADA, REVESTIDA COM LAMINADO MELAMÍNICO - 2 FOLHAS 144X210CM</v>
          </cell>
          <cell r="C492" t="str">
            <v>UN</v>
          </cell>
          <cell r="D492">
            <v>1631.5</v>
          </cell>
        </row>
        <row r="493">
          <cell r="A493">
            <v>7003003</v>
          </cell>
          <cell r="B493" t="str">
            <v>PM.52 - PORTA DE MADEIRA LISA COMUM/ ENCABEÇADA, REVESTIDA COM LAMINADO MELAMÍNICO - 2 FOLHAS 164X210CM</v>
          </cell>
          <cell r="C493" t="str">
            <v>UN</v>
          </cell>
          <cell r="D493">
            <v>1736.8</v>
          </cell>
        </row>
        <row r="494">
          <cell r="A494">
            <v>7003004</v>
          </cell>
          <cell r="B494" t="str">
            <v>PM.53 - PORTA DE MADEIRA LISA COMUM/ ENCABEÇADA, REVESTIDA COM LAMINADO MELAMÍNICO - 2 FOLHAS 184X210CM</v>
          </cell>
          <cell r="C494" t="str">
            <v>UN</v>
          </cell>
          <cell r="D494">
            <v>1955.46</v>
          </cell>
        </row>
        <row r="495">
          <cell r="A495">
            <v>7003005</v>
          </cell>
          <cell r="B495" t="str">
            <v>PM.54 - PORTA DE MADEIRA LISA COMUM/ ENCABEÇADA, REVESTIDA COM LAMINADO MELAMÍNICO - 2 FOLHAS 204X210CM</v>
          </cell>
          <cell r="C495" t="str">
            <v>UN</v>
          </cell>
          <cell r="D495">
            <v>2100.06</v>
          </cell>
        </row>
        <row r="496">
          <cell r="A496">
            <v>7003017</v>
          </cell>
          <cell r="B496" t="str">
            <v>PM.17 - PORTA LISA COMUM/ ENCABEÇADA REVESTIDA COM LAMINADO MELAMÍNICO - 82X210CM</v>
          </cell>
          <cell r="C496" t="str">
            <v>UN</v>
          </cell>
          <cell r="D496">
            <v>977.31</v>
          </cell>
        </row>
        <row r="497">
          <cell r="A497">
            <v>7003018</v>
          </cell>
          <cell r="B497" t="str">
            <v>PM.18 - PORTA LISA COMUM/ ENCABEÇADA REVESTIDA COM LAMINADO MELAMÍNICO - 92X210CM</v>
          </cell>
          <cell r="C497" t="str">
            <v>UN</v>
          </cell>
          <cell r="D497">
            <v>1118.92</v>
          </cell>
        </row>
        <row r="498">
          <cell r="A498">
            <v>7003019</v>
          </cell>
          <cell r="B498" t="str">
            <v>PM.19 - PORTA LISA COMUM/ ENCABEÇADA REVESTIDA COM LAMINADO MELAMÍNICO - 102X210CM</v>
          </cell>
          <cell r="C498" t="str">
            <v>UN</v>
          </cell>
          <cell r="D498">
            <v>1186.69</v>
          </cell>
        </row>
        <row r="499">
          <cell r="A499">
            <v>7003022</v>
          </cell>
          <cell r="B499" t="str">
            <v>PM.57 - PORTA GUICHÊ EM MADEIRA LISA ESPECIAL/ SÓLIDA - 82X210CM - REVESTIDA COM LAMINADO  MELAMÍNICO</v>
          </cell>
          <cell r="C499" t="str">
            <v>UN</v>
          </cell>
          <cell r="D499">
            <v>1337.69</v>
          </cell>
        </row>
        <row r="500">
          <cell r="A500">
            <v>7009000</v>
          </cell>
          <cell r="B500" t="str">
            <v>ARMÁRIOS</v>
          </cell>
          <cell r="C500" t="str">
            <v>.</v>
          </cell>
          <cell r="D500" t="str">
            <v>.</v>
          </cell>
        </row>
        <row r="501">
          <cell r="A501">
            <v>7009010</v>
          </cell>
          <cell r="B501" t="str">
            <v>ARMÁRIO SEM PORTAS, REVESTIMENTO EXTERNO E INTERNO EM LAMINADO MELAMÍNICO</v>
          </cell>
          <cell r="C501" t="str">
            <v>M2</v>
          </cell>
          <cell r="D501">
            <v>1442.61</v>
          </cell>
        </row>
        <row r="502">
          <cell r="A502">
            <v>7009012</v>
          </cell>
          <cell r="B502" t="str">
            <v>ARMÁRIO COM PORTAS, SEM REVESTIMENTO</v>
          </cell>
          <cell r="C502" t="str">
            <v>M2</v>
          </cell>
          <cell r="D502">
            <v>533.59</v>
          </cell>
        </row>
        <row r="503">
          <cell r="A503">
            <v>7009014</v>
          </cell>
          <cell r="B503" t="str">
            <v>ARMÁRIO COM PORTAS, REVESTIMENTO EXTERNO E INTERNO EM LAMINADO MELAMÍNICO</v>
          </cell>
          <cell r="C503" t="str">
            <v>M2</v>
          </cell>
          <cell r="D503">
            <v>1926.26</v>
          </cell>
        </row>
        <row r="504">
          <cell r="A504">
            <v>7009018</v>
          </cell>
          <cell r="B504" t="str">
            <v>PORTAS PARA ARMÁRIO SEM REVESTIMENTO</v>
          </cell>
          <cell r="C504" t="str">
            <v>M2</v>
          </cell>
          <cell r="D504">
            <v>130.94</v>
          </cell>
        </row>
        <row r="505">
          <cell r="A505">
            <v>7009019</v>
          </cell>
          <cell r="B505" t="str">
            <v>PORTAS PARA ARMÁRIO COM REVESTIMENTO EXTERNO EM LAMINADO MELAMÍNICO</v>
          </cell>
          <cell r="C505" t="str">
            <v>M2</v>
          </cell>
          <cell r="D505">
            <v>309.58</v>
          </cell>
        </row>
        <row r="506">
          <cell r="A506">
            <v>7009020</v>
          </cell>
          <cell r="B506" t="str">
            <v>PORTAS PARA ARMÁRIO COM REVESTIMENTO EXTERNO E INTERNO EM LAMINADO MELAMÍNICO</v>
          </cell>
          <cell r="C506" t="str">
            <v>M2</v>
          </cell>
          <cell r="D506">
            <v>483.65</v>
          </cell>
        </row>
        <row r="507">
          <cell r="A507">
            <v>7009025</v>
          </cell>
          <cell r="B507" t="str">
            <v>PRATELEIRA PARA ARMÁRIO SEM REVESTIMENTO</v>
          </cell>
          <cell r="C507" t="str">
            <v>M2</v>
          </cell>
          <cell r="D507">
            <v>114.06</v>
          </cell>
        </row>
        <row r="508">
          <cell r="A508">
            <v>7009026</v>
          </cell>
          <cell r="B508" t="str">
            <v>PRATELEIRA PARA ARMÁRIO, REVESTIDA EM 1 FACE EM LAMINADO MELAMÍNICO</v>
          </cell>
          <cell r="C508" t="str">
            <v>M2</v>
          </cell>
          <cell r="D508">
            <v>292.70999999999998</v>
          </cell>
        </row>
        <row r="509">
          <cell r="A509">
            <v>7009027</v>
          </cell>
          <cell r="B509" t="str">
            <v>PRATELEIRA PARA ARMÁRIO, REVESTIDA EM 2 FACES, EM LAMINADO MELAMÍNICO</v>
          </cell>
          <cell r="C509" t="str">
            <v>M2</v>
          </cell>
          <cell r="D509">
            <v>466.78</v>
          </cell>
        </row>
        <row r="510">
          <cell r="A510">
            <v>7009030</v>
          </cell>
          <cell r="B510" t="str">
            <v>GAVETA PARA ARMÁRIO SEM REVESTIMENTO</v>
          </cell>
          <cell r="C510" t="str">
            <v>UN</v>
          </cell>
          <cell r="D510">
            <v>55.66</v>
          </cell>
        </row>
        <row r="511">
          <cell r="A511">
            <v>7009031</v>
          </cell>
          <cell r="B511" t="str">
            <v>GAVETA PARA ARMÁRIO,REVESTIMENTO EXTERNO EM LAMINADO MELAMÍNICO</v>
          </cell>
          <cell r="C511" t="str">
            <v>UN</v>
          </cell>
          <cell r="D511">
            <v>112.3</v>
          </cell>
        </row>
        <row r="512">
          <cell r="A512">
            <v>7009032</v>
          </cell>
          <cell r="B512" t="str">
            <v>GAVETA PARA ARMÁRIO, REVESTIMENTO EXTERNO E INTERNO EM LAMINADO MELAMÍNICO</v>
          </cell>
          <cell r="C512" t="str">
            <v>UN</v>
          </cell>
          <cell r="D512">
            <v>214.03</v>
          </cell>
        </row>
        <row r="513">
          <cell r="A513">
            <v>7010000</v>
          </cell>
          <cell r="B513" t="str">
            <v>ARMÁRIOS</v>
          </cell>
          <cell r="C513" t="str">
            <v>.</v>
          </cell>
          <cell r="D513" t="str">
            <v>.</v>
          </cell>
        </row>
        <row r="514">
          <cell r="A514">
            <v>7010013</v>
          </cell>
          <cell r="B514" t="str">
            <v>MM.13 -  ARMÁRIO PARA CUMBUCAS</v>
          </cell>
          <cell r="C514" t="str">
            <v>UN</v>
          </cell>
          <cell r="D514">
            <v>2024.09</v>
          </cell>
        </row>
        <row r="515">
          <cell r="A515">
            <v>7010014</v>
          </cell>
          <cell r="B515" t="str">
            <v>MM.14 -  ARMÁRIO PARA CANECAS</v>
          </cell>
          <cell r="C515" t="str">
            <v>UN</v>
          </cell>
          <cell r="D515">
            <v>2099.06</v>
          </cell>
        </row>
        <row r="516">
          <cell r="A516">
            <v>7010015</v>
          </cell>
          <cell r="B516" t="str">
            <v>MM.15 -  ARMÁRIO PARA PRATOS</v>
          </cell>
          <cell r="C516" t="str">
            <v>UN</v>
          </cell>
          <cell r="D516">
            <v>2449.39</v>
          </cell>
        </row>
        <row r="517">
          <cell r="A517">
            <v>7010020</v>
          </cell>
          <cell r="B517" t="str">
            <v>MM.20 - CABIDE DE MADEIRA PARA SACOLAS</v>
          </cell>
          <cell r="C517" t="str">
            <v>M</v>
          </cell>
          <cell r="D517">
            <v>480.67</v>
          </cell>
        </row>
        <row r="518">
          <cell r="A518">
            <v>7020010</v>
          </cell>
          <cell r="B518" t="str">
            <v>PEITORIL DE MADEIRA</v>
          </cell>
          <cell r="C518" t="str">
            <v>M</v>
          </cell>
          <cell r="D518">
            <v>293.81</v>
          </cell>
        </row>
        <row r="519">
          <cell r="A519">
            <v>7060000</v>
          </cell>
          <cell r="B519" t="str">
            <v>RETIRADAS</v>
          </cell>
          <cell r="C519" t="str">
            <v>.</v>
          </cell>
          <cell r="D519" t="str">
            <v>.</v>
          </cell>
        </row>
        <row r="520">
          <cell r="A520">
            <v>7060001</v>
          </cell>
          <cell r="B520" t="str">
            <v>RETIRADA DE FOLHAS DE PORTA DE PASSAGEM OU JANELA</v>
          </cell>
          <cell r="C520" t="str">
            <v>UN</v>
          </cell>
          <cell r="D520">
            <v>16.93</v>
          </cell>
        </row>
        <row r="521">
          <cell r="A521">
            <v>7060002</v>
          </cell>
          <cell r="B521" t="str">
            <v>RETIRADA DE BATENTES DE MADEIRA</v>
          </cell>
          <cell r="C521" t="str">
            <v>UN</v>
          </cell>
          <cell r="D521">
            <v>70.05</v>
          </cell>
        </row>
        <row r="522">
          <cell r="A522">
            <v>7060008</v>
          </cell>
          <cell r="B522" t="str">
            <v>RETIRADA DE GUARNIÇÕES OU MOLDURAS DE MADEIRA</v>
          </cell>
          <cell r="C522" t="str">
            <v>M</v>
          </cell>
          <cell r="D522">
            <v>2.37</v>
          </cell>
        </row>
        <row r="523">
          <cell r="A523">
            <v>7060010</v>
          </cell>
          <cell r="B523" t="str">
            <v>RETIRADA DE GUICHÊS, INCLUSIVE BATENTE E FERRAGENS</v>
          </cell>
          <cell r="C523" t="str">
            <v>UN</v>
          </cell>
          <cell r="D523">
            <v>70.05</v>
          </cell>
        </row>
        <row r="524">
          <cell r="A524">
            <v>7060050</v>
          </cell>
          <cell r="B524" t="str">
            <v>RETIRADA DE FECHADURAS DE EMBUTIR, COMPLETAS</v>
          </cell>
          <cell r="C524" t="str">
            <v>UN</v>
          </cell>
          <cell r="D524">
            <v>16.93</v>
          </cell>
        </row>
        <row r="525">
          <cell r="A525">
            <v>7060051</v>
          </cell>
          <cell r="B525" t="str">
            <v>RETIRADA DE FECHADURAS, FECHOS OU TARGETAS DE SOBREPOR</v>
          </cell>
          <cell r="C525" t="str">
            <v>UN</v>
          </cell>
          <cell r="D525">
            <v>6.77</v>
          </cell>
        </row>
        <row r="526">
          <cell r="A526">
            <v>7060065</v>
          </cell>
          <cell r="B526" t="str">
            <v>RETIRADA DE MAÇANETAS</v>
          </cell>
          <cell r="C526" t="str">
            <v>PAR</v>
          </cell>
          <cell r="D526">
            <v>9.14</v>
          </cell>
        </row>
        <row r="527">
          <cell r="A527">
            <v>7060066</v>
          </cell>
          <cell r="B527" t="str">
            <v>RETIRADA DE ESPELHOS</v>
          </cell>
          <cell r="C527" t="str">
            <v>PAR</v>
          </cell>
          <cell r="D527">
            <v>5.76</v>
          </cell>
        </row>
        <row r="528">
          <cell r="A528">
            <v>7060067</v>
          </cell>
          <cell r="B528" t="str">
            <v>RETIRADA DE ROSETAS OU ENTRADAS DE CHAVE GORGE</v>
          </cell>
          <cell r="C528" t="str">
            <v>PAR</v>
          </cell>
          <cell r="D528">
            <v>5.76</v>
          </cell>
        </row>
        <row r="529">
          <cell r="A529">
            <v>7060068</v>
          </cell>
          <cell r="B529" t="str">
            <v>RETIRADA DE BORBOLETAS OU LEVANTADORES TIPO "UNHA"</v>
          </cell>
          <cell r="C529" t="str">
            <v>UN</v>
          </cell>
          <cell r="D529">
            <v>4.57</v>
          </cell>
        </row>
        <row r="530">
          <cell r="A530">
            <v>7060070</v>
          </cell>
          <cell r="B530" t="str">
            <v>RETIRADA DE DOBRADIÇAS</v>
          </cell>
          <cell r="C530" t="str">
            <v>UN</v>
          </cell>
          <cell r="D530">
            <v>6.77</v>
          </cell>
        </row>
        <row r="531">
          <cell r="A531">
            <v>7070000</v>
          </cell>
          <cell r="B531" t="str">
            <v>RECOLOCAÇÕES</v>
          </cell>
          <cell r="C531" t="str">
            <v>.</v>
          </cell>
          <cell r="D531" t="str">
            <v>.</v>
          </cell>
        </row>
        <row r="532">
          <cell r="A532">
            <v>7070001</v>
          </cell>
          <cell r="B532" t="str">
            <v>RECOLOCAÇÃO DE FOLHAS DE PORTA DE PASSAGEM OU JANELA</v>
          </cell>
          <cell r="C532" t="str">
            <v>UN</v>
          </cell>
          <cell r="D532">
            <v>131.47</v>
          </cell>
        </row>
        <row r="533">
          <cell r="A533">
            <v>7070002</v>
          </cell>
          <cell r="B533" t="str">
            <v>RECOLOCAÇÃO DE BATENTES MADEIRA</v>
          </cell>
          <cell r="C533" t="str">
            <v>UN</v>
          </cell>
          <cell r="D533">
            <v>77.89</v>
          </cell>
        </row>
        <row r="534">
          <cell r="A534">
            <v>7070008</v>
          </cell>
          <cell r="B534" t="str">
            <v>RECOLOCAÇÃO DE GUARNIÇÕES OU MOLDURAS DE MADEIRA</v>
          </cell>
          <cell r="C534" t="str">
            <v>M</v>
          </cell>
          <cell r="D534">
            <v>2.99</v>
          </cell>
        </row>
        <row r="535">
          <cell r="A535">
            <v>7070010</v>
          </cell>
          <cell r="B535" t="str">
            <v>RECOLOCAÇÃO DE GUICHÊS, INCLUSIVE BATENTE E FERRAGENS</v>
          </cell>
          <cell r="C535" t="str">
            <v>UN</v>
          </cell>
          <cell r="D535">
            <v>112.57</v>
          </cell>
        </row>
        <row r="536">
          <cell r="A536">
            <v>7070050</v>
          </cell>
          <cell r="B536" t="str">
            <v>RECOLOCAÇÃO DE FECHADURAS DE EMBUTIR, COMPLETAS</v>
          </cell>
          <cell r="C536" t="str">
            <v>UN</v>
          </cell>
          <cell r="D536">
            <v>53.85</v>
          </cell>
        </row>
        <row r="537">
          <cell r="A537">
            <v>7070051</v>
          </cell>
          <cell r="B537" t="str">
            <v>RECOLOCAÇÃO DE FECHADURAS, FECHOS OU TARGETAS DE SOBREPOR</v>
          </cell>
          <cell r="C537" t="str">
            <v>UN</v>
          </cell>
          <cell r="D537">
            <v>27.1</v>
          </cell>
        </row>
        <row r="538">
          <cell r="A538">
            <v>7070065</v>
          </cell>
          <cell r="B538" t="str">
            <v>RECOLOCAÇÃO DE MAÇANETAS</v>
          </cell>
          <cell r="C538" t="str">
            <v>PAR</v>
          </cell>
          <cell r="D538">
            <v>5.76</v>
          </cell>
        </row>
        <row r="539">
          <cell r="A539">
            <v>7070066</v>
          </cell>
          <cell r="B539" t="str">
            <v>RECOLOCAÇÃO DE ESPELHOS</v>
          </cell>
          <cell r="C539" t="str">
            <v>PAR</v>
          </cell>
          <cell r="D539">
            <v>5.76</v>
          </cell>
        </row>
        <row r="540">
          <cell r="A540">
            <v>7070067</v>
          </cell>
          <cell r="B540" t="str">
            <v>RECOLOCAÇÃO DE ROSETAS OU ENTRADAS DE CHAVE GORGE</v>
          </cell>
          <cell r="C540" t="str">
            <v>PAR</v>
          </cell>
          <cell r="D540">
            <v>5.76</v>
          </cell>
        </row>
        <row r="541">
          <cell r="A541">
            <v>7070068</v>
          </cell>
          <cell r="B541" t="str">
            <v>RECOLOCAÇÃO DE BORBOLETAS OU LEVANTADORES TIPO "UNHA"</v>
          </cell>
          <cell r="C541" t="str">
            <v>UN</v>
          </cell>
          <cell r="D541">
            <v>4.2300000000000004</v>
          </cell>
        </row>
        <row r="542">
          <cell r="A542">
            <v>7070070</v>
          </cell>
          <cell r="B542" t="str">
            <v>RECOLOCAÇÃO DE DOBRADIÇAS</v>
          </cell>
          <cell r="C542" t="str">
            <v>UN</v>
          </cell>
          <cell r="D542">
            <v>5.76</v>
          </cell>
        </row>
        <row r="543">
          <cell r="A543">
            <v>7080000</v>
          </cell>
          <cell r="B543" t="str">
            <v>SERVIÇOS PARCIAIS</v>
          </cell>
          <cell r="C543" t="str">
            <v>.</v>
          </cell>
          <cell r="D543" t="str">
            <v>.</v>
          </cell>
        </row>
        <row r="544">
          <cell r="A544">
            <v>7080001</v>
          </cell>
          <cell r="B544" t="str">
            <v>GUARNIÇÃO OU MOLDURA DE MADEIRA - 4,5CM</v>
          </cell>
          <cell r="C544" t="str">
            <v>M</v>
          </cell>
          <cell r="D544">
            <v>14.47</v>
          </cell>
        </row>
        <row r="545">
          <cell r="A545">
            <v>7080002</v>
          </cell>
          <cell r="B545" t="str">
            <v>GUARNIÇÃO OU MOLDURA DE MADEIRA - 7,5CM</v>
          </cell>
          <cell r="C545" t="str">
            <v>M</v>
          </cell>
          <cell r="D545">
            <v>20.13</v>
          </cell>
        </row>
        <row r="546">
          <cell r="A546">
            <v>7080003</v>
          </cell>
          <cell r="B546" t="str">
            <v>GUARNIÇÃO OU MOLDURA DE MADEIRA - 10,0CM</v>
          </cell>
          <cell r="C546" t="str">
            <v>M</v>
          </cell>
          <cell r="D546">
            <v>20.260000000000002</v>
          </cell>
        </row>
        <row r="547">
          <cell r="A547">
            <v>7080004</v>
          </cell>
          <cell r="B547" t="str">
            <v>GUARNIÇÃO OU MOLDURA DE MADEIRA - 15,0CM</v>
          </cell>
          <cell r="C547" t="str">
            <v>M</v>
          </cell>
          <cell r="D547">
            <v>38.42</v>
          </cell>
        </row>
        <row r="548">
          <cell r="A548">
            <v>7080010</v>
          </cell>
          <cell r="B548" t="str">
            <v>CONJUNTO DE FECHADURA DE CILINDRO (55MM) - TRÁFEGO INTENSO, MAÇANETA EM ZAMAC, GUARNIÇÕES EM AÇO, ACABAMENTO CROMADO BRILHANTE - INCLUSIVE ADAPTAÇÃO DA FURAÇÃO</v>
          </cell>
          <cell r="C548" t="str">
            <v>UN</v>
          </cell>
          <cell r="D548">
            <v>244.13</v>
          </cell>
        </row>
        <row r="549">
          <cell r="A549">
            <v>7080012</v>
          </cell>
          <cell r="B549" t="str">
            <v>CONJUNTO DE FECHADURA DE CILINDRO, CAIXA RASA (22MM) - PORTA COM MONTANTE ESTREITO - INCLUSIVE ADAPTAÇÃO DA FURAÇÃO</v>
          </cell>
          <cell r="C549" t="str">
            <v>UN</v>
          </cell>
          <cell r="D549">
            <v>442.98</v>
          </cell>
        </row>
        <row r="550">
          <cell r="A550">
            <v>7080013</v>
          </cell>
          <cell r="B550" t="str">
            <v>CONJUNTO DE FECHADURA DE CILINDRO, SÓ LINGUETA (55MM) - TRÁFEGO INTENSO - PORTA DE ABRIR -  INCLUSIVE ADAPTAÇÃO DA FURAÇÃO</v>
          </cell>
          <cell r="C550" t="str">
            <v>UN</v>
          </cell>
          <cell r="D550">
            <v>179.56</v>
          </cell>
        </row>
        <row r="551">
          <cell r="A551">
            <v>7080014</v>
          </cell>
          <cell r="B551" t="str">
            <v>CONJUNTO DE FECHADURA DE CILINDRO, BICO DE PAPAGAIO (22MM) - PORTA DE CORRER - INCUSIVE ADAPTAÇÃO DA FURAÇÃO</v>
          </cell>
          <cell r="C551" t="str">
            <v>UN</v>
          </cell>
          <cell r="D551">
            <v>357.97</v>
          </cell>
        </row>
        <row r="552">
          <cell r="A552">
            <v>7080015</v>
          </cell>
          <cell r="B552" t="str">
            <v>FECHADURA TIPO GORGE, 55MM, TRÁFEGO INTENSO, MAÇANETA EM ZAMAC, GUARNIÇÕES EM AÇO, ACABAMENTO CROMADO BRILHANTE - INCLUSIVE ADAPTAÇÃO DA FURAÇÃO</v>
          </cell>
          <cell r="C552" t="str">
            <v>UN</v>
          </cell>
          <cell r="D552">
            <v>383.42</v>
          </cell>
        </row>
        <row r="553">
          <cell r="A553">
            <v>7080022</v>
          </cell>
          <cell r="B553" t="str">
            <v>TARGETA DE SOBREPOR, TIPO "LIVRE-OCUPADO" - 60X65MM - INCLUSIVE ADAPTAÇÃO E FURAÇÃO</v>
          </cell>
          <cell r="C553" t="str">
            <v>UN</v>
          </cell>
          <cell r="D553">
            <v>186.07</v>
          </cell>
        </row>
        <row r="554">
          <cell r="A554">
            <v>7080035</v>
          </cell>
          <cell r="B554" t="str">
            <v>MAÇANETA EM ZAMAC</v>
          </cell>
          <cell r="C554" t="str">
            <v>UN</v>
          </cell>
          <cell r="D554">
            <v>245.95</v>
          </cell>
        </row>
        <row r="555">
          <cell r="A555">
            <v>7080036</v>
          </cell>
          <cell r="B555" t="str">
            <v>ESPELHO RETANGULAR EM AÇO CROMADO BRILHANTE</v>
          </cell>
          <cell r="C555" t="str">
            <v>PAR</v>
          </cell>
          <cell r="D555">
            <v>131.54</v>
          </cell>
        </row>
        <row r="556">
          <cell r="A556">
            <v>7080037</v>
          </cell>
          <cell r="B556" t="str">
            <v>ROSETA OU ENTRADA DE CILINDRO COM CHAVE GORGE EM AÇO CROMADO BRILHANTE</v>
          </cell>
          <cell r="C556" t="str">
            <v>PAR</v>
          </cell>
          <cell r="D556">
            <v>27.69</v>
          </cell>
        </row>
        <row r="557">
          <cell r="A557">
            <v>7080050</v>
          </cell>
          <cell r="B557" t="str">
            <v>DOBRADIÇA EM AÇO LAMINADO, CROMADA - 3 1/2"X3"</v>
          </cell>
          <cell r="C557" t="str">
            <v>UN</v>
          </cell>
          <cell r="D557">
            <v>32.450000000000003</v>
          </cell>
        </row>
        <row r="558">
          <cell r="A558">
            <v>8000000</v>
          </cell>
          <cell r="B558" t="str">
            <v>ESQUADRIAS METALICAS</v>
          </cell>
        </row>
        <row r="559">
          <cell r="A559">
            <v>8001000</v>
          </cell>
          <cell r="B559" t="str">
            <v>PORTAS</v>
          </cell>
          <cell r="C559" t="str">
            <v>.</v>
          </cell>
          <cell r="D559" t="str">
            <v>.</v>
          </cell>
        </row>
        <row r="560">
          <cell r="A560">
            <v>8001001</v>
          </cell>
          <cell r="B560" t="str">
            <v>PP.01 - PORTA EM FERRO PERFILADO, DUPLA ALMOFADADA - ABRIR, 1 FOLHA</v>
          </cell>
          <cell r="C560" t="str">
            <v>M2</v>
          </cell>
          <cell r="D560">
            <v>1566.24</v>
          </cell>
        </row>
        <row r="561">
          <cell r="A561">
            <v>8001002</v>
          </cell>
          <cell r="B561" t="str">
            <v>PP.02 - PORTA EM FERRO PERFILADO, DUPLA ALMOFADADA - ABRIR, 2 FOLHA</v>
          </cell>
          <cell r="C561" t="str">
            <v>M2</v>
          </cell>
          <cell r="D561">
            <v>1081.3699999999999</v>
          </cell>
        </row>
        <row r="562">
          <cell r="A562">
            <v>8001004</v>
          </cell>
          <cell r="B562" t="str">
            <v>PP.04 - PORTA EM FERRO PERFILADO, MEIO VIDRO COM SUBDIVISÕES - ABRIR, 1 FOLHA</v>
          </cell>
          <cell r="C562" t="str">
            <v>M2</v>
          </cell>
          <cell r="D562">
            <v>1525.18</v>
          </cell>
        </row>
        <row r="563">
          <cell r="A563">
            <v>8001005</v>
          </cell>
          <cell r="B563" t="str">
            <v>PP.05 - PORTA EM FERRO PERFILADO, MEIO VIDRO COM SUBDIVISÕES - ABRIR, 2 FOLHAS</v>
          </cell>
          <cell r="C563" t="str">
            <v>M2</v>
          </cell>
          <cell r="D563">
            <v>784.21</v>
          </cell>
        </row>
        <row r="564">
          <cell r="A564">
            <v>8001006</v>
          </cell>
          <cell r="B564" t="str">
            <v>PP.06 - PORTA EM FERRO PERFILADO, MEIO VIDRO COM SUBDIVISÕES - CORRER</v>
          </cell>
          <cell r="C564" t="str">
            <v>M2</v>
          </cell>
          <cell r="D564">
            <v>911.95</v>
          </cell>
        </row>
        <row r="565">
          <cell r="A565">
            <v>8001010</v>
          </cell>
          <cell r="B565" t="str">
            <v>PORTA EM FERRO PERFILADO (TIPO PP 01)- INSTALAÇÃO SANITÁRIA PARA PORTADORES DE DEFICIÊNCIA - 90 X 210CM</v>
          </cell>
          <cell r="C565" t="str">
            <v>UN</v>
          </cell>
          <cell r="D565">
            <v>3434.43</v>
          </cell>
        </row>
        <row r="566">
          <cell r="A566">
            <v>8001011</v>
          </cell>
          <cell r="B566" t="str">
            <v>PORTA EM FERRO PERFILADO FIXO COMPLEMENTO PORTA (INCLUSIVE VIDRO E PINTURA)</v>
          </cell>
          <cell r="C566" t="str">
            <v>M2</v>
          </cell>
          <cell r="D566">
            <v>591.86</v>
          </cell>
        </row>
        <row r="567">
          <cell r="A567">
            <v>8001019</v>
          </cell>
          <cell r="B567" t="str">
            <v>PF.10 - PORTA EM PERFIL DE CHAPA DOBRADA, MEIO VIDRO - ABRIR, 1 FOLHA</v>
          </cell>
          <cell r="C567" t="str">
            <v>M2</v>
          </cell>
          <cell r="D567">
            <v>863.63</v>
          </cell>
        </row>
        <row r="568">
          <cell r="A568">
            <v>8001025</v>
          </cell>
          <cell r="B568" t="str">
            <v>PF.23 - PORTA EM PERFIL DE CHAPA DOBRADA, VENEZIANA, ABRIR 1 FOLHA</v>
          </cell>
          <cell r="C568" t="str">
            <v>M2</v>
          </cell>
          <cell r="D568">
            <v>988.95</v>
          </cell>
        </row>
        <row r="569">
          <cell r="A569">
            <v>8001026</v>
          </cell>
          <cell r="B569" t="str">
            <v>PF.28 - PORTA EM PERFIL DE CHAPA DOBRADA, VENEZIANA, ABRIR 2 FOLHAS</v>
          </cell>
          <cell r="C569" t="str">
            <v>M2</v>
          </cell>
          <cell r="D569">
            <v>988.95</v>
          </cell>
        </row>
        <row r="570">
          <cell r="A570">
            <v>8001039</v>
          </cell>
          <cell r="B570" t="str">
            <v>PA.10 - PORTA EM ALUMÍNIO ANODIZADO, MEIO VIDRO - ABRIR, 1 FOLHA</v>
          </cell>
          <cell r="C570" t="str">
            <v>M2</v>
          </cell>
          <cell r="D570">
            <v>986.81</v>
          </cell>
        </row>
        <row r="571">
          <cell r="A571">
            <v>8001040</v>
          </cell>
          <cell r="B571" t="str">
            <v>PA.11 - PORTA EM ALUMÍNIO ANODIZADO, MEIO VIDRO, DE ABRIR, 2 FOLHAS</v>
          </cell>
          <cell r="C571" t="str">
            <v>M2</v>
          </cell>
          <cell r="D571">
            <v>1074.6600000000001</v>
          </cell>
        </row>
        <row r="572">
          <cell r="A572">
            <v>8001041</v>
          </cell>
          <cell r="B572" t="str">
            <v>PA.12 - PORTA EM ALUMÍNIO ANODIZADO, MEIO VIDRO - CORRER</v>
          </cell>
          <cell r="C572" t="str">
            <v>M2</v>
          </cell>
          <cell r="D572">
            <v>1059.3399999999999</v>
          </cell>
        </row>
        <row r="573">
          <cell r="A573">
            <v>8001045</v>
          </cell>
          <cell r="B573" t="str">
            <v>PA.16 - PORTA EM ALUMÍNIO ANODIZADO, VENEZIANA - ABRIR, 1 FOLHA</v>
          </cell>
          <cell r="C573" t="str">
            <v>M2</v>
          </cell>
          <cell r="D573">
            <v>837.45</v>
          </cell>
        </row>
        <row r="574">
          <cell r="A574">
            <v>8001050</v>
          </cell>
          <cell r="B574" t="str">
            <v>PORTA DE ENROLAR, EM CHAPA ONDULADA N.22</v>
          </cell>
          <cell r="C574" t="str">
            <v>M2</v>
          </cell>
          <cell r="D574">
            <v>424.03</v>
          </cell>
        </row>
        <row r="575">
          <cell r="A575">
            <v>8001051</v>
          </cell>
          <cell r="B575" t="str">
            <v>PF.20 - PORTA DE ENROLAR, EM TIRAS ARTICULADAS E RAIADAS DE CHAPA N.22</v>
          </cell>
          <cell r="C575" t="str">
            <v>M2</v>
          </cell>
          <cell r="D575">
            <v>395.54</v>
          </cell>
        </row>
        <row r="576">
          <cell r="A576">
            <v>8001059</v>
          </cell>
          <cell r="B576" t="str">
            <v>PF.20 - COLUNA FIXA OU MÓVEL PARA PORTAS OU GRADES DE ENROLAR</v>
          </cell>
          <cell r="C576" t="str">
            <v>M</v>
          </cell>
          <cell r="D576">
            <v>260.04000000000002</v>
          </cell>
        </row>
        <row r="577">
          <cell r="A577">
            <v>8001061</v>
          </cell>
          <cell r="B577" t="str">
            <v>PF.20 - CAVALETE CENTRAL - PARA COLUNA MÓVEL DE PORTA DE ENROLAR</v>
          </cell>
          <cell r="C577" t="str">
            <v>UN</v>
          </cell>
          <cell r="D577">
            <v>28.85</v>
          </cell>
        </row>
        <row r="578">
          <cell r="A578">
            <v>8001070</v>
          </cell>
          <cell r="B578" t="str">
            <v>BATENTE ESPECIAL EM PERFIL DE CHAPA DOBRADA N. 14</v>
          </cell>
          <cell r="C578" t="str">
            <v>M</v>
          </cell>
          <cell r="D578">
            <v>251.3</v>
          </cell>
        </row>
        <row r="579">
          <cell r="A579">
            <v>8001071</v>
          </cell>
          <cell r="B579" t="str">
            <v>EF.02 - BATENTE ESPECIAL EM PERFIL DE CHAPA DOBRADA N. 14</v>
          </cell>
          <cell r="C579" t="str">
            <v>M</v>
          </cell>
          <cell r="D579">
            <v>248.95</v>
          </cell>
        </row>
        <row r="580">
          <cell r="A580">
            <v>8001074</v>
          </cell>
          <cell r="B580" t="str">
            <v>EF.03 - BATENTE EM PERFIL DE CHAPA DOBRADA Nº20,1 FOLHA, SEM BANDEIRA</v>
          </cell>
          <cell r="C580" t="str">
            <v>JG</v>
          </cell>
          <cell r="D580">
            <v>549.5</v>
          </cell>
        </row>
        <row r="581">
          <cell r="A581">
            <v>8001075</v>
          </cell>
          <cell r="B581" t="str">
            <v>EF.04 - BATENTE EM PERFIL DE CHAPA DOBRADA NÚMERO 20, 2 FOLHAS, SEM BANDEIRA</v>
          </cell>
          <cell r="C581" t="str">
            <v>JG</v>
          </cell>
          <cell r="D581">
            <v>665.42</v>
          </cell>
        </row>
        <row r="582">
          <cell r="A582">
            <v>8001080</v>
          </cell>
          <cell r="B582" t="str">
            <v>BATENTE DE ALUMÍNIO PARA DIVISÓRIA DE GRANILITE</v>
          </cell>
          <cell r="C582" t="str">
            <v>JG</v>
          </cell>
          <cell r="D582">
            <v>299.91000000000003</v>
          </cell>
        </row>
        <row r="583">
          <cell r="A583">
            <v>8001086</v>
          </cell>
          <cell r="B583" t="str">
            <v>EP.14/16 - BANDEIRA FIXA EM FERRO PERFILADO COM SUBDIVISÕES PARA VIDRO</v>
          </cell>
          <cell r="C583" t="str">
            <v>M2</v>
          </cell>
          <cell r="D583">
            <v>571.89</v>
          </cell>
        </row>
        <row r="584">
          <cell r="A584">
            <v>8002000</v>
          </cell>
          <cell r="B584" t="str">
            <v>CAIXILHOS</v>
          </cell>
          <cell r="C584" t="str">
            <v>.</v>
          </cell>
          <cell r="D584" t="str">
            <v>.</v>
          </cell>
        </row>
        <row r="585">
          <cell r="A585">
            <v>8002001</v>
          </cell>
          <cell r="B585" t="str">
            <v>CP.01 - CAIXILHO EM FERRO PERFILADO - FIXO, SEM VENTILAÇÃO PERMANENTE</v>
          </cell>
          <cell r="C585" t="str">
            <v>M2</v>
          </cell>
          <cell r="D585">
            <v>571.89</v>
          </cell>
        </row>
        <row r="586">
          <cell r="A586">
            <v>8002003</v>
          </cell>
          <cell r="B586" t="str">
            <v>CP.03 - CAIXILHO EM FERRO PERFILADO - FIXO, COM VENTILAÇÃO PERMANENTE</v>
          </cell>
          <cell r="C586" t="str">
            <v>M2</v>
          </cell>
          <cell r="D586">
            <v>604.02</v>
          </cell>
        </row>
        <row r="587">
          <cell r="A587">
            <v>8002005</v>
          </cell>
          <cell r="B587" t="str">
            <v>CP.05 - CAIXILHO EM FERRO PERFILADO - PIVOTANTE</v>
          </cell>
          <cell r="C587" t="str">
            <v>M2</v>
          </cell>
          <cell r="D587">
            <v>1527.32</v>
          </cell>
        </row>
        <row r="588">
          <cell r="A588">
            <v>8002009</v>
          </cell>
          <cell r="B588" t="str">
            <v>CP.09 - CAIXILHO EM FERRO PERFILADO - MAXIMAR</v>
          </cell>
          <cell r="C588" t="str">
            <v>M2</v>
          </cell>
          <cell r="D588">
            <v>1072.56</v>
          </cell>
        </row>
        <row r="589">
          <cell r="A589">
            <v>8002013</v>
          </cell>
          <cell r="B589" t="str">
            <v>CP.13 - CAIXILHO EM FERRO PERFILADO - BASCULANTE</v>
          </cell>
          <cell r="C589" t="str">
            <v>M2</v>
          </cell>
          <cell r="D589">
            <v>961.96</v>
          </cell>
        </row>
        <row r="590">
          <cell r="A590">
            <v>8002017</v>
          </cell>
          <cell r="B590" t="str">
            <v>CP.17 - CAIXILHO EM FERRO PERFILADO - DE CORRER</v>
          </cell>
          <cell r="C590" t="str">
            <v>M2</v>
          </cell>
          <cell r="D590">
            <v>931.69</v>
          </cell>
        </row>
        <row r="591">
          <cell r="A591">
            <v>8002037</v>
          </cell>
          <cell r="B591" t="str">
            <v>CF.13 - CAIXILHO EM PERFIL DE CHAPA DOBRADA - BASCULANTE</v>
          </cell>
          <cell r="C591" t="str">
            <v>M2</v>
          </cell>
          <cell r="D591">
            <v>1331.48</v>
          </cell>
        </row>
        <row r="592">
          <cell r="A592">
            <v>8002043</v>
          </cell>
          <cell r="B592" t="str">
            <v>CF.19 - CAIXILHO EM PERFIL DE CHAPA DOBRADA, VENEZIANA, FIXO COM VENTILAÇÃO PERMANENTE</v>
          </cell>
          <cell r="C592" t="str">
            <v>M2</v>
          </cell>
          <cell r="D592">
            <v>1092</v>
          </cell>
        </row>
        <row r="593">
          <cell r="A593">
            <v>8002051</v>
          </cell>
          <cell r="B593" t="str">
            <v>CA.02 - CAIXILHO EM ALUMÍNIO ANODIZADO, FIXO, SEM VENTILAÇÃO PERMANENTE</v>
          </cell>
          <cell r="C593" t="str">
            <v>M2</v>
          </cell>
          <cell r="D593">
            <v>635.41999999999996</v>
          </cell>
        </row>
        <row r="594">
          <cell r="A594">
            <v>8002053</v>
          </cell>
          <cell r="B594" t="str">
            <v>CA.04 - CAIXILHO EM ALUMÍNIO ANODIZADO, FIXO, COM VENTILAÇÃO PERMANENTE</v>
          </cell>
          <cell r="C594" t="str">
            <v>M2</v>
          </cell>
          <cell r="D594">
            <v>949.85</v>
          </cell>
        </row>
        <row r="595">
          <cell r="A595">
            <v>8002054</v>
          </cell>
          <cell r="B595" t="str">
            <v>CA.05 - CAIXILHO EM ALUMÍNIO ANODIZADO - PIVOTANTE</v>
          </cell>
          <cell r="C595" t="str">
            <v>M2</v>
          </cell>
          <cell r="D595">
            <v>1485.92</v>
          </cell>
        </row>
        <row r="596">
          <cell r="A596">
            <v>8002058</v>
          </cell>
          <cell r="B596" t="str">
            <v>CA.09 - CAIXILHO EM ALUMÍNIO ANODIZADO - MAXIMAR</v>
          </cell>
          <cell r="C596" t="str">
            <v>M2</v>
          </cell>
          <cell r="D596">
            <v>1070.07</v>
          </cell>
        </row>
        <row r="597">
          <cell r="A597">
            <v>8002062</v>
          </cell>
          <cell r="B597" t="str">
            <v>CA.13 - CAIXILHO EM ALUMÍNIO ANODIZADO - BASCULANTE</v>
          </cell>
          <cell r="C597" t="str">
            <v>M2</v>
          </cell>
          <cell r="D597">
            <v>1737.14</v>
          </cell>
        </row>
        <row r="598">
          <cell r="A598">
            <v>8002066</v>
          </cell>
          <cell r="B598" t="str">
            <v>CA.17 - CAIXILHO EM ALUMÍNIO ANODIZADO VENEZIANA - DE CORRER</v>
          </cell>
          <cell r="C598" t="str">
            <v>M2</v>
          </cell>
          <cell r="D598">
            <v>1088.99</v>
          </cell>
        </row>
        <row r="599">
          <cell r="A599">
            <v>8002067</v>
          </cell>
          <cell r="B599" t="str">
            <v>JANELA EM ALUMÍNIO ANODIZADO - DE CORRER - COM 3 FOLHAS  COM TELA DE AÇO INOX - 1,00 x 1,20 M</v>
          </cell>
          <cell r="C599" t="str">
            <v>M2</v>
          </cell>
          <cell r="D599">
            <v>1099.22</v>
          </cell>
        </row>
        <row r="600">
          <cell r="A600">
            <v>8002068</v>
          </cell>
          <cell r="B600" t="str">
            <v>JANELA EM ALUMÍNIO ANODIZADO - VENEZIANA - 2,00 x 0,60 M</v>
          </cell>
          <cell r="C600" t="str">
            <v>M2</v>
          </cell>
          <cell r="D600">
            <v>1433.67</v>
          </cell>
        </row>
        <row r="601">
          <cell r="A601">
            <v>8002074</v>
          </cell>
          <cell r="B601" t="str">
            <v>EP.06 - GRADE DE PROTEÇÃO EM FERRO REDONDO</v>
          </cell>
          <cell r="C601" t="str">
            <v>M2</v>
          </cell>
          <cell r="D601">
            <v>154.69</v>
          </cell>
        </row>
        <row r="602">
          <cell r="A602">
            <v>8002075</v>
          </cell>
          <cell r="B602" t="str">
            <v>EP.07 - GRADE DE PROTEÇÃO EM FERRO CHATO</v>
          </cell>
          <cell r="C602" t="str">
            <v>M2</v>
          </cell>
          <cell r="D602">
            <v>159.04</v>
          </cell>
        </row>
        <row r="603">
          <cell r="A603">
            <v>8002076</v>
          </cell>
          <cell r="B603" t="str">
            <v>GRADE DE PROTEÇÃO EM FERRO GALVANIZADO ELETROFUNDIDO - BARRA 25X2MM, MALHA 65X132MM</v>
          </cell>
          <cell r="C603" t="str">
            <v>M2</v>
          </cell>
          <cell r="D603">
            <v>290.87</v>
          </cell>
        </row>
        <row r="604">
          <cell r="A604">
            <v>8002080</v>
          </cell>
          <cell r="B604" t="str">
            <v>EP.10 - TELA DE PROTEÇÃO EM ARAME N.12, MALHA DE 1/2" - INCLUSIVE REQUADRO</v>
          </cell>
          <cell r="C604" t="str">
            <v>M2</v>
          </cell>
          <cell r="D604">
            <v>272.81</v>
          </cell>
        </row>
        <row r="605">
          <cell r="A605">
            <v>8002081</v>
          </cell>
          <cell r="B605" t="str">
            <v>EP.11 - TELA MOSQUITEIRO EM ARAME GALVANIZADO MALHA 14, FIO 28 INCLUSIVE  REQUADRO</v>
          </cell>
          <cell r="C605" t="str">
            <v>M2</v>
          </cell>
          <cell r="D605">
            <v>188.74</v>
          </cell>
        </row>
        <row r="606">
          <cell r="A606">
            <v>8003000</v>
          </cell>
          <cell r="B606" t="str">
            <v>PORTAS ESPECIAIS</v>
          </cell>
          <cell r="C606" t="str">
            <v>.</v>
          </cell>
          <cell r="D606" t="str">
            <v>.</v>
          </cell>
        </row>
        <row r="607">
          <cell r="A607">
            <v>8003001</v>
          </cell>
          <cell r="B607" t="str">
            <v>PP.47 - PORTA EM FERRO PERFILADO COM CHAPA PARA ENTRADA DE ÁGUA OU GÁS ENCANADO</v>
          </cell>
          <cell r="C607" t="str">
            <v>M2</v>
          </cell>
          <cell r="D607">
            <v>988.68</v>
          </cell>
        </row>
        <row r="608">
          <cell r="A608">
            <v>8003005</v>
          </cell>
          <cell r="B608" t="str">
            <v>PP.35 - PORTA EM FERRO PERFILADO COM CHAPA PARA ABRIGO DE LIXO</v>
          </cell>
          <cell r="C608" t="str">
            <v>M2</v>
          </cell>
          <cell r="D608">
            <v>480.98</v>
          </cell>
        </row>
        <row r="609">
          <cell r="A609">
            <v>8003006</v>
          </cell>
          <cell r="B609" t="str">
            <v>PP.36 - PORTA EM FERRO PERFILADO COM TELA PARA ABRIGO DE GÁS</v>
          </cell>
          <cell r="C609" t="str">
            <v>M2</v>
          </cell>
          <cell r="D609">
            <v>452.17</v>
          </cell>
        </row>
        <row r="610">
          <cell r="A610">
            <v>8003011</v>
          </cell>
          <cell r="B610" t="str">
            <v>PP.48 - PORTA EM FERRO PERFILADO COM CHAPA PARA PASSA-PRATOS</v>
          </cell>
          <cell r="C610" t="str">
            <v>M2</v>
          </cell>
          <cell r="D610">
            <v>1135.97</v>
          </cell>
        </row>
        <row r="611">
          <cell r="A611">
            <v>8003020</v>
          </cell>
          <cell r="B611" t="str">
            <v>ALÇAPÃO EM FERRO PERFILADO COM CHAPA</v>
          </cell>
          <cell r="C611" t="str">
            <v>M2</v>
          </cell>
          <cell r="D611">
            <v>508.54</v>
          </cell>
        </row>
        <row r="612">
          <cell r="A612">
            <v>8060000</v>
          </cell>
          <cell r="B612" t="str">
            <v>RETIRADAS</v>
          </cell>
          <cell r="C612" t="str">
            <v>.</v>
          </cell>
          <cell r="D612" t="str">
            <v>.</v>
          </cell>
        </row>
        <row r="613">
          <cell r="A613">
            <v>8060001</v>
          </cell>
          <cell r="B613" t="str">
            <v>RETIRADA DE ESQUADRIAS METÁLICAS EM GERAL, PORTAS OU CAIXILHOS</v>
          </cell>
          <cell r="C613" t="str">
            <v>M2</v>
          </cell>
          <cell r="D613">
            <v>40.86</v>
          </cell>
        </row>
        <row r="614">
          <cell r="A614">
            <v>8060005</v>
          </cell>
          <cell r="B614" t="str">
            <v>RETIRADA DE BATENTES METÁLICOS</v>
          </cell>
          <cell r="C614" t="str">
            <v>UN</v>
          </cell>
          <cell r="D614">
            <v>70.05</v>
          </cell>
        </row>
        <row r="615">
          <cell r="A615">
            <v>8060020</v>
          </cell>
          <cell r="B615" t="str">
            <v>RETIRADA DE BRAÇO DE ALAVANCA</v>
          </cell>
          <cell r="C615" t="str">
            <v>UN</v>
          </cell>
          <cell r="D615">
            <v>23.46</v>
          </cell>
        </row>
        <row r="616">
          <cell r="A616">
            <v>8060021</v>
          </cell>
          <cell r="B616" t="str">
            <v>RETIRADA DE ALAVANCA</v>
          </cell>
          <cell r="C616" t="str">
            <v>UN</v>
          </cell>
          <cell r="D616">
            <v>18.77</v>
          </cell>
        </row>
        <row r="617">
          <cell r="A617">
            <v>8060022</v>
          </cell>
          <cell r="B617" t="str">
            <v>RETIRADA DE PUXADOR DE ENGATE, PARA CAIXILHOS DE CORRER</v>
          </cell>
          <cell r="C617" t="str">
            <v>UN</v>
          </cell>
          <cell r="D617">
            <v>6.57</v>
          </cell>
        </row>
        <row r="618">
          <cell r="A618">
            <v>8070000</v>
          </cell>
          <cell r="B618" t="str">
            <v>RECOLOCAÇÕES</v>
          </cell>
          <cell r="C618" t="str">
            <v>.</v>
          </cell>
          <cell r="D618" t="str">
            <v>.</v>
          </cell>
        </row>
        <row r="619">
          <cell r="A619">
            <v>8070001</v>
          </cell>
          <cell r="B619" t="str">
            <v>RECOLOCAÇÃO DE ESQUADRIAS METÁLICAS EM GERAL, PORTAS OU CAIXILHOS</v>
          </cell>
          <cell r="C619" t="str">
            <v>M2</v>
          </cell>
          <cell r="D619">
            <v>58.37</v>
          </cell>
        </row>
        <row r="620">
          <cell r="A620">
            <v>8070005</v>
          </cell>
          <cell r="B620" t="str">
            <v>RECOLOCAÇÃO DE BATENTES METÁLICOS</v>
          </cell>
          <cell r="C620" t="str">
            <v>UN</v>
          </cell>
          <cell r="D620">
            <v>75.88</v>
          </cell>
        </row>
        <row r="621">
          <cell r="A621">
            <v>8070020</v>
          </cell>
          <cell r="B621" t="str">
            <v>RECOLOCAÇÃO DE BRAÇO DE ALAVANCA</v>
          </cell>
          <cell r="C621" t="str">
            <v>M</v>
          </cell>
          <cell r="D621">
            <v>56.3</v>
          </cell>
        </row>
        <row r="622">
          <cell r="A622">
            <v>8070021</v>
          </cell>
          <cell r="B622" t="str">
            <v>RECOLOCAÇÃO DE ALAVANCA</v>
          </cell>
          <cell r="C622" t="str">
            <v>UN</v>
          </cell>
          <cell r="D622">
            <v>51.61</v>
          </cell>
        </row>
        <row r="623">
          <cell r="A623">
            <v>8070022</v>
          </cell>
          <cell r="B623" t="str">
            <v>RECOLOCAÇÃO DE PUXADOR DE ENGATE, PARA CAIXILHOS DE CORRER</v>
          </cell>
          <cell r="C623" t="str">
            <v>UN</v>
          </cell>
          <cell r="D623">
            <v>9.3800000000000008</v>
          </cell>
        </row>
        <row r="624">
          <cell r="A624">
            <v>8080000</v>
          </cell>
          <cell r="B624" t="str">
            <v>SERVIÇOS PARCIAIS</v>
          </cell>
          <cell r="C624" t="str">
            <v>.</v>
          </cell>
          <cell r="D624" t="str">
            <v>.</v>
          </cell>
        </row>
        <row r="625">
          <cell r="A625">
            <v>8080020</v>
          </cell>
          <cell r="B625" t="str">
            <v>BRAÇO DE ALAVANCA EM FERRO CHATO</v>
          </cell>
          <cell r="C625" t="str">
            <v>M</v>
          </cell>
          <cell r="D625">
            <v>62.1</v>
          </cell>
        </row>
        <row r="626">
          <cell r="A626">
            <v>8080021</v>
          </cell>
          <cell r="B626" t="str">
            <v>ALAVANCA EM METAL CROMADO, PARA CAIXILHOS BASCULANTES</v>
          </cell>
          <cell r="C626" t="str">
            <v>UN</v>
          </cell>
          <cell r="D626">
            <v>66.56</v>
          </cell>
        </row>
        <row r="627">
          <cell r="A627">
            <v>8080049</v>
          </cell>
          <cell r="B627" t="str">
            <v>CAIXILHOS E TROCA DE REBITES</v>
          </cell>
          <cell r="C627" t="str">
            <v>M2</v>
          </cell>
          <cell r="D627">
            <v>6.56</v>
          </cell>
        </row>
        <row r="628">
          <cell r="A628">
            <v>8080050</v>
          </cell>
          <cell r="B628" t="str">
            <v>FERRO TRABALHADO - CAIXILHOS E PEQUENAS PEÇAS DE SERRALHERIA</v>
          </cell>
          <cell r="C628" t="str">
            <v>KG</v>
          </cell>
          <cell r="D628">
            <v>14.49</v>
          </cell>
        </row>
        <row r="629">
          <cell r="A629">
            <v>8080051</v>
          </cell>
          <cell r="B629" t="str">
            <v>ALUMÍNIO EXTRUDADO TRABALHADO - CAIXILHOS E PEQUENAS PEÇAS DE SERRALHERIA</v>
          </cell>
          <cell r="C629" t="str">
            <v>KG</v>
          </cell>
          <cell r="D629">
            <v>101.91</v>
          </cell>
        </row>
        <row r="630">
          <cell r="A630">
            <v>8080060</v>
          </cell>
          <cell r="B630" t="str">
            <v>PUXADOR ALAVANCA MAXIM-AR PARA JANELA</v>
          </cell>
          <cell r="C630" t="str">
            <v>UN</v>
          </cell>
          <cell r="D630">
            <v>36.49</v>
          </cell>
        </row>
        <row r="631">
          <cell r="A631">
            <v>9000000</v>
          </cell>
          <cell r="B631" t="str">
            <v>INSTALACOES ELETRICAS</v>
          </cell>
        </row>
        <row r="632">
          <cell r="A632">
            <v>9001000</v>
          </cell>
          <cell r="B632" t="str">
            <v>ENTRADA DE ENERGIA E TELEFONE</v>
          </cell>
          <cell r="C632" t="str">
            <v>.</v>
          </cell>
          <cell r="D632" t="str">
            <v>.</v>
          </cell>
        </row>
        <row r="633">
          <cell r="A633">
            <v>9001053</v>
          </cell>
          <cell r="B633" t="str">
            <v>ENTRADA AÉREA DE ENERGIA E TELEFONE - 13 À 16KVA</v>
          </cell>
          <cell r="C633" t="str">
            <v>UN</v>
          </cell>
          <cell r="D633">
            <v>4499.17</v>
          </cell>
        </row>
        <row r="634">
          <cell r="A634">
            <v>9001054</v>
          </cell>
          <cell r="B634" t="str">
            <v>ENTRADA AÉREA DE ENERGIA E TELEFONE - 17 À 20KVA</v>
          </cell>
          <cell r="C634" t="str">
            <v>UN</v>
          </cell>
          <cell r="D634">
            <v>4499.17</v>
          </cell>
        </row>
        <row r="635">
          <cell r="A635">
            <v>9001055</v>
          </cell>
          <cell r="B635" t="str">
            <v>ENTRADA AÉREA DE ENERGIA E TELEFONE - 21 À 23KVA</v>
          </cell>
          <cell r="C635" t="str">
            <v>UN</v>
          </cell>
          <cell r="D635">
            <v>5333.88</v>
          </cell>
        </row>
        <row r="636">
          <cell r="A636">
            <v>9001056</v>
          </cell>
          <cell r="B636" t="str">
            <v>LD.06 - ENTRADA AÉREA DE ENERGIA E TELEFONE - 24 À 30KVA</v>
          </cell>
          <cell r="C636" t="str">
            <v>UN</v>
          </cell>
          <cell r="D636">
            <v>8978.16</v>
          </cell>
        </row>
        <row r="637">
          <cell r="A637">
            <v>9001057</v>
          </cell>
          <cell r="B637" t="str">
            <v>LD.07 - ENTRADA AÉREA DE ENERGIA E TELEFONE - 31 À 39KVA</v>
          </cell>
          <cell r="C637" t="str">
            <v>UN</v>
          </cell>
          <cell r="D637">
            <v>10363.780000000001</v>
          </cell>
        </row>
        <row r="638">
          <cell r="A638">
            <v>9001058</v>
          </cell>
          <cell r="B638" t="str">
            <v>LD.08 - ENTRADA AÉREA DE ENERGIA E TELEFONE - 40 À 47KVA</v>
          </cell>
          <cell r="C638" t="str">
            <v>UN</v>
          </cell>
          <cell r="D638">
            <v>11576.8</v>
          </cell>
        </row>
        <row r="639">
          <cell r="A639">
            <v>9001059</v>
          </cell>
          <cell r="B639" t="str">
            <v>LD.09 - ENTRADA AÉREA DE ENERGIA E TELEFONE - 48 À 54KVA</v>
          </cell>
          <cell r="C639" t="str">
            <v>UN</v>
          </cell>
          <cell r="D639">
            <v>13503.21</v>
          </cell>
        </row>
        <row r="640">
          <cell r="A640">
            <v>9001060</v>
          </cell>
          <cell r="B640" t="str">
            <v>LD.10 - ENTRADA AÉREA DE ENERGIA E TELEFONE - 55 À 62KVA</v>
          </cell>
          <cell r="C640" t="str">
            <v>UN</v>
          </cell>
          <cell r="D640">
            <v>14566.71</v>
          </cell>
        </row>
        <row r="641">
          <cell r="A641">
            <v>9001061</v>
          </cell>
          <cell r="B641" t="str">
            <v>LD.11 - ENTRADA AÉREA DE ENERGIA E TELEFONE - 63 À 70KVA</v>
          </cell>
          <cell r="C641" t="str">
            <v>UN</v>
          </cell>
          <cell r="D641">
            <v>15867.28</v>
          </cell>
        </row>
        <row r="642">
          <cell r="A642">
            <v>9001062</v>
          </cell>
          <cell r="B642" t="str">
            <v>LD.12 - ENTRADA AÉREA DE ENERGIA E TELEFONE - 71 À 75KVA</v>
          </cell>
          <cell r="C642" t="str">
            <v>UN</v>
          </cell>
          <cell r="D642">
            <v>17667.55</v>
          </cell>
        </row>
        <row r="643">
          <cell r="A643">
            <v>9001090</v>
          </cell>
          <cell r="B643" t="str">
            <v>ENTRADA AÉREA DE TELEFONE</v>
          </cell>
          <cell r="C643" t="str">
            <v>UN</v>
          </cell>
          <cell r="D643">
            <v>1621.5</v>
          </cell>
        </row>
        <row r="644">
          <cell r="A644">
            <v>9002000</v>
          </cell>
          <cell r="B644" t="str">
            <v>ELETRODUTOS - BT</v>
          </cell>
          <cell r="C644" t="str">
            <v>.</v>
          </cell>
          <cell r="D644" t="str">
            <v>.</v>
          </cell>
        </row>
        <row r="645">
          <cell r="A645">
            <v>9002001</v>
          </cell>
          <cell r="B645" t="str">
            <v>ELETRODUTO DE PVC RÍGIDO, ROSCÁVEL - 20MM (1/2")</v>
          </cell>
          <cell r="C645" t="str">
            <v>M</v>
          </cell>
          <cell r="D645">
            <v>24.32</v>
          </cell>
        </row>
        <row r="646">
          <cell r="A646">
            <v>9002002</v>
          </cell>
          <cell r="B646" t="str">
            <v>ELETRODUTO DE PVC RÍGIDO, ROSCÁVEL - 25MM (3/4")</v>
          </cell>
          <cell r="C646" t="str">
            <v>M</v>
          </cell>
          <cell r="D646">
            <v>25.04</v>
          </cell>
        </row>
        <row r="647">
          <cell r="A647">
            <v>9002003</v>
          </cell>
          <cell r="B647" t="str">
            <v>ELETRODUTO DE PVC RÍGIDO, ROSCÁVEL - 32MM (1")</v>
          </cell>
          <cell r="C647" t="str">
            <v>M</v>
          </cell>
          <cell r="D647">
            <v>27.59</v>
          </cell>
        </row>
        <row r="648">
          <cell r="A648">
            <v>9002004</v>
          </cell>
          <cell r="B648" t="str">
            <v>ELETRODUTO DE PVC RÍGIDO, ROSCÁVEL - 40MM (1 1/4")</v>
          </cell>
          <cell r="C648" t="str">
            <v>M</v>
          </cell>
          <cell r="D648">
            <v>42.86</v>
          </cell>
        </row>
        <row r="649">
          <cell r="A649">
            <v>9002005</v>
          </cell>
          <cell r="B649" t="str">
            <v>ELETRODUTO DE PVC RÍGIDO, ROSCÁVEL - 50MM (1 1/2")</v>
          </cell>
          <cell r="C649" t="str">
            <v>M</v>
          </cell>
          <cell r="D649">
            <v>47.01</v>
          </cell>
        </row>
        <row r="650">
          <cell r="A650">
            <v>9002006</v>
          </cell>
          <cell r="B650" t="str">
            <v>ELETRODUTO DE PVC RÍGIDO, ROSCÁVEL - 60MM (2")</v>
          </cell>
          <cell r="C650" t="str">
            <v>M</v>
          </cell>
          <cell r="D650">
            <v>53.93</v>
          </cell>
        </row>
        <row r="651">
          <cell r="A651">
            <v>9002007</v>
          </cell>
          <cell r="B651" t="str">
            <v>ELETRODUTO DE PVC RÍGIDO, ROSCÁVEL - 75MM (2 1/2")</v>
          </cell>
          <cell r="C651" t="str">
            <v>M</v>
          </cell>
          <cell r="D651">
            <v>85.17</v>
          </cell>
        </row>
        <row r="652">
          <cell r="A652">
            <v>9002008</v>
          </cell>
          <cell r="B652" t="str">
            <v>ELETRODUTO DE PVC RÍGIDO, ROSCÁVEL - 85MM (3")</v>
          </cell>
          <cell r="C652" t="str">
            <v>M</v>
          </cell>
          <cell r="D652">
            <v>81.06</v>
          </cell>
        </row>
        <row r="653">
          <cell r="A653">
            <v>9002009</v>
          </cell>
          <cell r="B653" t="str">
            <v>ELETRODUTO DE PVC RÍGIDO, ROSCÁVEL - 110MM (4")</v>
          </cell>
          <cell r="C653" t="str">
            <v>M</v>
          </cell>
          <cell r="D653">
            <v>121.15</v>
          </cell>
        </row>
        <row r="654">
          <cell r="A654">
            <v>9002011</v>
          </cell>
          <cell r="B654" t="str">
            <v>ELETRODUTO DE AÇO GALVANIZADO ELETROLÍTICO, TIPO LEVE I - 3/4"</v>
          </cell>
          <cell r="C654" t="str">
            <v>M</v>
          </cell>
          <cell r="D654">
            <v>40.869999999999997</v>
          </cell>
        </row>
        <row r="655">
          <cell r="A655">
            <v>9002012</v>
          </cell>
          <cell r="B655" t="str">
            <v>ELETRODUTO DE AÇO GALVANIZADO ELETROLÍTICO, TIPO LEVE I - 1"</v>
          </cell>
          <cell r="C655" t="str">
            <v>M</v>
          </cell>
          <cell r="D655">
            <v>43.63</v>
          </cell>
        </row>
        <row r="656">
          <cell r="A656">
            <v>9002013</v>
          </cell>
          <cell r="B656" t="str">
            <v>ELETRODUTO DE AÇO GALVANIZADO ELETROLÍTICO, TIPO LEVE I - 1 1/4"</v>
          </cell>
          <cell r="C656" t="str">
            <v>M</v>
          </cell>
          <cell r="D656">
            <v>62.73</v>
          </cell>
        </row>
        <row r="657">
          <cell r="A657">
            <v>9002014</v>
          </cell>
          <cell r="B657" t="str">
            <v>ELETRODUTO DE AÇO GALVANIZADO ELETROLÍTICO, TIPO LEVE I - 1 1/2"</v>
          </cell>
          <cell r="C657" t="str">
            <v>M</v>
          </cell>
          <cell r="D657">
            <v>66.25</v>
          </cell>
        </row>
        <row r="658">
          <cell r="A658">
            <v>9002015</v>
          </cell>
          <cell r="B658" t="str">
            <v>ELETRODUTO DE AÇO GALVANIZADO ELETROLÍTICO, TIPO LEVE I - 2"</v>
          </cell>
          <cell r="C658" t="str">
            <v>M</v>
          </cell>
          <cell r="D658">
            <v>79.959999999999994</v>
          </cell>
        </row>
        <row r="659">
          <cell r="A659">
            <v>9002016</v>
          </cell>
          <cell r="B659" t="str">
            <v>ELETRODUTO DE AÇO GALVANIZADO ELETROLÍTICO, TIPO LEVE I - 2 1/2"</v>
          </cell>
          <cell r="C659" t="str">
            <v>M</v>
          </cell>
          <cell r="D659">
            <v>103.28</v>
          </cell>
        </row>
        <row r="660">
          <cell r="A660">
            <v>9002017</v>
          </cell>
          <cell r="B660" t="str">
            <v>ELETRODUTO DE AÇO GALVANIZADO ELETROLÍTICO, TIPO LEVE I - 3"</v>
          </cell>
          <cell r="C660" t="str">
            <v>M</v>
          </cell>
          <cell r="D660">
            <v>108.83</v>
          </cell>
        </row>
        <row r="661">
          <cell r="A661">
            <v>9002019</v>
          </cell>
          <cell r="B661" t="str">
            <v>ELETRODUTO DE AÇO GALVANIZADO ELETROLÍTICO, TIPO LEVE I - 4"</v>
          </cell>
          <cell r="C661" t="str">
            <v>M</v>
          </cell>
          <cell r="D661">
            <v>127.83</v>
          </cell>
        </row>
        <row r="662">
          <cell r="A662">
            <v>9002020</v>
          </cell>
          <cell r="B662" t="str">
            <v>ELETRODUTO DE AÇO GALVANIZADO A FOGO, TIPO SEMI-PESADO/ MÉDIO - 1/2"</v>
          </cell>
          <cell r="C662" t="str">
            <v>M</v>
          </cell>
          <cell r="D662">
            <v>30.17</v>
          </cell>
        </row>
        <row r="663">
          <cell r="A663">
            <v>9002021</v>
          </cell>
          <cell r="B663" t="str">
            <v>ELETRODUTO DE AÇO GALVANIZADO A FOGO, TIPO SEMI-PESADO/ MÉDIO - 3/4"</v>
          </cell>
          <cell r="C663" t="str">
            <v>M</v>
          </cell>
          <cell r="D663">
            <v>31.78</v>
          </cell>
        </row>
        <row r="664">
          <cell r="A664">
            <v>9002023</v>
          </cell>
          <cell r="B664" t="str">
            <v>ELETRODUTO DE AÇO GALVANIZADO A FOGO, TIPO SEMI-PESADO/ MÉDIO - 1 1/4"</v>
          </cell>
          <cell r="C664" t="str">
            <v>M</v>
          </cell>
          <cell r="D664">
            <v>69.489999999999995</v>
          </cell>
        </row>
        <row r="665">
          <cell r="A665">
            <v>9002024</v>
          </cell>
          <cell r="B665" t="str">
            <v>ELETRODUTO DE AÇO GALVANIZADO A FOGO, TIPO SEMI-PESADO/ MÉDIO - 1 1/2"</v>
          </cell>
          <cell r="C665" t="str">
            <v>M</v>
          </cell>
          <cell r="D665">
            <v>50.05</v>
          </cell>
        </row>
        <row r="666">
          <cell r="A666">
            <v>9002025</v>
          </cell>
          <cell r="B666" t="str">
            <v>ELETRODUTO DE AÇO GALVANIZADO A FOGO, TIPO SEMI-PESADO/ MÉDIO - 2"</v>
          </cell>
          <cell r="C666" t="str">
            <v>M</v>
          </cell>
          <cell r="D666">
            <v>80</v>
          </cell>
        </row>
        <row r="667">
          <cell r="A667">
            <v>9002026</v>
          </cell>
          <cell r="B667" t="str">
            <v>ELETRODUTO DE AÇO GALVANIZADO A FOGO, TIPO SEMI-PESADO/ MÉDIO - 2 1/2"</v>
          </cell>
          <cell r="C667" t="str">
            <v>M</v>
          </cell>
          <cell r="D667">
            <v>122.62</v>
          </cell>
        </row>
        <row r="668">
          <cell r="A668">
            <v>9002027</v>
          </cell>
          <cell r="B668" t="str">
            <v>ELETRODUTO DE AÇO GALVANIZADO A FOGO, TIPO SEMI-PESADO/ MÉDIO - 3"</v>
          </cell>
          <cell r="C668" t="str">
            <v>M</v>
          </cell>
          <cell r="D668">
            <v>125.06</v>
          </cell>
        </row>
        <row r="669">
          <cell r="A669">
            <v>9002029</v>
          </cell>
          <cell r="B669" t="str">
            <v>ELETRODUTO DE AÇO GALVANIZADO A FOGO, TIPO SEMI-PESADO/ MÉDIO - 4"</v>
          </cell>
          <cell r="C669" t="str">
            <v>M</v>
          </cell>
          <cell r="D669">
            <v>150.24</v>
          </cell>
        </row>
        <row r="670">
          <cell r="A670">
            <v>9002051</v>
          </cell>
          <cell r="B670" t="str">
            <v>ELETRODUTO DE POLIETILENO FLEXÍVEL, ALTA RESISTÊNCIA - 3"</v>
          </cell>
          <cell r="C670" t="str">
            <v>M</v>
          </cell>
          <cell r="D670">
            <v>52.69</v>
          </cell>
        </row>
        <row r="671">
          <cell r="A671">
            <v>9002052</v>
          </cell>
          <cell r="B671" t="str">
            <v>ELETRODUTO DE POLIETILENO FLEXÍVEL, ALTA RESISTÊNCIA - 4"</v>
          </cell>
          <cell r="C671" t="str">
            <v>M</v>
          </cell>
          <cell r="D671">
            <v>54.88</v>
          </cell>
        </row>
        <row r="672">
          <cell r="A672">
            <v>9002053</v>
          </cell>
          <cell r="B672" t="str">
            <v>ELETRODUTO DE POLIETILENO FLEXÍVEL, ALTA RESISTÊNCIA - 2"</v>
          </cell>
          <cell r="C672" t="str">
            <v>M</v>
          </cell>
          <cell r="D672">
            <v>35.700000000000003</v>
          </cell>
        </row>
        <row r="673">
          <cell r="A673">
            <v>9002054</v>
          </cell>
          <cell r="B673" t="str">
            <v>ELETRODUTO DE PVC CORRUGADO REFORÇADO, ANTICHAMA - 20MM (1/2")</v>
          </cell>
          <cell r="C673" t="str">
            <v>M</v>
          </cell>
          <cell r="D673">
            <v>10.18</v>
          </cell>
        </row>
        <row r="674">
          <cell r="A674">
            <v>9002055</v>
          </cell>
          <cell r="B674" t="str">
            <v>ELETRODUTO DE PVC CORRUGADO REFORÇADO, ANTICHAMA - 25MM (3/4")</v>
          </cell>
          <cell r="C674" t="str">
            <v>M</v>
          </cell>
          <cell r="D674">
            <v>10.55</v>
          </cell>
        </row>
        <row r="675">
          <cell r="A675">
            <v>9002056</v>
          </cell>
          <cell r="B675" t="str">
            <v>ELETRODUTO DE PVC CORRUGADO REFORÇADO, ANTICHAMA - 32MM (1")</v>
          </cell>
          <cell r="C675" t="str">
            <v>M</v>
          </cell>
          <cell r="D675">
            <v>10.52</v>
          </cell>
        </row>
        <row r="676">
          <cell r="A676">
            <v>9002061</v>
          </cell>
          <cell r="B676" t="str">
            <v>TUBO METÁLICO FLEXÍVEL REVESTIDO COM PVC-3/4"</v>
          </cell>
          <cell r="C676" t="str">
            <v>M</v>
          </cell>
          <cell r="D676">
            <v>18.45</v>
          </cell>
        </row>
        <row r="677">
          <cell r="A677">
            <v>9002062</v>
          </cell>
          <cell r="B677" t="str">
            <v>TUBO METÁLICO FLEXÍVEL REVESTIDO COM PVC-1"</v>
          </cell>
          <cell r="C677" t="str">
            <v>M</v>
          </cell>
          <cell r="D677">
            <v>21.53</v>
          </cell>
        </row>
        <row r="678">
          <cell r="A678">
            <v>9002063</v>
          </cell>
          <cell r="B678" t="str">
            <v>TUBO METÁLICO FLEXÍVEL REVESTIDO COM PVC-1 1/2"</v>
          </cell>
          <cell r="C678" t="str">
            <v>M</v>
          </cell>
          <cell r="D678">
            <v>31.27</v>
          </cell>
        </row>
        <row r="679">
          <cell r="A679">
            <v>9002070</v>
          </cell>
          <cell r="B679" t="str">
            <v>ELETRODUTO DE PEAD CORRUGADO FLEXÍVEL - 1 1/4"</v>
          </cell>
          <cell r="C679" t="str">
            <v>M</v>
          </cell>
          <cell r="D679">
            <v>8.1199999999999992</v>
          </cell>
        </row>
        <row r="680">
          <cell r="A680">
            <v>9002071</v>
          </cell>
          <cell r="B680" t="str">
            <v>ELETRODUTO DE PEAD CORRUGADO FLEXÍVEL - 1 1/2"</v>
          </cell>
          <cell r="C680" t="str">
            <v>M</v>
          </cell>
          <cell r="D680">
            <v>10.45</v>
          </cell>
        </row>
        <row r="681">
          <cell r="A681">
            <v>9002098</v>
          </cell>
          <cell r="B681" t="str">
            <v>ENVELOPAMENTO DE ELETRODUTO ENTERRADO, COM CONCRETO</v>
          </cell>
          <cell r="C681" t="str">
            <v>M</v>
          </cell>
          <cell r="D681">
            <v>43.42</v>
          </cell>
        </row>
        <row r="682">
          <cell r="A682">
            <v>9002099</v>
          </cell>
          <cell r="B682" t="str">
            <v>ENVELOPAMENTO DE ELETRODUTO ENTERRADO COM CONCRETO E AGREGADO RECICLADO</v>
          </cell>
          <cell r="C682" t="str">
            <v>M</v>
          </cell>
          <cell r="D682">
            <v>40.32</v>
          </cell>
        </row>
        <row r="683">
          <cell r="A683">
            <v>9003000</v>
          </cell>
          <cell r="B683" t="str">
            <v>CONDUTORES - BT</v>
          </cell>
          <cell r="C683" t="str">
            <v>.</v>
          </cell>
          <cell r="D683" t="str">
            <v>.</v>
          </cell>
        </row>
        <row r="684">
          <cell r="A684">
            <v>9003003</v>
          </cell>
          <cell r="B684" t="str">
            <v>CABO 1,00MM2 - ISOLAMENTO PARA 0,7KV - CLASSE 4 - FLEXÍVEL</v>
          </cell>
          <cell r="C684" t="str">
            <v>M</v>
          </cell>
          <cell r="D684">
            <v>3.27</v>
          </cell>
        </row>
        <row r="685">
          <cell r="A685">
            <v>9003004</v>
          </cell>
          <cell r="B685" t="str">
            <v>CABO 1,50MM2 - ISOLAMENTO PARA 0,7KV - CLASSE 4 - FLEXÍVEL</v>
          </cell>
          <cell r="C685" t="str">
            <v>M</v>
          </cell>
          <cell r="D685">
            <v>3.73</v>
          </cell>
        </row>
        <row r="686">
          <cell r="A686">
            <v>9003005</v>
          </cell>
          <cell r="B686" t="str">
            <v>CABO 2,50MM2 - ISOLAMENTO PARA 0,7KV - CLASSE 4 - FLEXÍVEL</v>
          </cell>
          <cell r="C686" t="str">
            <v>M</v>
          </cell>
          <cell r="D686">
            <v>4.8</v>
          </cell>
        </row>
        <row r="687">
          <cell r="A687">
            <v>9003006</v>
          </cell>
          <cell r="B687" t="str">
            <v>CABO 4,00MM2 - ISOLAMENTO PARA 0,7KV - CLASSE 4 - FLEXÍVEL</v>
          </cell>
          <cell r="C687" t="str">
            <v>M</v>
          </cell>
          <cell r="D687">
            <v>8.4600000000000009</v>
          </cell>
        </row>
        <row r="688">
          <cell r="A688">
            <v>9003007</v>
          </cell>
          <cell r="B688" t="str">
            <v>CABO 6,00MM2 - ISOLAMENTO PARA 0,7KV - CLASSE 4 - FLEXÍVEL</v>
          </cell>
          <cell r="C688" t="str">
            <v>M</v>
          </cell>
          <cell r="D688">
            <v>11.34</v>
          </cell>
        </row>
        <row r="689">
          <cell r="A689">
            <v>9003008</v>
          </cell>
          <cell r="B689" t="str">
            <v>CABO 10,00MM2 - ISOLAMENTO PARA 0,7KV - CLASSE 4 - FLEXÍVEL</v>
          </cell>
          <cell r="C689" t="str">
            <v>M</v>
          </cell>
          <cell r="D689">
            <v>16.73</v>
          </cell>
        </row>
        <row r="690">
          <cell r="A690">
            <v>9003009</v>
          </cell>
          <cell r="B690" t="str">
            <v>CABO 16,00MM2 - ISOLAMENTO PARA 0,7KV - CLASSE 4 - FLEXÍVEL</v>
          </cell>
          <cell r="C690" t="str">
            <v>M</v>
          </cell>
          <cell r="D690">
            <v>23.88</v>
          </cell>
        </row>
        <row r="691">
          <cell r="A691">
            <v>9003010</v>
          </cell>
          <cell r="B691" t="str">
            <v>CABO 25,00MM2 - ISOLAMENTO PARA 0,7KV - CLASSE 4 - FLEXÍVEL</v>
          </cell>
          <cell r="C691" t="str">
            <v>M</v>
          </cell>
          <cell r="D691">
            <v>34.71</v>
          </cell>
        </row>
        <row r="692">
          <cell r="A692">
            <v>9003011</v>
          </cell>
          <cell r="B692" t="str">
            <v>CABO 35,00MM2 - ISOLAMENTO PARA 0,7KV - CLASSE 4 - FLEXÍVEL</v>
          </cell>
          <cell r="C692" t="str">
            <v>M</v>
          </cell>
          <cell r="D692">
            <v>49.73</v>
          </cell>
        </row>
        <row r="693">
          <cell r="A693">
            <v>9003012</v>
          </cell>
          <cell r="B693" t="str">
            <v>CABO 50,00MM2 - ISOLAMENTO PARA 0,7KV - CLASSE 4 - FLEXÍVEL</v>
          </cell>
          <cell r="C693" t="str">
            <v>M</v>
          </cell>
          <cell r="D693">
            <v>71.13</v>
          </cell>
        </row>
        <row r="694">
          <cell r="A694">
            <v>9003013</v>
          </cell>
          <cell r="B694" t="str">
            <v>CABO 70,00MM2 - ISOLAMENTO PARA 0,7KV - CLASSE 4 - FLEXÍVEL</v>
          </cell>
          <cell r="C694" t="str">
            <v>M</v>
          </cell>
          <cell r="D694">
            <v>94.84</v>
          </cell>
        </row>
        <row r="695">
          <cell r="A695">
            <v>9003014</v>
          </cell>
          <cell r="B695" t="str">
            <v>CABO 95,00MM2 - ISOLAMENTO PARA 0,7KV - CLASSE 4 - FLEXÍVEL</v>
          </cell>
          <cell r="C695" t="str">
            <v>M</v>
          </cell>
          <cell r="D695">
            <v>123.26</v>
          </cell>
        </row>
        <row r="696">
          <cell r="A696">
            <v>9003015</v>
          </cell>
          <cell r="B696" t="str">
            <v>CABO 120,00MM2 - ISOLAMENTO PARA 0,7KV - CLASSE 4 - FLEXÍVEL</v>
          </cell>
          <cell r="C696" t="str">
            <v>M</v>
          </cell>
          <cell r="D696">
            <v>153.44</v>
          </cell>
        </row>
        <row r="697">
          <cell r="A697">
            <v>9003016</v>
          </cell>
          <cell r="B697" t="str">
            <v>CABO 150,00MM2 - ISOLAMENTO PARA 0,7KV - CLASSE 4 - FLEXÍVEL</v>
          </cell>
          <cell r="C697" t="str">
            <v>M</v>
          </cell>
          <cell r="D697">
            <v>188.8</v>
          </cell>
        </row>
        <row r="698">
          <cell r="A698">
            <v>9003017</v>
          </cell>
          <cell r="B698" t="str">
            <v>CABO 185,00MM2 - ISOLAMENTO PARA 0,7KV - CLASSE 4 - FLEXÍVEL</v>
          </cell>
          <cell r="C698" t="str">
            <v>M</v>
          </cell>
          <cell r="D698">
            <v>223.07</v>
          </cell>
        </row>
        <row r="699">
          <cell r="A699">
            <v>9003018</v>
          </cell>
          <cell r="B699" t="str">
            <v>CABO 240,00MM2 - ISOLAMENTO PARA 0,7KV - CLASSE 4 - FLEXÍVEL</v>
          </cell>
          <cell r="C699" t="str">
            <v>M</v>
          </cell>
          <cell r="D699">
            <v>284.45</v>
          </cell>
        </row>
        <row r="700">
          <cell r="A700">
            <v>9003019</v>
          </cell>
          <cell r="B700" t="str">
            <v>CABO 300.00 MM2 - ISOLAMENTO PARA 0.7KV - CLASSE 4 - FLEXÍVEL</v>
          </cell>
          <cell r="C700" t="str">
            <v>M</v>
          </cell>
          <cell r="D700">
            <v>403.77</v>
          </cell>
        </row>
        <row r="701">
          <cell r="A701">
            <v>9003020</v>
          </cell>
          <cell r="B701" t="str">
            <v>CABO COBRE FLEXÍVEL, ISOL. 750V NÃO HALOGENADO - ANTICHAMA - 1,5MM2</v>
          </cell>
          <cell r="C701" t="str">
            <v>M</v>
          </cell>
          <cell r="D701">
            <v>3.62</v>
          </cell>
        </row>
        <row r="702">
          <cell r="A702">
            <v>9003021</v>
          </cell>
          <cell r="B702" t="str">
            <v>CABO COBRE FLEXÍVEL, ISOL. 750V NÃO HALOGENADO, ATICHAMA - 2,5MM2</v>
          </cell>
          <cell r="C702" t="str">
            <v>M</v>
          </cell>
          <cell r="D702">
            <v>4.62</v>
          </cell>
        </row>
        <row r="703">
          <cell r="A703">
            <v>9003022</v>
          </cell>
          <cell r="B703" t="str">
            <v>CABO COBRE FLEXÍVEL, ISOL. 750V NÃO HALOGENADO, ANTICHAMA - 4,0MM2</v>
          </cell>
          <cell r="C703" t="str">
            <v>M</v>
          </cell>
          <cell r="D703">
            <v>6.15</v>
          </cell>
        </row>
        <row r="704">
          <cell r="A704">
            <v>9003023</v>
          </cell>
          <cell r="B704" t="str">
            <v>CABO COBRE FLEXÍVEL, ISOL. 750V NÃO HALOGENADO, ANTICHAMA 6,0MM2</v>
          </cell>
          <cell r="C704" t="str">
            <v>M</v>
          </cell>
          <cell r="D704">
            <v>10.64</v>
          </cell>
        </row>
        <row r="705">
          <cell r="A705">
            <v>9003028</v>
          </cell>
          <cell r="B705" t="str">
            <v>CABO 1,50MM2 - ISOLAMENTO PARA 1,0KV - CLASSE 4 - FLEXÍVEL</v>
          </cell>
          <cell r="C705" t="str">
            <v>M</v>
          </cell>
          <cell r="D705">
            <v>3.28</v>
          </cell>
        </row>
        <row r="706">
          <cell r="A706">
            <v>9003029</v>
          </cell>
          <cell r="B706" t="str">
            <v>CABO 2,50MM2 - ISOLAMENTO PARA 1,0KV - CLASSE 4 - FLEXÍVEL</v>
          </cell>
          <cell r="C706" t="str">
            <v>M</v>
          </cell>
          <cell r="D706">
            <v>4.05</v>
          </cell>
        </row>
        <row r="707">
          <cell r="A707">
            <v>9003030</v>
          </cell>
          <cell r="B707" t="str">
            <v>CABO 4,00MM2 - ISOLAMENTO PARA 1,0KV - CLASSE 4 - FLEXÍVEL</v>
          </cell>
          <cell r="C707" t="str">
            <v>M</v>
          </cell>
          <cell r="D707">
            <v>7.14</v>
          </cell>
        </row>
        <row r="708">
          <cell r="A708">
            <v>9003031</v>
          </cell>
          <cell r="B708" t="str">
            <v>CABO 6,00MM2 - ISOLAMENTO PARA 1,0KV - CLASSE 4 - FLEXÍVEL</v>
          </cell>
          <cell r="C708" t="str">
            <v>M</v>
          </cell>
          <cell r="D708">
            <v>9.1999999999999993</v>
          </cell>
        </row>
        <row r="709">
          <cell r="A709">
            <v>9003032</v>
          </cell>
          <cell r="B709" t="str">
            <v>CABO 10,00MM2 - ISOLAMENTO PARA 1,0KV - CLASSE 4 - FLEXÍVEL</v>
          </cell>
          <cell r="C709" t="str">
            <v>M</v>
          </cell>
          <cell r="D709">
            <v>13.91</v>
          </cell>
        </row>
        <row r="710">
          <cell r="A710">
            <v>9003033</v>
          </cell>
          <cell r="B710" t="str">
            <v>CABO 16,00MM2 - ISOLAMENTO PARA 1,0KV - CLASSE 4 - FLEXÍVEL</v>
          </cell>
          <cell r="C710" t="str">
            <v>M</v>
          </cell>
          <cell r="D710">
            <v>16.079999999999998</v>
          </cell>
        </row>
        <row r="711">
          <cell r="A711">
            <v>9003034</v>
          </cell>
          <cell r="B711" t="str">
            <v>CABO 25,00MM2 - ISOLAMENTO PARA 1,0KV - CLASSE 4 - FLEXÍVEL</v>
          </cell>
          <cell r="C711" t="str">
            <v>M</v>
          </cell>
          <cell r="D711">
            <v>27.53</v>
          </cell>
        </row>
        <row r="712">
          <cell r="A712">
            <v>9003035</v>
          </cell>
          <cell r="B712" t="str">
            <v>CABO 35,00MM2 - ISOLAMENTO PARA 1,0KV - CLASSE 4 - FLEXÍVEL</v>
          </cell>
          <cell r="C712" t="str">
            <v>M</v>
          </cell>
          <cell r="D712">
            <v>38.6</v>
          </cell>
        </row>
        <row r="713">
          <cell r="A713">
            <v>9003036</v>
          </cell>
          <cell r="B713" t="str">
            <v>CABO 50,00MM2 - ISOLAMENTO PARA 1,0KV - CLASSE 4 - FLEXÍVEL</v>
          </cell>
          <cell r="C713" t="str">
            <v>M</v>
          </cell>
          <cell r="D713">
            <v>54.69</v>
          </cell>
        </row>
        <row r="714">
          <cell r="A714">
            <v>9003037</v>
          </cell>
          <cell r="B714" t="str">
            <v>CABO 70,00MM2 - ISOLAMENTO PARA 1,0KV - CLASSE 4 - FLEXÍVEL</v>
          </cell>
          <cell r="C714" t="str">
            <v>M</v>
          </cell>
          <cell r="D714">
            <v>75.3</v>
          </cell>
        </row>
        <row r="715">
          <cell r="A715">
            <v>9003038</v>
          </cell>
          <cell r="B715" t="str">
            <v>CABO 95,00MM2 - ISOLAMENTO PARA 1,0KV - CLASSE 4 - FLEXÍVEL</v>
          </cell>
          <cell r="C715" t="str">
            <v>M</v>
          </cell>
          <cell r="D715">
            <v>97.11</v>
          </cell>
        </row>
        <row r="716">
          <cell r="A716">
            <v>9003039</v>
          </cell>
          <cell r="B716" t="str">
            <v>CABO 120,00MM2 - ISOLAMENTO PARA 1,0KV - CLASSE 4 - FLEXÍVEL</v>
          </cell>
          <cell r="C716" t="str">
            <v>M</v>
          </cell>
          <cell r="D716">
            <v>120.81</v>
          </cell>
        </row>
        <row r="717">
          <cell r="A717">
            <v>9003040</v>
          </cell>
          <cell r="B717" t="str">
            <v>CABO 150,00MM2 - ISOLAMENTO PARA 1,0KV - CLASSE 4 - FLEXÍVEL</v>
          </cell>
          <cell r="C717" t="str">
            <v>M</v>
          </cell>
          <cell r="D717">
            <v>149.36000000000001</v>
          </cell>
        </row>
        <row r="718">
          <cell r="A718">
            <v>9003041</v>
          </cell>
          <cell r="B718" t="str">
            <v>CABO 185,00MM2 - ISOLAMENTO PARA 1,0KV - CLASSE 4 - FLEXÍVEL</v>
          </cell>
          <cell r="C718" t="str">
            <v>M</v>
          </cell>
          <cell r="D718">
            <v>179.04</v>
          </cell>
        </row>
        <row r="719">
          <cell r="A719">
            <v>9003042</v>
          </cell>
          <cell r="B719" t="str">
            <v>CABO 240,00MM2 - ISOLAMENTO PARA 1,0KV - CLASSE 4 - FLEXÍVEL</v>
          </cell>
          <cell r="C719" t="str">
            <v>M</v>
          </cell>
          <cell r="D719">
            <v>231.05</v>
          </cell>
        </row>
        <row r="720">
          <cell r="A720">
            <v>9003043</v>
          </cell>
          <cell r="B720" t="str">
            <v>CABO 300.00 MM2 - ISOLAMENTO PARA 1.0KV - CLASSE 4 - FLEXÍVEL</v>
          </cell>
          <cell r="C720" t="str">
            <v>M</v>
          </cell>
          <cell r="D720">
            <v>366.57</v>
          </cell>
        </row>
        <row r="721">
          <cell r="A721">
            <v>9003061</v>
          </cell>
          <cell r="B721" t="str">
            <v>FIO TELEFÔNICO EXTERNO TIPO FE-100 PAR PARALELO</v>
          </cell>
          <cell r="C721" t="str">
            <v>M</v>
          </cell>
          <cell r="D721">
            <v>4.0199999999999996</v>
          </cell>
        </row>
        <row r="722">
          <cell r="A722">
            <v>9003062</v>
          </cell>
          <cell r="B722" t="str">
            <v>CABO TELEFÔNICO TIPO CI-50 (50 PARES)</v>
          </cell>
          <cell r="C722" t="str">
            <v>M</v>
          </cell>
          <cell r="D722">
            <v>44.5</v>
          </cell>
        </row>
        <row r="723">
          <cell r="A723">
            <v>9003070</v>
          </cell>
          <cell r="B723" t="str">
            <v>CABO FLEXÍVEL PVC-750V - 2 CONDUTORES - 1,5MM2</v>
          </cell>
          <cell r="C723" t="str">
            <v>M</v>
          </cell>
          <cell r="D723">
            <v>6.71</v>
          </cell>
        </row>
        <row r="724">
          <cell r="A724">
            <v>9003072</v>
          </cell>
          <cell r="B724" t="str">
            <v>CABO FLEXÍVEL PVC - 750V - 2 CONDUTORES - 4,00MM2</v>
          </cell>
          <cell r="C724" t="str">
            <v>M</v>
          </cell>
          <cell r="D724">
            <v>14.94</v>
          </cell>
        </row>
        <row r="725">
          <cell r="A725">
            <v>9003075</v>
          </cell>
          <cell r="B725" t="str">
            <v>CABO FLEXÍVEL PVC-750V - 3 CONDUTORES - 1,5MM2</v>
          </cell>
          <cell r="C725" t="str">
            <v>M</v>
          </cell>
          <cell r="D725">
            <v>8.3699999999999992</v>
          </cell>
        </row>
        <row r="726">
          <cell r="A726">
            <v>9003076</v>
          </cell>
          <cell r="B726" t="str">
            <v>CABO FLEXÍVEL PVC - 750V - 3 CONDUTORES - 2,50MM2</v>
          </cell>
          <cell r="C726" t="str">
            <v>M</v>
          </cell>
          <cell r="D726">
            <v>12.81</v>
          </cell>
        </row>
        <row r="727">
          <cell r="A727">
            <v>9003077</v>
          </cell>
          <cell r="B727" t="str">
            <v>CABO FLEXÍVEL PVC-750V - 3 CONDUTORES - 6MM2</v>
          </cell>
          <cell r="C727" t="str">
            <v>M</v>
          </cell>
          <cell r="D727">
            <v>27.53</v>
          </cell>
        </row>
        <row r="728">
          <cell r="A728">
            <v>9003078</v>
          </cell>
          <cell r="B728" t="str">
            <v>CABO FLEXÍVEL PVC-750V - 3 CONDUTORES - 10MM2</v>
          </cell>
          <cell r="C728" t="str">
            <v>M</v>
          </cell>
          <cell r="D728">
            <v>50.29</v>
          </cell>
        </row>
        <row r="729">
          <cell r="A729">
            <v>9003080</v>
          </cell>
          <cell r="B729" t="str">
            <v>CABO FLEXÍVEL PVC-750V - 4 CONDUTORES - 1,5MM2</v>
          </cell>
          <cell r="C729" t="str">
            <v>M</v>
          </cell>
          <cell r="D729">
            <v>10.91</v>
          </cell>
        </row>
        <row r="730">
          <cell r="A730">
            <v>9003101</v>
          </cell>
          <cell r="B730" t="str">
            <v>CABO DE COBRE 1,50MM2 - ISOLAMENTO PARA 0,6/1KV - CLASSE 5 - FLEXÍVEL - ISOLAÇÃO EM EPR 90 C</v>
          </cell>
          <cell r="C730" t="str">
            <v>M</v>
          </cell>
          <cell r="D730">
            <v>4.21</v>
          </cell>
        </row>
        <row r="731">
          <cell r="A731">
            <v>9003103</v>
          </cell>
          <cell r="B731" t="str">
            <v>CABO DE COBRE 2,50MM2 - ISOLAMENTO PARA 0,6/1KV - CLASSE 5 - FLEXÍVEL - ISOLAÇÃO EM EPR 90 C</v>
          </cell>
          <cell r="C731" t="str">
            <v>M</v>
          </cell>
          <cell r="D731">
            <v>5.48</v>
          </cell>
        </row>
        <row r="732">
          <cell r="A732">
            <v>9003105</v>
          </cell>
          <cell r="B732" t="str">
            <v>CABO DE COBRE 6MM2 - ISOLAMENTO PARA 0,6/1KV - CLASSE 5 - FLEXÍVEL - ISOLAÇÃO EM EPR 90 C</v>
          </cell>
          <cell r="C732" t="str">
            <v>M</v>
          </cell>
          <cell r="D732">
            <v>10.6</v>
          </cell>
        </row>
        <row r="733">
          <cell r="A733">
            <v>9003106</v>
          </cell>
          <cell r="B733" t="str">
            <v>CABO DE COBRE 10MM2 - ISOLAMENTO PARA 0,6/1KV - CLASSE 5 - FLEXÍVEL - ISOLAÇÃO EM EPR 90 C</v>
          </cell>
          <cell r="C733" t="str">
            <v>M</v>
          </cell>
          <cell r="D733">
            <v>15.04</v>
          </cell>
        </row>
        <row r="734">
          <cell r="A734">
            <v>9003107</v>
          </cell>
          <cell r="B734" t="str">
            <v>CABO DE COBRE 16MM2 - ISOLAMENTO PARA 0,6/1KV - CLASSE 5 - FLEXÍVEL - ISOLAÇÃO EM EPR 90 C</v>
          </cell>
          <cell r="C734" t="str">
            <v>M</v>
          </cell>
          <cell r="D734">
            <v>21.72</v>
          </cell>
        </row>
        <row r="735">
          <cell r="A735">
            <v>9003108</v>
          </cell>
          <cell r="B735" t="str">
            <v>CABO DE COBRE 25MM2 - ISOLAMENTO PARA 0,6/1KV - CLASSE 5 - FLEXÍVEL - ISOLAÇÃO EM EPR 90 C</v>
          </cell>
          <cell r="C735" t="str">
            <v>M</v>
          </cell>
          <cell r="D735">
            <v>33.22</v>
          </cell>
        </row>
        <row r="736">
          <cell r="A736">
            <v>9003109</v>
          </cell>
          <cell r="B736" t="str">
            <v>CABO DE COBRE 35MM2 - ISOLAMENTO PARA 0,6/1KV - CLASSE 5 - FLEXÍVEL - ISOLAÇÃO EM EPR 90 C</v>
          </cell>
          <cell r="C736" t="str">
            <v>M</v>
          </cell>
          <cell r="D736">
            <v>44.12</v>
          </cell>
        </row>
        <row r="737">
          <cell r="A737">
            <v>9003110</v>
          </cell>
          <cell r="B737" t="str">
            <v>CABO DE COBRE 50MM2 - ISOLAMENTO PARA 0,6/1KV - CLASSE 5 - FLEXÍVEL - ISOLAÇÃO EM EPR 90 C</v>
          </cell>
          <cell r="C737" t="str">
            <v>M</v>
          </cell>
          <cell r="D737">
            <v>61.19</v>
          </cell>
        </row>
        <row r="738">
          <cell r="A738">
            <v>9003111</v>
          </cell>
          <cell r="B738" t="str">
            <v>CABO DE COBRE 70MM2 - ISOLAMENTO PARA 0,6/1KV - CLASSE 5 - FLEXÍVEL - ISOLAÇÃO EM EPR 90 C</v>
          </cell>
          <cell r="C738" t="str">
            <v>M</v>
          </cell>
          <cell r="D738">
            <v>83.42</v>
          </cell>
        </row>
        <row r="739">
          <cell r="A739">
            <v>9003112</v>
          </cell>
          <cell r="B739" t="str">
            <v>CABO DE COBRE 95MM2 - ISOLAMENTO PARA 0,6/1KV - CLASSE 5 - FLEXÍVEL - ISOLAÇÃO EM EPR 90 C</v>
          </cell>
          <cell r="C739" t="str">
            <v>M</v>
          </cell>
          <cell r="D739">
            <v>111.7</v>
          </cell>
        </row>
        <row r="740">
          <cell r="A740">
            <v>9003113</v>
          </cell>
          <cell r="B740" t="str">
            <v>CABO DE COBRE 120MM2 - ISOLAMENTO PARA 0,6/1KV - CLASSE 5 - FLEXÍVEL - ISOLAÇÃO EM EPR 90 C</v>
          </cell>
          <cell r="C740" t="str">
            <v>M</v>
          </cell>
          <cell r="D740">
            <v>141.03</v>
          </cell>
        </row>
        <row r="741">
          <cell r="A741">
            <v>9003114</v>
          </cell>
          <cell r="B741" t="str">
            <v>CABO DE COBRE 150MM2 - ISOLAMENTO PARA 0,6/1KV - CLASSE 5 - FLEXÍVEL - ISOLAÇÃO EM EPR 90 C</v>
          </cell>
          <cell r="C741" t="str">
            <v>M</v>
          </cell>
          <cell r="D741">
            <v>173.7</v>
          </cell>
        </row>
        <row r="742">
          <cell r="A742">
            <v>9003115</v>
          </cell>
          <cell r="B742" t="str">
            <v>CABO DE COBRE 185MM2 - ISOLAMENTO PARA 0,6/1KV - CLASSE 5 - FLEXÍVEL - ISOLAÇÃO EM EPR 90 C</v>
          </cell>
          <cell r="C742" t="str">
            <v>M</v>
          </cell>
          <cell r="D742">
            <v>208.58</v>
          </cell>
        </row>
        <row r="743">
          <cell r="A743">
            <v>9003116</v>
          </cell>
          <cell r="B743" t="str">
            <v>CABO DE COBRE 240MM2 - ISOLAMENTO PARA 0,6/1KV - CLASSE 5 - FLEXÍVEL - ISOLAÇÃO EM EPR 90 C</v>
          </cell>
          <cell r="C743" t="str">
            <v>M</v>
          </cell>
          <cell r="D743">
            <v>271.31</v>
          </cell>
        </row>
        <row r="744">
          <cell r="A744">
            <v>9003118</v>
          </cell>
          <cell r="B744" t="str">
            <v>CABO DE COBRE 2X1,5MM2 - ISOLAMENTO PARA 0,6KV - CLASSE 5 - FLEXÍVEL - ISOLAÇÃO EM EPR 90 C - PARA DETECÇÃO DE INCÊNDIO</v>
          </cell>
          <cell r="C744" t="str">
            <v>M</v>
          </cell>
          <cell r="D744">
            <v>7.97</v>
          </cell>
        </row>
        <row r="745">
          <cell r="A745">
            <v>9003119</v>
          </cell>
          <cell r="B745" t="str">
            <v>CABO DE COBRE 3X1,5MM2 - ISOLAMENTO PARA 0,6KV - CLASSE 5 - FLEXÍVEL - ISOLAÇÃO EM EPR 90 C - PARA DETECÇÃO DE INCÊNDIO</v>
          </cell>
          <cell r="C745" t="str">
            <v>M</v>
          </cell>
          <cell r="D745">
            <v>10.24</v>
          </cell>
        </row>
        <row r="746">
          <cell r="A746">
            <v>9003120</v>
          </cell>
          <cell r="B746" t="str">
            <v>CABO DE COBRE 2X2,5MM2 - ISOLAMENTO PARA 0,6KV - CLASSE 5 - FLEXÍVEL - ISOLAÇÃO EM EPR 90 C - PARA DETECÇÃO DE INCÊNDIO</v>
          </cell>
          <cell r="C746" t="str">
            <v>M</v>
          </cell>
          <cell r="D746">
            <v>10.67</v>
          </cell>
        </row>
        <row r="747">
          <cell r="A747">
            <v>9003121</v>
          </cell>
          <cell r="B747" t="str">
            <v>CABO DE COBRE 1,50MM2 - ISOLAMENTO PARA 750V - AFUMEX - CLASSE 5 - FLEXÍVEL - ISOLAÇÃO EM HEPR 90 C</v>
          </cell>
          <cell r="C747" t="str">
            <v>M</v>
          </cell>
          <cell r="D747">
            <v>4.21</v>
          </cell>
        </row>
        <row r="748">
          <cell r="A748">
            <v>9003122</v>
          </cell>
          <cell r="B748" t="str">
            <v>CABO DE COBRE 2,50MM2 - ISOLAMENTO PARA 750V - AFUMEX - CLASSE 5 - FLEXÍVEL - ISOLAÇÃO EM HEPR 90 C</v>
          </cell>
          <cell r="C748" t="str">
            <v>M</v>
          </cell>
          <cell r="D748">
            <v>5.48</v>
          </cell>
        </row>
        <row r="749">
          <cell r="A749">
            <v>9003123</v>
          </cell>
          <cell r="B749" t="str">
            <v>CABO DE COBRE 4MM2 - ISOLAMENTO PARA 750V - AFUMEX - CLASSE 5 - FLEXÍVEL - ISOLAÇÃO EM HEPR 90 C</v>
          </cell>
          <cell r="C749" t="str">
            <v>M</v>
          </cell>
          <cell r="D749">
            <v>7.73</v>
          </cell>
        </row>
        <row r="750">
          <cell r="A750">
            <v>9003124</v>
          </cell>
          <cell r="B750" t="str">
            <v>CABO DE COBRE 6MM2 - ISOLAMENTO PARA 750V - AFUMEX - CLASSE 5 - FLEXÍVEL - ISOLAÇÃO EM HEPR 90 C</v>
          </cell>
          <cell r="C750" t="str">
            <v>M</v>
          </cell>
          <cell r="D750">
            <v>10.25</v>
          </cell>
        </row>
        <row r="751">
          <cell r="A751">
            <v>9003140</v>
          </cell>
          <cell r="B751" t="str">
            <v>CABO DE COBRE 300MM2 - ISOLAMENTO PARA 0,6/1KV - CLASSE 5 - FLEXÍVEL - ISOLAÇÃO EM PVC 70 C</v>
          </cell>
          <cell r="C751" t="str">
            <v>M</v>
          </cell>
          <cell r="D751">
            <v>39.979999999999997</v>
          </cell>
        </row>
        <row r="752">
          <cell r="A752">
            <v>9004000</v>
          </cell>
          <cell r="B752" t="str">
            <v>COMPONENTES DE QUADROS ELÉTRICOS</v>
          </cell>
          <cell r="C752" t="str">
            <v>.</v>
          </cell>
          <cell r="D752" t="str">
            <v>.</v>
          </cell>
        </row>
        <row r="753">
          <cell r="A753">
            <v>9004002</v>
          </cell>
          <cell r="B753" t="str">
            <v>SINALIZADOR LUMINOSO DIÂMETRO 22MM, COM LÂMPADA</v>
          </cell>
          <cell r="C753" t="str">
            <v>UN</v>
          </cell>
          <cell r="D753">
            <v>180.15</v>
          </cell>
        </row>
        <row r="754">
          <cell r="A754">
            <v>9004003</v>
          </cell>
          <cell r="B754" t="str">
            <v>SINALIZADOR LUMINOSO DIÂMETRO 30 MM, COM LÂMPADA</v>
          </cell>
          <cell r="C754" t="str">
            <v>UN</v>
          </cell>
          <cell r="D754">
            <v>208.2</v>
          </cell>
        </row>
        <row r="755">
          <cell r="A755">
            <v>9004011</v>
          </cell>
          <cell r="B755" t="str">
            <v>VOLTÍMETRO 96X96MM 250V</v>
          </cell>
          <cell r="C755" t="str">
            <v>UN</v>
          </cell>
          <cell r="D755">
            <v>304.24</v>
          </cell>
        </row>
        <row r="756">
          <cell r="A756">
            <v>9004030</v>
          </cell>
          <cell r="B756" t="str">
            <v>CONTATOR TRIPOLAR I NOMINAL 12A</v>
          </cell>
          <cell r="C756" t="str">
            <v>UN</v>
          </cell>
          <cell r="D756">
            <v>333.15</v>
          </cell>
        </row>
        <row r="757">
          <cell r="A757">
            <v>9004031</v>
          </cell>
          <cell r="B757" t="str">
            <v>CONTATOR TRIPOLAR I NOMINAL 22A</v>
          </cell>
          <cell r="C757" t="str">
            <v>UN</v>
          </cell>
          <cell r="D757">
            <v>590.42999999999995</v>
          </cell>
        </row>
        <row r="758">
          <cell r="A758">
            <v>9004032</v>
          </cell>
          <cell r="B758" t="str">
            <v>CONTATOR TRIPOLAR I NOMINAL 40A</v>
          </cell>
          <cell r="C758" t="str">
            <v>UN</v>
          </cell>
          <cell r="D758">
            <v>1042.73</v>
          </cell>
        </row>
        <row r="759">
          <cell r="A759">
            <v>9004033</v>
          </cell>
          <cell r="B759" t="str">
            <v>CONTATOR TRIPOLAR I NOMINAL 55A</v>
          </cell>
          <cell r="C759" t="str">
            <v>UN</v>
          </cell>
          <cell r="D759">
            <v>1888.28</v>
          </cell>
        </row>
        <row r="760">
          <cell r="A760">
            <v>9004040</v>
          </cell>
          <cell r="B760" t="str">
            <v>RELÊ BIMETÁLICO DE SOBRECARGA AJUSTE DE 6 ATÉ 12.5A</v>
          </cell>
          <cell r="C760" t="str">
            <v>UN</v>
          </cell>
          <cell r="D760">
            <v>366.7</v>
          </cell>
        </row>
        <row r="761">
          <cell r="A761">
            <v>9004041</v>
          </cell>
          <cell r="B761" t="str">
            <v>RELÊ BIMETÁLICO DE SOBRECARGA AJUSTE DE 16 ATÉ 25A</v>
          </cell>
          <cell r="C761" t="str">
            <v>UN</v>
          </cell>
          <cell r="D761">
            <v>475.78</v>
          </cell>
        </row>
        <row r="762">
          <cell r="A762">
            <v>9004042</v>
          </cell>
          <cell r="B762" t="str">
            <v>RELÊ BIMETÁLICO DE SOBRECARGA AJUSTE DE 25 ATÉ 40A</v>
          </cell>
          <cell r="C762" t="str">
            <v>UN</v>
          </cell>
          <cell r="D762">
            <v>465.78</v>
          </cell>
        </row>
        <row r="763">
          <cell r="A763">
            <v>9004048</v>
          </cell>
          <cell r="B763" t="str">
            <v>RELÊ DE TEMPO ELETRÔNICO AJUSTE DE 6 ATÉ 60S</v>
          </cell>
          <cell r="C763" t="str">
            <v>UN</v>
          </cell>
          <cell r="D763">
            <v>197.92</v>
          </cell>
        </row>
        <row r="764">
          <cell r="A764">
            <v>9004060</v>
          </cell>
          <cell r="B764" t="str">
            <v>DISPOSITIVO DE PROTEÇÃO CONTRA SURTOS 275V - 15KA</v>
          </cell>
          <cell r="C764" t="str">
            <v>UN</v>
          </cell>
          <cell r="D764">
            <v>68.040000000000006</v>
          </cell>
        </row>
        <row r="765">
          <cell r="A765">
            <v>9004068</v>
          </cell>
          <cell r="B765" t="str">
            <v>INTERRUPTOR DIFERENCIAL RESIDUAL BIPOLAR 25A - SENSIBILIDADE 30MA - 220V</v>
          </cell>
          <cell r="C765" t="str">
            <v>UN</v>
          </cell>
          <cell r="D765">
            <v>267.89999999999998</v>
          </cell>
        </row>
        <row r="766">
          <cell r="A766">
            <v>9004069</v>
          </cell>
          <cell r="B766" t="str">
            <v>INTERRUPTOR DIFERENCIAL RESIDUAL BIPOLAR 40A - SENSIBILIDADE 30MA - 220V</v>
          </cell>
          <cell r="C766" t="str">
            <v>UN</v>
          </cell>
          <cell r="D766">
            <v>355.33</v>
          </cell>
        </row>
        <row r="767">
          <cell r="A767">
            <v>9004070</v>
          </cell>
          <cell r="B767" t="str">
            <v>INTERRUPTOR DIFERENCIAL RESIDUAL BIPOLAR 63A, SENSIBILIDADE 30MA - 220V</v>
          </cell>
          <cell r="C767" t="str">
            <v>UN</v>
          </cell>
          <cell r="D767">
            <v>278.66000000000003</v>
          </cell>
        </row>
        <row r="768">
          <cell r="A768">
            <v>9004072</v>
          </cell>
          <cell r="B768" t="str">
            <v>INTERRUPTOR DIFERENCIAL TETRAPOLAR - 40A - SENSIBILIDADE 30MA - 380V</v>
          </cell>
          <cell r="C768" t="str">
            <v>UN</v>
          </cell>
          <cell r="D768">
            <v>409.7</v>
          </cell>
        </row>
        <row r="769">
          <cell r="A769">
            <v>9004075</v>
          </cell>
          <cell r="B769" t="str">
            <v>INTERRUPTOR DIFERENCIAL TETRAPOLAR - 63A SENSIBILIDADE 30MA - 380V</v>
          </cell>
          <cell r="C769" t="str">
            <v>UN</v>
          </cell>
          <cell r="D769">
            <v>509.47</v>
          </cell>
        </row>
        <row r="770">
          <cell r="A770">
            <v>9004076</v>
          </cell>
          <cell r="B770" t="str">
            <v>INTERRUPTOR DIFERENCIAL TETRAPOLAR - 80A SENSIBILIDADE 30MA - 380V</v>
          </cell>
          <cell r="C770" t="str">
            <v>UN</v>
          </cell>
          <cell r="D770">
            <v>620.27</v>
          </cell>
        </row>
        <row r="771">
          <cell r="A771">
            <v>9004077</v>
          </cell>
          <cell r="B771" t="str">
            <v>INTERRUPTOR DIFERENCIAL TETRAPOLAR - 100A SENSIBILIDADE 30MA - 380V</v>
          </cell>
          <cell r="C771" t="str">
            <v>UN</v>
          </cell>
          <cell r="D771">
            <v>482.77</v>
          </cell>
        </row>
        <row r="772">
          <cell r="A772">
            <v>9004078</v>
          </cell>
          <cell r="B772" t="str">
            <v>INTERRUPTOR DIFERENCIAL TETRAPOLAR - 125A SENSIBILIDADE 30MA - 380V</v>
          </cell>
          <cell r="C772" t="str">
            <v>UN</v>
          </cell>
          <cell r="D772">
            <v>1954.85</v>
          </cell>
        </row>
        <row r="773">
          <cell r="A773">
            <v>9004087</v>
          </cell>
          <cell r="B773" t="str">
            <v>INTERRUPTOR DIFERENCIAL TETRAPOLAR - 63A SENSIBILIDADE 300MA - 380V</v>
          </cell>
          <cell r="C773" t="str">
            <v>UN</v>
          </cell>
          <cell r="D773">
            <v>497.5</v>
          </cell>
        </row>
        <row r="774">
          <cell r="A774">
            <v>9004088</v>
          </cell>
          <cell r="B774" t="str">
            <v>INTERRUPTOR DIFERENCIAL TETRAPOLAR - 80A SENSIBILIDADE 300MA - 380V</v>
          </cell>
          <cell r="C774" t="str">
            <v>UN</v>
          </cell>
          <cell r="D774">
            <v>466.29</v>
          </cell>
        </row>
        <row r="775">
          <cell r="A775">
            <v>9004089</v>
          </cell>
          <cell r="B775" t="str">
            <v>INTERRUPTOR DIFERENCIAL TETRAPOLAR - 100A SENSIBIL. 300MA - 380V</v>
          </cell>
          <cell r="C775" t="str">
            <v>UN</v>
          </cell>
          <cell r="D775">
            <v>407.7</v>
          </cell>
        </row>
        <row r="776">
          <cell r="A776">
            <v>9004090</v>
          </cell>
          <cell r="B776" t="str">
            <v>INTERRUPTOR DIFERENCIAL TETRAPOLAR - 125A SENSIBILIDADE 300MA - 380V</v>
          </cell>
          <cell r="C776" t="str">
            <v>UN</v>
          </cell>
          <cell r="D776">
            <v>1056.77</v>
          </cell>
        </row>
        <row r="777">
          <cell r="A777">
            <v>9005000</v>
          </cell>
          <cell r="B777" t="str">
            <v>QUADROS E CAIXAS</v>
          </cell>
          <cell r="C777" t="str">
            <v>.</v>
          </cell>
          <cell r="D777" t="str">
            <v>.</v>
          </cell>
        </row>
        <row r="778">
          <cell r="A778">
            <v>9005006</v>
          </cell>
          <cell r="B778" t="str">
            <v>QUADRO DE DISTRIBUIÇÃO EM CHAPA METÁLICA - PARA ATÉ 16 DISJUNTORES</v>
          </cell>
          <cell r="C778" t="str">
            <v>UN</v>
          </cell>
          <cell r="D778">
            <v>651.16</v>
          </cell>
        </row>
        <row r="779">
          <cell r="A779">
            <v>9005010</v>
          </cell>
          <cell r="B779" t="str">
            <v>QUADRO DE DISTRIBUIÇÃO EM CHAPA METÁLICA - PARA ATÉ 24 DISJUNTORES</v>
          </cell>
          <cell r="C779" t="str">
            <v>un</v>
          </cell>
          <cell r="D779">
            <v>1342.57</v>
          </cell>
        </row>
        <row r="780">
          <cell r="A780">
            <v>9005012</v>
          </cell>
          <cell r="B780" t="str">
            <v>QUADRO DE DISTRIBUIÇÃO EM CHAPA METÁLICA - PARA ATÉ 28 DISJUNTORES</v>
          </cell>
          <cell r="C780" t="str">
            <v>UN</v>
          </cell>
          <cell r="D780">
            <v>929.67</v>
          </cell>
        </row>
        <row r="781">
          <cell r="A781">
            <v>9005014</v>
          </cell>
          <cell r="B781" t="str">
            <v>QUADRO DE DISTRIBUIÇÃO EM CHAPA METÁLICA - PARA ATÉ 34 DISJUNTORES</v>
          </cell>
          <cell r="C781" t="str">
            <v>UN</v>
          </cell>
          <cell r="D781">
            <v>1566.67</v>
          </cell>
        </row>
        <row r="782">
          <cell r="A782">
            <v>9005017</v>
          </cell>
          <cell r="B782" t="str">
            <v>QUADRO DE DISTRIBUIÇÃO EM CHAPA METÁLICA - PARA ATÉ 44 DISJUNTORES</v>
          </cell>
          <cell r="C782" t="str">
            <v>UN</v>
          </cell>
          <cell r="D782">
            <v>2043.92</v>
          </cell>
        </row>
        <row r="783">
          <cell r="A783">
            <v>9005019</v>
          </cell>
          <cell r="B783" t="str">
            <v>QUADRO DE DISTRIBUIÇÃO EM CHAPA METÁLICA - PARA ATÉ 70 DISJUNTORES</v>
          </cell>
          <cell r="C783" t="str">
            <v>UN</v>
          </cell>
          <cell r="D783">
            <v>3608.82</v>
          </cell>
        </row>
        <row r="784">
          <cell r="A784">
            <v>9005020</v>
          </cell>
          <cell r="B784" t="str">
            <v>CAIXA DE PASSAGEM E LIGAÇÃO EM PVC OCTOGONAL FUNDO MOVEL 10X10CM, INCLUSIVE ESPELHO</v>
          </cell>
          <cell r="C784" t="str">
            <v>UN</v>
          </cell>
          <cell r="D784">
            <v>15.75</v>
          </cell>
        </row>
        <row r="785">
          <cell r="A785">
            <v>9005021</v>
          </cell>
          <cell r="B785" t="str">
            <v>CAIXA DE PASSAGEM E LIGAÇÃO EM PVC 7,5X7,5X5,0CM (3"X3"), INCLUSIVE ESPELHO</v>
          </cell>
          <cell r="C785" t="str">
            <v>UN</v>
          </cell>
          <cell r="D785">
            <v>21.47</v>
          </cell>
        </row>
        <row r="786">
          <cell r="A786">
            <v>9005022</v>
          </cell>
          <cell r="B786" t="str">
            <v>CAIXA DE PVC 10X5X5CM, INCLUSIVE ESPELHO</v>
          </cell>
          <cell r="C786" t="str">
            <v>UN</v>
          </cell>
          <cell r="D786">
            <v>15.1</v>
          </cell>
        </row>
        <row r="787">
          <cell r="A787">
            <v>9005023</v>
          </cell>
          <cell r="B787" t="str">
            <v>CAIXA E PVC 10X10X5CM, INCLUSIVE ESPELHO</v>
          </cell>
          <cell r="C787" t="str">
            <v>UN</v>
          </cell>
          <cell r="D787">
            <v>24.94</v>
          </cell>
        </row>
        <row r="788">
          <cell r="A788">
            <v>9005024</v>
          </cell>
          <cell r="B788" t="str">
            <v>CAIXA DE PASSAGEM EM FERRO ESTAMPADO - 3"X3", INCLUSIVE ESPELHO</v>
          </cell>
          <cell r="C788" t="str">
            <v>UN</v>
          </cell>
          <cell r="D788">
            <v>19.260000000000002</v>
          </cell>
        </row>
        <row r="789">
          <cell r="A789">
            <v>9005025</v>
          </cell>
          <cell r="B789" t="str">
            <v>CAIXA DE PASSAGEM EM FERRO ESTAMPADO - 4"X2", INCLUSIVE ESPELHO</v>
          </cell>
          <cell r="C789" t="str">
            <v>UN</v>
          </cell>
          <cell r="D789">
            <v>20.09</v>
          </cell>
        </row>
        <row r="790">
          <cell r="A790">
            <v>9005026</v>
          </cell>
          <cell r="B790" t="str">
            <v>CAIXA DE PASSAGEM EM FERRO ESTAMPADO - 4"X4", INCLUSIVE ESPELHO</v>
          </cell>
          <cell r="C790" t="str">
            <v>UN</v>
          </cell>
          <cell r="D790">
            <v>31.5</v>
          </cell>
        </row>
        <row r="791">
          <cell r="A791">
            <v>9005027</v>
          </cell>
          <cell r="B791" t="str">
            <v>CAIXA DE PASSAGEM EM FERRO ESTAMPADO COM FUNDO MÓVEL</v>
          </cell>
          <cell r="C791" t="str">
            <v>UN</v>
          </cell>
          <cell r="D791">
            <v>17.46</v>
          </cell>
        </row>
        <row r="792">
          <cell r="A792">
            <v>9005028</v>
          </cell>
          <cell r="B792" t="str">
            <v>CAIXA DE PASSAGEM TIPO CONDULETE - 1/2"</v>
          </cell>
          <cell r="C792" t="str">
            <v>UN</v>
          </cell>
          <cell r="D792">
            <v>33.22</v>
          </cell>
        </row>
        <row r="793">
          <cell r="A793">
            <v>9005029</v>
          </cell>
          <cell r="B793" t="str">
            <v>CAIXA DE PASSAGEM TIPO CONDULETE - 3/4"</v>
          </cell>
          <cell r="C793" t="str">
            <v>UN</v>
          </cell>
          <cell r="D793">
            <v>29.63</v>
          </cell>
        </row>
        <row r="794">
          <cell r="A794">
            <v>9005030</v>
          </cell>
          <cell r="B794" t="str">
            <v>CAIXA DE PASSAGEM TIPO CONDULETE - 1"</v>
          </cell>
          <cell r="C794" t="str">
            <v>UN</v>
          </cell>
          <cell r="D794">
            <v>34.020000000000003</v>
          </cell>
        </row>
        <row r="795">
          <cell r="A795">
            <v>9005031</v>
          </cell>
          <cell r="B795" t="str">
            <v>CAIXA DE PASSAGEM TIPO CONDULETE - 1 1/4"</v>
          </cell>
          <cell r="C795" t="str">
            <v>UN</v>
          </cell>
          <cell r="D795">
            <v>55.32</v>
          </cell>
        </row>
        <row r="796">
          <cell r="A796">
            <v>9005032</v>
          </cell>
          <cell r="B796" t="str">
            <v>CAIXA DE PASSAGEM TIPO CONDULETE - 1 1/2"</v>
          </cell>
          <cell r="C796" t="str">
            <v>UN</v>
          </cell>
          <cell r="D796">
            <v>66.81</v>
          </cell>
        </row>
        <row r="797">
          <cell r="A797">
            <v>9005033</v>
          </cell>
          <cell r="B797" t="str">
            <v>CAIXA DE PASSAGEM TIPO CONDULETE - 2"</v>
          </cell>
          <cell r="C797" t="str">
            <v>UN</v>
          </cell>
          <cell r="D797">
            <v>87.76</v>
          </cell>
        </row>
        <row r="798">
          <cell r="A798">
            <v>9005034</v>
          </cell>
          <cell r="B798" t="str">
            <v>CAIXA DE PASSAGEM TIPO CONDULETE - 2 1/2"</v>
          </cell>
          <cell r="C798" t="str">
            <v>UN</v>
          </cell>
          <cell r="D798">
            <v>253.82</v>
          </cell>
        </row>
        <row r="799">
          <cell r="A799">
            <v>9005035</v>
          </cell>
          <cell r="B799" t="str">
            <v>CAIXA DE PASSAGEM TIPO CONDULETE - 3"</v>
          </cell>
          <cell r="C799" t="str">
            <v>UN</v>
          </cell>
          <cell r="D799">
            <v>312.88</v>
          </cell>
        </row>
        <row r="800">
          <cell r="A800">
            <v>9005037</v>
          </cell>
          <cell r="B800" t="str">
            <v>CAIXA DE PASSAGEM TIPO CONDULETE - 4"</v>
          </cell>
          <cell r="C800" t="str">
            <v>UN</v>
          </cell>
          <cell r="D800">
            <v>553.20000000000005</v>
          </cell>
        </row>
        <row r="801">
          <cell r="A801">
            <v>9005039</v>
          </cell>
          <cell r="B801" t="str">
            <v>CAIXA DE PASSAGEM EM CHAPA METÁLICA COM TAMPA PARAFUSADA - 10X10X8CM</v>
          </cell>
          <cell r="C801" t="str">
            <v>UN</v>
          </cell>
          <cell r="D801">
            <v>44.16</v>
          </cell>
        </row>
        <row r="802">
          <cell r="A802">
            <v>9005040</v>
          </cell>
          <cell r="B802" t="str">
            <v>CAIXA DE PASSAGEM EM CHAPA METÁLICA COM TAMPA PARAFUSADA - 20X20X10CM</v>
          </cell>
          <cell r="C802" t="str">
            <v>UN</v>
          </cell>
          <cell r="D802">
            <v>88.15</v>
          </cell>
        </row>
        <row r="803">
          <cell r="A803">
            <v>9005041</v>
          </cell>
          <cell r="B803" t="str">
            <v>CAIXA DE PASSAGEM EM CHAPA METÁLICA COM TAMPA PARAFUSADA - 30X30X12CM</v>
          </cell>
          <cell r="C803" t="str">
            <v>UN</v>
          </cell>
          <cell r="D803">
            <v>117.82</v>
          </cell>
        </row>
        <row r="804">
          <cell r="A804">
            <v>9005042</v>
          </cell>
          <cell r="B804" t="str">
            <v>CAIXA DE PASSAGEM EM CHAPA METÁLICA COM TAMPA PARAFUSADA - 40X40X15CM</v>
          </cell>
          <cell r="C804" t="str">
            <v>UN</v>
          </cell>
          <cell r="D804">
            <v>193.19</v>
          </cell>
        </row>
        <row r="805">
          <cell r="A805">
            <v>9005043</v>
          </cell>
          <cell r="B805" t="str">
            <v>CAIXA DE PASSAGEM EM ALUMÍNIO COM TAMPA E VEDAÇÃO 20X20CM</v>
          </cell>
          <cell r="C805" t="str">
            <v>UN</v>
          </cell>
          <cell r="D805">
            <v>121.26</v>
          </cell>
        </row>
        <row r="806">
          <cell r="A806">
            <v>9005044</v>
          </cell>
          <cell r="B806" t="str">
            <v>CAIXA DE PASSAGEM EM ALUMÍNIO COM TAMPA E VEDAÇÃO 30X30CM</v>
          </cell>
          <cell r="C806" t="str">
            <v>UN</v>
          </cell>
          <cell r="D806">
            <v>266.35000000000002</v>
          </cell>
        </row>
        <row r="807">
          <cell r="A807">
            <v>9005045</v>
          </cell>
          <cell r="B807" t="str">
            <v>CAIXA DE PASSAGEM EM ALUMÍNIO COM TAMPA E VEDAÇÃO 40X40CM</v>
          </cell>
          <cell r="C807" t="str">
            <v>UN</v>
          </cell>
          <cell r="D807">
            <v>615.73</v>
          </cell>
        </row>
        <row r="808">
          <cell r="A808">
            <v>9005050</v>
          </cell>
          <cell r="B808" t="str">
            <v>CAIXA DE PASSAGEM EM CHAPA METÁLICA COM PORTA E FECHADURA - 40X40X15CM - USO PARA TELEFONIA</v>
          </cell>
          <cell r="C808" t="str">
            <v>UN</v>
          </cell>
          <cell r="D808">
            <v>401.94</v>
          </cell>
        </row>
        <row r="809">
          <cell r="A809">
            <v>9005051</v>
          </cell>
          <cell r="B809" t="str">
            <v>CAIXA DE PASSAGEM EM CHAPA METÁLICA COM PORTA E FECHADURA - 50X50X15CM - USO PARA TELEFONIA</v>
          </cell>
          <cell r="C809" t="str">
            <v>UN</v>
          </cell>
          <cell r="D809">
            <v>393.21</v>
          </cell>
        </row>
        <row r="810">
          <cell r="A810">
            <v>9005055</v>
          </cell>
          <cell r="B810" t="str">
            <v>CAIXA DE PASSAGEM EM ALVENARIA - ESCAVAÇÃO E APILOAMENTO</v>
          </cell>
          <cell r="C810" t="str">
            <v>M3</v>
          </cell>
          <cell r="D810">
            <v>98.13</v>
          </cell>
        </row>
        <row r="811">
          <cell r="A811">
            <v>9005056</v>
          </cell>
          <cell r="B811" t="str">
            <v>CAIXA DE PASSAGEM EM ALVENARIA - LASTRO DE BRITA (FUNDO)</v>
          </cell>
          <cell r="C811" t="str">
            <v>M3</v>
          </cell>
          <cell r="D811">
            <v>245.94</v>
          </cell>
        </row>
        <row r="812">
          <cell r="A812">
            <v>9005057</v>
          </cell>
          <cell r="B812" t="str">
            <v>CAIXA DE PASSAGEM EM ALVENARIA - LASTRO DE CONCRETO (FUNDO)</v>
          </cell>
          <cell r="C812" t="str">
            <v>M3</v>
          </cell>
          <cell r="D812">
            <v>594.57000000000005</v>
          </cell>
        </row>
        <row r="813">
          <cell r="A813">
            <v>9005058</v>
          </cell>
          <cell r="B813" t="str">
            <v>CAIXA DE PASSAGEM EM ALVENARIA - PAREDE DE 1/2 TIJOLO, REVESTIDA</v>
          </cell>
          <cell r="C813" t="str">
            <v>M2</v>
          </cell>
          <cell r="D813">
            <v>357.32</v>
          </cell>
        </row>
        <row r="814">
          <cell r="A814">
            <v>9005059</v>
          </cell>
          <cell r="B814" t="str">
            <v>CAIXA DE PASSAGEM EM ALVENARIA - PAREDE DE 1 TIJOLO, REVESTIDA</v>
          </cell>
          <cell r="C814" t="str">
            <v>M2</v>
          </cell>
          <cell r="D814">
            <v>488.75</v>
          </cell>
        </row>
        <row r="815">
          <cell r="A815">
            <v>9005060</v>
          </cell>
          <cell r="B815" t="str">
            <v>CAIXA DE PASSAGEM EM ALVENARIA - TAMPA DE CONCRETO</v>
          </cell>
          <cell r="C815" t="str">
            <v>M2</v>
          </cell>
          <cell r="D815">
            <v>276.06</v>
          </cell>
        </row>
        <row r="816">
          <cell r="A816">
            <v>9005061</v>
          </cell>
          <cell r="B816" t="str">
            <v>CAIXA DE PASSAGEM E LIGAÇÃO EM PVC 6,5X10,5X5,0CM - (4X2"), INCLUSIVE ESPELHO</v>
          </cell>
          <cell r="C816" t="str">
            <v>UN</v>
          </cell>
          <cell r="D816">
            <v>16.329999999999998</v>
          </cell>
        </row>
        <row r="817">
          <cell r="A817">
            <v>9005062</v>
          </cell>
          <cell r="B817" t="str">
            <v>CAIXA TELEFÔNICA INTERNA PADRÃO TELESP N.2 20X20X12CM</v>
          </cell>
          <cell r="C817" t="str">
            <v>UN</v>
          </cell>
          <cell r="D817">
            <v>162.29</v>
          </cell>
        </row>
        <row r="818">
          <cell r="A818">
            <v>9005063</v>
          </cell>
          <cell r="B818" t="str">
            <v>CAIXA TELEFÔNICA INTERNA PADRÃO TELESP N.3 40X40X13,5CM</v>
          </cell>
          <cell r="C818" t="str">
            <v>UN</v>
          </cell>
          <cell r="D818">
            <v>259.86</v>
          </cell>
        </row>
        <row r="819">
          <cell r="A819">
            <v>9005064</v>
          </cell>
          <cell r="B819" t="str">
            <v>CAIXA TELEFÔNICA INTERNA PADRÃO TELESP N. 4 60X60X13,5CM</v>
          </cell>
          <cell r="C819" t="str">
            <v>UN</v>
          </cell>
          <cell r="D819">
            <v>537.59</v>
          </cell>
        </row>
        <row r="820">
          <cell r="A820">
            <v>9005065</v>
          </cell>
          <cell r="B820" t="str">
            <v>CAIXA TELEFÔNICA INTERNA PADRÃO TELESP N. 5 80X80X13,5CM</v>
          </cell>
          <cell r="C820" t="str">
            <v>UN</v>
          </cell>
          <cell r="D820">
            <v>822.95</v>
          </cell>
        </row>
        <row r="821">
          <cell r="A821">
            <v>9005066</v>
          </cell>
          <cell r="B821" t="str">
            <v>CAIXA TELEFÔNICA INTERNA PADRÃO TELESP N.6 120X120X13,5CM</v>
          </cell>
          <cell r="C821" t="str">
            <v>UN</v>
          </cell>
          <cell r="D821">
            <v>1815.67</v>
          </cell>
        </row>
        <row r="822">
          <cell r="A822">
            <v>9005067</v>
          </cell>
          <cell r="B822" t="str">
            <v>CAIXA TELEFÔNICA INTERNA PADRÃO TELESP N.7 150X150X17CM</v>
          </cell>
          <cell r="C822" t="str">
            <v>UN</v>
          </cell>
          <cell r="D822">
            <v>3601.27</v>
          </cell>
        </row>
        <row r="823">
          <cell r="A823">
            <v>9005068</v>
          </cell>
          <cell r="B823" t="str">
            <v>CAIXA DE PASSAGEM E TAMPA PRÉ-MOLDADAS EM CONCRETO, SEM FUNDO, 20X20CM</v>
          </cell>
          <cell r="C823" t="str">
            <v>UN</v>
          </cell>
          <cell r="D823">
            <v>167.87</v>
          </cell>
        </row>
        <row r="824">
          <cell r="A824">
            <v>9005069</v>
          </cell>
          <cell r="B824" t="str">
            <v>CAIXA DE PASSAGEM E TAMPA PRÉ-MOLDADAS EM CONCRETO, SEM FUNDO, 30X30CM</v>
          </cell>
          <cell r="C824" t="str">
            <v>UN</v>
          </cell>
          <cell r="D824">
            <v>184.65</v>
          </cell>
        </row>
        <row r="825">
          <cell r="A825">
            <v>9005070</v>
          </cell>
          <cell r="B825" t="str">
            <v>CAIXA DE PASSAGEM E TAMPA PRÉ-MOLDADAS EM CONCRETO, SEM FUNDO, 40X40CM</v>
          </cell>
          <cell r="C825" t="str">
            <v>UN</v>
          </cell>
          <cell r="D825">
            <v>228.9</v>
          </cell>
        </row>
        <row r="826">
          <cell r="A826">
            <v>9005071</v>
          </cell>
          <cell r="B826" t="str">
            <v>CAIXA DE PASSAGEM E TAMPA PRÉ-MOLDADAS EM CONCRETO, SEM FUNDO, 50X50CM</v>
          </cell>
          <cell r="C826" t="str">
            <v>UN</v>
          </cell>
          <cell r="D826">
            <v>302.18</v>
          </cell>
        </row>
        <row r="827">
          <cell r="A827">
            <v>9005072</v>
          </cell>
          <cell r="B827" t="str">
            <v>CAIXA DE PASSAGEM E TAMPA PRÉ-MOLDADAS EM CONCRETO, SEM FUNDO, 60X60CM</v>
          </cell>
          <cell r="C827" t="str">
            <v>UN</v>
          </cell>
          <cell r="D827">
            <v>396.57</v>
          </cell>
        </row>
        <row r="828">
          <cell r="A828">
            <v>9005073</v>
          </cell>
          <cell r="B828" t="str">
            <v>CAIXA DE PASSAGEM E TAMPA PRÉ-MOLDADAS EM CONCRETO, SEM FUNDO, 100X100</v>
          </cell>
          <cell r="C828" t="str">
            <v>UN</v>
          </cell>
          <cell r="D828">
            <v>998.87</v>
          </cell>
        </row>
        <row r="829">
          <cell r="A829">
            <v>9005081</v>
          </cell>
          <cell r="B829" t="str">
            <v>QUADRO DE DISTRIBUIÇÃO EM PVC - PARA ATÉ 08 DISJUNTORES</v>
          </cell>
          <cell r="C829" t="str">
            <v>UN</v>
          </cell>
          <cell r="D829">
            <v>71.790000000000006</v>
          </cell>
        </row>
        <row r="830">
          <cell r="A830">
            <v>9005082</v>
          </cell>
          <cell r="B830" t="str">
            <v>QUADRO DE DISTRIBUIÇÃO EM PVC - PARA ATÉ 16 DISJUNTORES</v>
          </cell>
          <cell r="C830" t="str">
            <v>UN</v>
          </cell>
          <cell r="D830">
            <v>123.18</v>
          </cell>
        </row>
        <row r="831">
          <cell r="A831">
            <v>9005083</v>
          </cell>
          <cell r="B831" t="str">
            <v>QUADRO DE DISTRIBUIÇÃO EM PVC - PARA ATÉ 24 DISJUNTORES</v>
          </cell>
          <cell r="C831" t="str">
            <v>UN</v>
          </cell>
          <cell r="D831">
            <v>320.35000000000002</v>
          </cell>
        </row>
        <row r="832">
          <cell r="A832">
            <v>9005084</v>
          </cell>
          <cell r="B832" t="str">
            <v>QUADRO DE DISTRIBUIÇÃO EM PVC - PARA ATÉ 32 DISJUNTORES</v>
          </cell>
          <cell r="C832" t="str">
            <v>UN</v>
          </cell>
          <cell r="D832">
            <v>358.35</v>
          </cell>
        </row>
        <row r="833">
          <cell r="A833">
            <v>9005085</v>
          </cell>
          <cell r="B833" t="str">
            <v>QUADRO DE DISTRIBUIÇÃO EM PVC - PARA ATÉ 48 DISJUNTORES</v>
          </cell>
          <cell r="C833" t="str">
            <v>UN</v>
          </cell>
          <cell r="D833">
            <v>534.9</v>
          </cell>
        </row>
        <row r="834">
          <cell r="A834">
            <v>9005087</v>
          </cell>
          <cell r="B834" t="str">
            <v>QUADRO DE DISTRIBUIÇÃO EM PVC - PARA ATÉ 64 DISJUNTORES</v>
          </cell>
          <cell r="C834" t="str">
            <v>UN</v>
          </cell>
          <cell r="D834">
            <v>2787.88</v>
          </cell>
        </row>
        <row r="835">
          <cell r="A835">
            <v>9005090</v>
          </cell>
          <cell r="B835" t="str">
            <v>CAIXA DE ALUMÍNIO 10X10CM, ALTA COM TAMPA DE LATÃO PARA TOMADAS</v>
          </cell>
          <cell r="C835" t="str">
            <v>UN</v>
          </cell>
          <cell r="D835">
            <v>133.09</v>
          </cell>
        </row>
        <row r="836">
          <cell r="A836">
            <v>9005098</v>
          </cell>
          <cell r="B836" t="str">
            <v>QUADRO GERAL OU DE DISTRIBUIÇÃO, EM CHAPA METÁLICA N.14 ESMALTADA</v>
          </cell>
          <cell r="C836" t="str">
            <v>M2</v>
          </cell>
          <cell r="D836">
            <v>1187.19</v>
          </cell>
        </row>
        <row r="837">
          <cell r="A837">
            <v>9005108</v>
          </cell>
          <cell r="B837" t="str">
            <v>CAIXA DE PASSAGEM E LIGAÇÃO EM PVC 6,5X10,5X5,0CM - (4X2"), INCLUSIVE ESPELHO</v>
          </cell>
          <cell r="C837" t="str">
            <v>UN</v>
          </cell>
          <cell r="D837">
            <v>16.329999999999998</v>
          </cell>
        </row>
        <row r="838">
          <cell r="A838">
            <v>9006000</v>
          </cell>
          <cell r="B838" t="str">
            <v>CHAVES, FUSÍVEIS E ATERRAMENTO</v>
          </cell>
          <cell r="C838" t="str">
            <v>.</v>
          </cell>
          <cell r="D838" t="str">
            <v>.</v>
          </cell>
        </row>
        <row r="839">
          <cell r="A839">
            <v>9006018</v>
          </cell>
          <cell r="B839" t="str">
            <v>CHAVE SECCIONADORA TRIPOLAR, ABERTURA SOB CARGA - SECA 250A/600V</v>
          </cell>
          <cell r="C839" t="str">
            <v>UN</v>
          </cell>
          <cell r="D839">
            <v>3123.94</v>
          </cell>
        </row>
        <row r="840">
          <cell r="A840">
            <v>9006019</v>
          </cell>
          <cell r="B840" t="str">
            <v>CHAVE SECCIONADORA TRIPOLAR, ABERTURA SOB CARGA - SECA 400A/600V</v>
          </cell>
          <cell r="C840" t="str">
            <v>UN</v>
          </cell>
          <cell r="D840">
            <v>2793.19</v>
          </cell>
        </row>
        <row r="841">
          <cell r="A841">
            <v>9006020</v>
          </cell>
          <cell r="B841" t="str">
            <v>CHAVE SECCIONADORA TRIPOLAR, ABERTURA SOB CARGA - SECA 630A/600V</v>
          </cell>
          <cell r="C841" t="str">
            <v>UN</v>
          </cell>
          <cell r="D841">
            <v>4656.4799999999996</v>
          </cell>
        </row>
        <row r="842">
          <cell r="A842">
            <v>9006023</v>
          </cell>
          <cell r="B842" t="str">
            <v>CHAVE SECCIONADORA TIPO NH, COM BASE E FUSÍVEIS - 125A (ABERTURA SEM CARGA)</v>
          </cell>
          <cell r="C842" t="str">
            <v>UN</v>
          </cell>
          <cell r="D842">
            <v>460.2</v>
          </cell>
        </row>
        <row r="843">
          <cell r="A843">
            <v>9006024</v>
          </cell>
          <cell r="B843" t="str">
            <v>CHAVE SECCIONADORA TIPO NH, COM BASE E FUSÍVEIS - 250A (ABERTURA SEM CARGA)</v>
          </cell>
          <cell r="C843" t="str">
            <v>UN</v>
          </cell>
          <cell r="D843">
            <v>1028.82</v>
          </cell>
        </row>
        <row r="844">
          <cell r="A844">
            <v>9006025</v>
          </cell>
          <cell r="B844" t="str">
            <v>CHAVE SECCIONADORA TIPO NH, COM BASE E FUSÍVEIS - 400A (ABERTURA SEM CARGA)</v>
          </cell>
          <cell r="C844" t="str">
            <v>UN</v>
          </cell>
          <cell r="D844">
            <v>1395.87</v>
          </cell>
        </row>
        <row r="845">
          <cell r="A845">
            <v>9006026</v>
          </cell>
          <cell r="B845" t="str">
            <v>CHAVE SECCIONADORA TIPO NH, COM BASE E FUSÍVEIS - 630A (ABERTURA SEM CARGA)</v>
          </cell>
          <cell r="C845" t="str">
            <v>UN</v>
          </cell>
          <cell r="D845">
            <v>1912.9</v>
          </cell>
        </row>
        <row r="846">
          <cell r="A846">
            <v>9006027</v>
          </cell>
          <cell r="B846" t="str">
            <v>CHAVE SECCIONADORA TRIPOLAR, ABERTURA SOB CARGA, COM FUSÍVEIS NH00 - 125A/500V</v>
          </cell>
          <cell r="C846" t="str">
            <v>UN</v>
          </cell>
          <cell r="D846">
            <v>551.15</v>
          </cell>
        </row>
        <row r="847">
          <cell r="A847">
            <v>9006028</v>
          </cell>
          <cell r="B847" t="str">
            <v>CHAVE SECCIONADORA TRIPOLAR, ABERTURA SOB CARGA, COM FUSÍVEIS NH1 - 250A/500V</v>
          </cell>
          <cell r="C847" t="str">
            <v>UN</v>
          </cell>
          <cell r="D847">
            <v>1286.1300000000001</v>
          </cell>
        </row>
        <row r="848">
          <cell r="A848">
            <v>9006029</v>
          </cell>
          <cell r="B848" t="str">
            <v>CHAVE SECCIONADORA TRIPOLAR, ABERTURA SOB CARGA, COM FUSÍVEIS NH2 - 400A/500V</v>
          </cell>
          <cell r="C848" t="str">
            <v>UN</v>
          </cell>
          <cell r="D848">
            <v>1715.19</v>
          </cell>
        </row>
        <row r="849">
          <cell r="A849">
            <v>9006030</v>
          </cell>
          <cell r="B849" t="str">
            <v>CHAVE SECCIONADORA TRIPOLAR, ABERTURA SOB CARGA, COM FUSÍVEIS NH3 -630A/600V</v>
          </cell>
          <cell r="C849" t="str">
            <v>UN</v>
          </cell>
          <cell r="D849">
            <v>2438.4299999999998</v>
          </cell>
        </row>
        <row r="850">
          <cell r="A850">
            <v>9006033</v>
          </cell>
          <cell r="B850" t="str">
            <v>CHAVE SECCIONADORA ROTATIVA ABERT. SOB CARGA TP (PACCO) - 3X16A</v>
          </cell>
          <cell r="C850" t="str">
            <v>UN</v>
          </cell>
          <cell r="D850">
            <v>187.36</v>
          </cell>
        </row>
        <row r="851">
          <cell r="A851">
            <v>9006036</v>
          </cell>
          <cell r="B851" t="str">
            <v>CHAVE SECCIONADORA ROTATIVA ABERTURA SOB CARGA TIPO (PACCO) - 3X63A</v>
          </cell>
          <cell r="C851" t="str">
            <v>UN</v>
          </cell>
          <cell r="D851">
            <v>239.55</v>
          </cell>
        </row>
        <row r="852">
          <cell r="A852">
            <v>9006049</v>
          </cell>
          <cell r="B852" t="str">
            <v>FUSÍVEL TIPO "DIAZED", TIPO RÁPIDO OU RETARDADO - 2/25A</v>
          </cell>
          <cell r="C852" t="str">
            <v>UN</v>
          </cell>
          <cell r="D852">
            <v>13.13</v>
          </cell>
        </row>
        <row r="853">
          <cell r="A853">
            <v>9006058</v>
          </cell>
          <cell r="B853" t="str">
            <v>FUSÍVEL TIPO NH - 100/200A</v>
          </cell>
          <cell r="C853" t="str">
            <v>UN</v>
          </cell>
          <cell r="D853">
            <v>89.99</v>
          </cell>
        </row>
        <row r="854">
          <cell r="A854">
            <v>9006059</v>
          </cell>
          <cell r="B854" t="str">
            <v>FUSÍVEL TIPO NH - 224/355A</v>
          </cell>
          <cell r="C854" t="str">
            <v>UN</v>
          </cell>
          <cell r="D854">
            <v>115.63</v>
          </cell>
        </row>
        <row r="855">
          <cell r="A855">
            <v>9006060</v>
          </cell>
          <cell r="B855" t="str">
            <v>FUSÍVEL TIPO NH - 425/630A</v>
          </cell>
          <cell r="C855" t="str">
            <v>UN</v>
          </cell>
          <cell r="D855">
            <v>186.26</v>
          </cell>
        </row>
        <row r="856">
          <cell r="A856">
            <v>9006061</v>
          </cell>
          <cell r="B856" t="str">
            <v>FUSÍVEL TIPO NH TAMANHO 04 DE 800-1250A</v>
          </cell>
          <cell r="C856" t="str">
            <v>UN</v>
          </cell>
          <cell r="D856">
            <v>842.76</v>
          </cell>
        </row>
        <row r="857">
          <cell r="A857">
            <v>9006062</v>
          </cell>
          <cell r="B857" t="str">
            <v>BASE PARA FUSÍVEIS TIPO "DIAZED" - 2/25A</v>
          </cell>
          <cell r="C857" t="str">
            <v>UN</v>
          </cell>
          <cell r="D857">
            <v>93.04</v>
          </cell>
        </row>
        <row r="858">
          <cell r="A858">
            <v>9006063</v>
          </cell>
          <cell r="B858" t="str">
            <v>BASE PARA FUSÍVEIS TIPO "DIAZED" - 35/63A</v>
          </cell>
          <cell r="C858" t="str">
            <v>UN</v>
          </cell>
          <cell r="D858">
            <v>108.99</v>
          </cell>
        </row>
        <row r="859">
          <cell r="A859">
            <v>9006064</v>
          </cell>
          <cell r="B859" t="str">
            <v>BASE COM FUSÍVEIS TIPO NH - ATÉ 125A</v>
          </cell>
          <cell r="C859" t="str">
            <v>UN</v>
          </cell>
          <cell r="D859">
            <v>139.09</v>
          </cell>
        </row>
        <row r="860">
          <cell r="A860">
            <v>9006065</v>
          </cell>
          <cell r="B860" t="str">
            <v>BASE COM FUSÍVEIS TIPO NH - ATÉ 250A</v>
          </cell>
          <cell r="C860" t="str">
            <v>UN</v>
          </cell>
          <cell r="D860">
            <v>297.05</v>
          </cell>
        </row>
        <row r="861">
          <cell r="A861">
            <v>9006066</v>
          </cell>
          <cell r="B861" t="str">
            <v>BASE COM FUSÍVEIS TIPO NH - ATÉ 400A</v>
          </cell>
          <cell r="C861" t="str">
            <v>UN</v>
          </cell>
          <cell r="D861">
            <v>397.65</v>
          </cell>
        </row>
        <row r="862">
          <cell r="A862">
            <v>9006067</v>
          </cell>
          <cell r="B862" t="str">
            <v>BASE COM FUSÍVEIS TIPO NH - TAMANHO 03 DE 425 - 630A</v>
          </cell>
          <cell r="C862" t="str">
            <v>UN</v>
          </cell>
          <cell r="D862">
            <v>601.02</v>
          </cell>
        </row>
        <row r="863">
          <cell r="A863">
            <v>9006068</v>
          </cell>
          <cell r="B863" t="str">
            <v>BASE COM FUSÍVEIS TIPO NH - TAMANHO 04 DE 800 - 1250A</v>
          </cell>
          <cell r="C863" t="str">
            <v>UN</v>
          </cell>
          <cell r="D863">
            <v>1884.97</v>
          </cell>
        </row>
        <row r="864">
          <cell r="A864">
            <v>9006069</v>
          </cell>
          <cell r="B864" t="str">
            <v>ISOLADOR DE POLIÉSTER TIPO TONEL B.T. USO INTERNO - 15X20MM</v>
          </cell>
          <cell r="C864" t="str">
            <v>UN</v>
          </cell>
          <cell r="D864">
            <v>19.84</v>
          </cell>
        </row>
        <row r="865">
          <cell r="A865">
            <v>9006070</v>
          </cell>
          <cell r="B865" t="str">
            <v>ISOLADOR DE POLIÉSTER TIPO TONEL B.T. USO INTERNO - 40X50MM</v>
          </cell>
          <cell r="C865" t="str">
            <v>UN</v>
          </cell>
          <cell r="D865">
            <v>46.89</v>
          </cell>
        </row>
        <row r="866">
          <cell r="A866">
            <v>9006071</v>
          </cell>
          <cell r="B866" t="str">
            <v>ISOLADOR DE POLIÉSTER TIPO TONEL B.T. USO INTERNO - 60X60MM</v>
          </cell>
          <cell r="C866" t="str">
            <v>UN</v>
          </cell>
          <cell r="D866">
            <v>55.2</v>
          </cell>
        </row>
        <row r="867">
          <cell r="A867">
            <v>9006072</v>
          </cell>
          <cell r="B867" t="str">
            <v>ISOLADOR DE POLIÉSTER TIPO TONEL B.T. USO INTERNO - 60X75MM</v>
          </cell>
          <cell r="C867" t="str">
            <v>UN</v>
          </cell>
          <cell r="D867">
            <v>60.76</v>
          </cell>
        </row>
        <row r="868">
          <cell r="A868">
            <v>9006073</v>
          </cell>
          <cell r="B868" t="str">
            <v>BARRAMENTO DE COBRE PARA 30A - 6,35X1,58MM</v>
          </cell>
          <cell r="C868" t="str">
            <v>M</v>
          </cell>
          <cell r="D868">
            <v>20.41</v>
          </cell>
        </row>
        <row r="869">
          <cell r="A869">
            <v>9006074</v>
          </cell>
          <cell r="B869" t="str">
            <v>BARRAMENTO DE COBRE PARA 60A - 9,52X2,38MM</v>
          </cell>
          <cell r="C869" t="str">
            <v>M</v>
          </cell>
          <cell r="D869">
            <v>36.909999999999997</v>
          </cell>
        </row>
        <row r="870">
          <cell r="A870">
            <v>9006075</v>
          </cell>
          <cell r="B870" t="str">
            <v>BARRAMENTO DE COBRE PARA 100A - 15X3MM</v>
          </cell>
          <cell r="C870" t="str">
            <v>M</v>
          </cell>
          <cell r="D870">
            <v>71.81</v>
          </cell>
        </row>
        <row r="871">
          <cell r="A871">
            <v>9006076</v>
          </cell>
          <cell r="B871" t="str">
            <v>BARRAMENTO DE COBRE PARA 150A - 20X4MM</v>
          </cell>
          <cell r="C871" t="str">
            <v>M</v>
          </cell>
          <cell r="D871">
            <v>159</v>
          </cell>
        </row>
        <row r="872">
          <cell r="A872">
            <v>9006077</v>
          </cell>
          <cell r="B872" t="str">
            <v>BARRAMENTO DE COBRE PARA 200A - 25X4MM</v>
          </cell>
          <cell r="C872" t="str">
            <v>M</v>
          </cell>
          <cell r="D872">
            <v>183.79</v>
          </cell>
        </row>
        <row r="873">
          <cell r="A873">
            <v>9006078</v>
          </cell>
          <cell r="B873" t="str">
            <v>BARRAMENTO DE COBRE PARA 400A - 40X7MM</v>
          </cell>
          <cell r="C873" t="str">
            <v>M</v>
          </cell>
          <cell r="D873">
            <v>429.82</v>
          </cell>
        </row>
        <row r="874">
          <cell r="A874">
            <v>9006079</v>
          </cell>
          <cell r="B874" t="str">
            <v>BARRAMENTO DE COBRE PARA 600A - 7X60MM</v>
          </cell>
          <cell r="C874" t="str">
            <v>M</v>
          </cell>
          <cell r="D874">
            <v>918.14</v>
          </cell>
        </row>
        <row r="875">
          <cell r="A875">
            <v>9006080</v>
          </cell>
          <cell r="B875" t="str">
            <v>BARRAMENTO DE COBRE PARA 800A - 10X80MM</v>
          </cell>
          <cell r="C875" t="str">
            <v>M</v>
          </cell>
          <cell r="D875">
            <v>1198.81</v>
          </cell>
        </row>
        <row r="876">
          <cell r="A876">
            <v>9006081</v>
          </cell>
          <cell r="B876" t="str">
            <v>BARRAMENTO DE COBRE PARA 1000A - 10X100MM</v>
          </cell>
          <cell r="C876" t="str">
            <v>M</v>
          </cell>
          <cell r="D876">
            <v>1465.01</v>
          </cell>
        </row>
        <row r="877">
          <cell r="A877">
            <v>9006082</v>
          </cell>
          <cell r="B877" t="str">
            <v>BARRAMENTO DE COBRE PARA 1200A - 9,5X127MM</v>
          </cell>
          <cell r="C877" t="str">
            <v>M</v>
          </cell>
          <cell r="D877">
            <v>1703.51</v>
          </cell>
        </row>
        <row r="878">
          <cell r="A878">
            <v>9006083</v>
          </cell>
          <cell r="B878" t="str">
            <v>BARRAMENTO DE COBRE PARA 1400A - 9,52X152MM</v>
          </cell>
          <cell r="C878" t="str">
            <v>M</v>
          </cell>
          <cell r="D878">
            <v>2019.26</v>
          </cell>
        </row>
        <row r="879">
          <cell r="A879">
            <v>9006088</v>
          </cell>
          <cell r="B879" t="str">
            <v>PROTEÇÃO PARA BARRAMENTO DE QUADROS EM POLICARBONATO COMPACTO 4MM</v>
          </cell>
          <cell r="C879" t="str">
            <v>M2</v>
          </cell>
          <cell r="D879">
            <v>330.34</v>
          </cell>
        </row>
        <row r="880">
          <cell r="A880">
            <v>9006090</v>
          </cell>
          <cell r="B880" t="str">
            <v>CABO DE COBRE NÚ, PARA ATERRAMENTO - 6,00MM2</v>
          </cell>
          <cell r="C880" t="str">
            <v>M</v>
          </cell>
          <cell r="D880">
            <v>12.07</v>
          </cell>
        </row>
        <row r="881">
          <cell r="A881">
            <v>9006091</v>
          </cell>
          <cell r="B881" t="str">
            <v>CABO DE COBRE NÚ, PARA ATERRAMENTO - 10,00MM2</v>
          </cell>
          <cell r="C881" t="str">
            <v>M</v>
          </cell>
          <cell r="D881">
            <v>18.46</v>
          </cell>
        </row>
        <row r="882">
          <cell r="A882">
            <v>9006092</v>
          </cell>
          <cell r="B882" t="str">
            <v>CABO DE COBRE NÚ, PARA ATERRAMENTO - 16,00MM2</v>
          </cell>
          <cell r="C882" t="str">
            <v>M</v>
          </cell>
          <cell r="D882">
            <v>26.12</v>
          </cell>
        </row>
        <row r="883">
          <cell r="A883">
            <v>9006093</v>
          </cell>
          <cell r="B883" t="str">
            <v>CABO DE COBRE NÚ, PARA ATERRAMENTO - 25,00MM2</v>
          </cell>
          <cell r="C883" t="str">
            <v>M</v>
          </cell>
          <cell r="D883">
            <v>37.72</v>
          </cell>
        </row>
        <row r="884">
          <cell r="A884">
            <v>9006094</v>
          </cell>
          <cell r="B884" t="str">
            <v>CABO DE COBRE NÚ, PARA ATERRAMENTO - 35,00MM2</v>
          </cell>
          <cell r="C884" t="str">
            <v>M</v>
          </cell>
          <cell r="D884">
            <v>55.09</v>
          </cell>
        </row>
        <row r="885">
          <cell r="A885">
            <v>9006095</v>
          </cell>
          <cell r="B885" t="str">
            <v>CABO DE COBRE NÚ, PARA ATERRAMENTO - 50,00MM2</v>
          </cell>
          <cell r="C885" t="str">
            <v>M</v>
          </cell>
          <cell r="D885">
            <v>73.89</v>
          </cell>
        </row>
        <row r="886">
          <cell r="A886">
            <v>9006096</v>
          </cell>
          <cell r="B886" t="str">
            <v>CABO DE COBRE NÚ, PARA ATERRAMENTO - 70.00MM2</v>
          </cell>
          <cell r="C886" t="str">
            <v>M</v>
          </cell>
          <cell r="D886">
            <v>93.84</v>
          </cell>
        </row>
        <row r="887">
          <cell r="A887">
            <v>9006097</v>
          </cell>
          <cell r="B887" t="str">
            <v>CABO DE COBRE NÚ, PARA ATERRAMENTO - 95,00MM2</v>
          </cell>
          <cell r="C887" t="str">
            <v>M</v>
          </cell>
          <cell r="D887">
            <v>137.04</v>
          </cell>
        </row>
        <row r="888">
          <cell r="A888">
            <v>9006098</v>
          </cell>
          <cell r="B888" t="str">
            <v>CABO DE COBRE NÚ, PARA ATERRAMENTO - 120,00MM2</v>
          </cell>
          <cell r="C888" t="str">
            <v>M</v>
          </cell>
          <cell r="D888">
            <v>178.7</v>
          </cell>
        </row>
        <row r="889">
          <cell r="A889">
            <v>9006099</v>
          </cell>
          <cell r="B889" t="str">
            <v>ATERRAMENTO DE QUADROS, EXCLUSIVE CABO</v>
          </cell>
          <cell r="C889" t="str">
            <v>UN</v>
          </cell>
          <cell r="D889">
            <v>446.45</v>
          </cell>
        </row>
        <row r="890">
          <cell r="A890">
            <v>9007000</v>
          </cell>
          <cell r="B890" t="str">
            <v>PONTOS DE ENERGIA</v>
          </cell>
          <cell r="C890" t="str">
            <v>.</v>
          </cell>
          <cell r="D890" t="str">
            <v>.</v>
          </cell>
        </row>
        <row r="891">
          <cell r="A891">
            <v>9007001</v>
          </cell>
          <cell r="B891" t="str">
            <v>PONTO COM INTERRUPTOR SIMPLES - 1 TECLA, EM CAIXA 4"X2"</v>
          </cell>
          <cell r="C891" t="str">
            <v>UN</v>
          </cell>
          <cell r="D891">
            <v>173.19</v>
          </cell>
        </row>
        <row r="892">
          <cell r="A892">
            <v>9007002</v>
          </cell>
          <cell r="B892" t="str">
            <v>PONTO COM INTERRUPTOR SIMPLES - 2 TECLAS, EM CAIXA 4"X2"</v>
          </cell>
          <cell r="C892" t="str">
            <v>UN</v>
          </cell>
          <cell r="D892">
            <v>273.04000000000002</v>
          </cell>
        </row>
        <row r="893">
          <cell r="A893">
            <v>9007003</v>
          </cell>
          <cell r="B893" t="str">
            <v>PONTO COM INTERRUPTOR SIMPLES - 3 TECLAS, EM CAIXA 4"X2"</v>
          </cell>
          <cell r="C893" t="str">
            <v>UN</v>
          </cell>
          <cell r="D893">
            <v>349.21</v>
          </cell>
        </row>
        <row r="894">
          <cell r="A894">
            <v>9007005</v>
          </cell>
          <cell r="B894" t="str">
            <v>PONTO COM INTERRUPTOR SIMPLES - 2 TECLAS, EM CAIXA 4"X4"</v>
          </cell>
          <cell r="C894" t="str">
            <v>UN</v>
          </cell>
          <cell r="D894">
            <v>273.97000000000003</v>
          </cell>
        </row>
        <row r="895">
          <cell r="A895">
            <v>9007006</v>
          </cell>
          <cell r="B895" t="str">
            <v>PONTO COM INTERRUPTOR SIMPLES - 3 TECLAS, EM CAIXA 4"X4"</v>
          </cell>
          <cell r="C895" t="str">
            <v>UN</v>
          </cell>
          <cell r="D895">
            <v>361.48</v>
          </cell>
        </row>
        <row r="896">
          <cell r="A896">
            <v>9007007</v>
          </cell>
          <cell r="B896" t="str">
            <v>PONTO COM INTERRUPTOR SIMPLES - 4 TECLAS, EM CAIXA 4"X4"</v>
          </cell>
          <cell r="C896" t="str">
            <v>UN</v>
          </cell>
          <cell r="D896">
            <v>455.16</v>
          </cell>
        </row>
        <row r="897">
          <cell r="A897">
            <v>9007008</v>
          </cell>
          <cell r="B897" t="str">
            <v>PONTO COM INTERRUPTOR SIMPLES E TOMADA 110V - EM CAIXA 4"X4"</v>
          </cell>
          <cell r="C897" t="str">
            <v>UN</v>
          </cell>
          <cell r="D897">
            <v>272.44</v>
          </cell>
        </row>
        <row r="898">
          <cell r="A898">
            <v>9007010</v>
          </cell>
          <cell r="B898" t="str">
            <v>PONTO COM INTERRUPTOR PARALELO - 1 TECLA, EM CAIXA 4"X2"</v>
          </cell>
          <cell r="C898" t="str">
            <v>UN</v>
          </cell>
          <cell r="D898">
            <v>252.77</v>
          </cell>
        </row>
        <row r="899">
          <cell r="A899">
            <v>9007015</v>
          </cell>
          <cell r="B899" t="str">
            <v>PONTO COM INTERRUPTOR SIMPLES BIPOLAR - EM CAIXA 4"X2"</v>
          </cell>
          <cell r="C899" t="str">
            <v>UN</v>
          </cell>
          <cell r="D899">
            <v>196.53</v>
          </cell>
        </row>
        <row r="900">
          <cell r="A900">
            <v>9007018</v>
          </cell>
          <cell r="B900" t="str">
            <v>PONTO COM INTERRUPTOR PARALELO BIPOLAR - EM CAIXA 4"X2"</v>
          </cell>
          <cell r="C900" t="str">
            <v>UN</v>
          </cell>
          <cell r="D900">
            <v>283.95</v>
          </cell>
        </row>
        <row r="901">
          <cell r="A901">
            <v>9007030</v>
          </cell>
          <cell r="B901" t="str">
            <v>PONTO COM DOIS INTERRUPTORES SIMPLES BIPOLAR - EM CAIXA 4"X4"</v>
          </cell>
          <cell r="C901" t="str">
            <v>UN</v>
          </cell>
          <cell r="D901">
            <v>320.64999999999998</v>
          </cell>
        </row>
        <row r="902">
          <cell r="A902">
            <v>9007035</v>
          </cell>
          <cell r="B902" t="str">
            <v>PONTO COM INTERRUPTOR SIMPLES - 1 TECLA, EM CONDULETE 3/4"</v>
          </cell>
          <cell r="C902" t="str">
            <v>UN</v>
          </cell>
          <cell r="D902">
            <v>196.26</v>
          </cell>
        </row>
        <row r="903">
          <cell r="A903">
            <v>9007036</v>
          </cell>
          <cell r="B903" t="str">
            <v>PONTO COM INTERRUPTOR SIMPLES - 2 TECLAS, EM CONDULETE 3/4"</v>
          </cell>
          <cell r="C903" t="str">
            <v>UN</v>
          </cell>
          <cell r="D903">
            <v>296.11</v>
          </cell>
        </row>
        <row r="904">
          <cell r="A904">
            <v>9007037</v>
          </cell>
          <cell r="B904" t="str">
            <v>PONTO COM INTERRUPTOR SIMPLES - 3 TECLAS, EM CONDULETE 3/4"</v>
          </cell>
          <cell r="C904" t="str">
            <v>UN</v>
          </cell>
          <cell r="D904">
            <v>372.28</v>
          </cell>
        </row>
        <row r="905">
          <cell r="A905">
            <v>9007038</v>
          </cell>
          <cell r="B905" t="str">
            <v>PONTO COM INTERRUPTOR SIMPLES - 4 TECLAS, EM CONDULETE 3/4" CORPO DUPLO</v>
          </cell>
          <cell r="C905" t="str">
            <v>UN</v>
          </cell>
          <cell r="D905">
            <v>477.98</v>
          </cell>
        </row>
        <row r="906">
          <cell r="A906">
            <v>9007040</v>
          </cell>
          <cell r="B906" t="str">
            <v>PONTO COM INTERRUPTOR PARALELO - 1 TECLA, EM CONDULETE 3/4"</v>
          </cell>
          <cell r="C906" t="str">
            <v>UN</v>
          </cell>
          <cell r="D906">
            <v>275.83999999999997</v>
          </cell>
        </row>
        <row r="907">
          <cell r="A907">
            <v>9007041</v>
          </cell>
          <cell r="B907" t="str">
            <v>PONTO COM INTERRUPTOR SIMPLES E TOMADA 110V - EM CONDULETE 3/4" CORPO DUPLO</v>
          </cell>
          <cell r="C907" t="str">
            <v>UN</v>
          </cell>
          <cell r="D907">
            <v>357.7</v>
          </cell>
        </row>
        <row r="908">
          <cell r="A908">
            <v>9007045</v>
          </cell>
          <cell r="B908" t="str">
            <v>PONTO COM INTERRUPTOR SIMPLES BIPOLAR - EM CONDULETE 3/4"</v>
          </cell>
          <cell r="C908" t="str">
            <v>UN</v>
          </cell>
          <cell r="D908">
            <v>219.6</v>
          </cell>
        </row>
        <row r="909">
          <cell r="A909">
            <v>9007050</v>
          </cell>
          <cell r="B909" t="str">
            <v>PONTO COM INTERRUPTOR PARALELO BIPOLAR - EM CONDULETE 3/4"</v>
          </cell>
          <cell r="C909" t="str">
            <v>UN</v>
          </cell>
          <cell r="D909">
            <v>307.02</v>
          </cell>
        </row>
        <row r="910">
          <cell r="A910">
            <v>9007055</v>
          </cell>
          <cell r="B910" t="str">
            <v>PONTO COM DOIS INTERRUPTORES SIMPLES BIPOLAR - EM CONDULETE 3/4"</v>
          </cell>
          <cell r="C910" t="str">
            <v>UN</v>
          </cell>
          <cell r="D910">
            <v>335.11</v>
          </cell>
        </row>
        <row r="911">
          <cell r="A911">
            <v>9007056</v>
          </cell>
          <cell r="B911" t="str">
            <v>PONTO COM TRÊS INTERRUPTORES SIMPLES BIPOLAR - EM CONDULETE 3/4" CORPO DUPLO</v>
          </cell>
          <cell r="C911" t="str">
            <v>UN</v>
          </cell>
          <cell r="D911">
            <v>446.64</v>
          </cell>
        </row>
        <row r="912">
          <cell r="A912">
            <v>9007060</v>
          </cell>
          <cell r="B912" t="str">
            <v>PONTO COM TOMADA SIMPLES DE EMBUTIR - 110/220V CAIXA 4"X2"</v>
          </cell>
          <cell r="C912" t="str">
            <v>UN</v>
          </cell>
          <cell r="D912">
            <v>166.01</v>
          </cell>
        </row>
        <row r="913">
          <cell r="A913">
            <v>9007061</v>
          </cell>
          <cell r="B913" t="str">
            <v>PONTO COM TOMADA SIMPLES 110/220V - EM CONDULETE 3/4"</v>
          </cell>
          <cell r="C913" t="str">
            <v>UN</v>
          </cell>
          <cell r="D913">
            <v>263.33999999999997</v>
          </cell>
        </row>
        <row r="914">
          <cell r="A914">
            <v>9007070</v>
          </cell>
          <cell r="B914" t="str">
            <v>PONTO COM TOMADA SIMPLES DE EMBUTIR - PARA PISO</v>
          </cell>
          <cell r="C914" t="str">
            <v>UN</v>
          </cell>
          <cell r="D914">
            <v>268.39999999999998</v>
          </cell>
        </row>
        <row r="915">
          <cell r="A915">
            <v>9007075</v>
          </cell>
          <cell r="B915" t="str">
            <v>PONTO SECO PARA TELEFONE - CAIXA 4"X4"</v>
          </cell>
          <cell r="C915" t="str">
            <v>UN</v>
          </cell>
          <cell r="D915">
            <v>291.61</v>
          </cell>
        </row>
        <row r="916">
          <cell r="A916">
            <v>9007076</v>
          </cell>
          <cell r="B916" t="str">
            <v>PONTO SECO PARA TELEFONE EM CONDULETE</v>
          </cell>
          <cell r="C916" t="str">
            <v>UN</v>
          </cell>
          <cell r="D916">
            <v>210</v>
          </cell>
        </row>
        <row r="917">
          <cell r="A917">
            <v>9007080</v>
          </cell>
          <cell r="B917" t="str">
            <v>PONTO COM BOTÃO PARA CAMPAINHA - USO AO TEMPO - CAIXA 4"X2"</v>
          </cell>
          <cell r="C917" t="str">
            <v>UN</v>
          </cell>
          <cell r="D917">
            <v>501.93</v>
          </cell>
        </row>
        <row r="918">
          <cell r="A918">
            <v>9007085</v>
          </cell>
          <cell r="B918" t="str">
            <v>PONTO COM CIGARRA DE SOBREPOR, TIPO COLEGIAL - CAIXA 3"X3"</v>
          </cell>
          <cell r="C918" t="str">
            <v>UN</v>
          </cell>
          <cell r="D918">
            <v>309.35000000000002</v>
          </cell>
        </row>
        <row r="919">
          <cell r="A919">
            <v>9007090</v>
          </cell>
          <cell r="B919" t="str">
            <v>PONTO DE LUZ - CAIXA FUNDO MÓVEL</v>
          </cell>
          <cell r="C919" t="str">
            <v>UN</v>
          </cell>
          <cell r="D919">
            <v>292.45</v>
          </cell>
        </row>
        <row r="920">
          <cell r="A920">
            <v>9007095</v>
          </cell>
          <cell r="B920" t="str">
            <v>PONTO DE LUZ - CONDULETE 3/4"</v>
          </cell>
          <cell r="C920" t="str">
            <v>UN</v>
          </cell>
          <cell r="D920">
            <v>340.42</v>
          </cell>
        </row>
        <row r="921">
          <cell r="A921">
            <v>9008000</v>
          </cell>
          <cell r="B921" t="str">
            <v>DISJUNTORES</v>
          </cell>
          <cell r="C921" t="str">
            <v>.</v>
          </cell>
          <cell r="D921" t="str">
            <v>.</v>
          </cell>
        </row>
        <row r="922">
          <cell r="A922">
            <v>9008010</v>
          </cell>
          <cell r="B922" t="str">
            <v>MINI DISJUNTOR - TIPO EUROPEU (IEC) - UNIPOLAR 6/25A</v>
          </cell>
          <cell r="C922" t="str">
            <v>UN</v>
          </cell>
          <cell r="D922">
            <v>30.16</v>
          </cell>
        </row>
        <row r="923">
          <cell r="A923">
            <v>9008011</v>
          </cell>
          <cell r="B923" t="str">
            <v>MINI DISJUNTOR - TIPO EUROPEU (IEC) - UNIPOLAR 32/50A</v>
          </cell>
          <cell r="C923" t="str">
            <v>UN</v>
          </cell>
          <cell r="D923">
            <v>28.96</v>
          </cell>
        </row>
        <row r="924">
          <cell r="A924">
            <v>9008012</v>
          </cell>
          <cell r="B924" t="str">
            <v>MINI DISJUNTOR - TIPO EUROPEU (IEC) - BIPOLAR 6/25A</v>
          </cell>
          <cell r="C924" t="str">
            <v>UN</v>
          </cell>
          <cell r="D924">
            <v>83.6</v>
          </cell>
        </row>
        <row r="925">
          <cell r="A925">
            <v>9008013</v>
          </cell>
          <cell r="B925" t="str">
            <v>MINI DISJUNTOR - TIPO EUROPEU (IEC) -  BIPOLAR 32/50A</v>
          </cell>
          <cell r="C925" t="str">
            <v>UN</v>
          </cell>
          <cell r="D925">
            <v>77.680000000000007</v>
          </cell>
        </row>
        <row r="926">
          <cell r="A926">
            <v>9008014</v>
          </cell>
          <cell r="B926" t="str">
            <v>MINI DISJUNTOR - TIPO EUROPEU (IEC) - TRIPOLAR 6/25A</v>
          </cell>
          <cell r="C926" t="str">
            <v>UN</v>
          </cell>
          <cell r="D926">
            <v>116.77</v>
          </cell>
        </row>
        <row r="927">
          <cell r="A927">
            <v>9008015</v>
          </cell>
          <cell r="B927" t="str">
            <v>MINI DISJUNTOR - TIPO EUROPEU (IEC) - TRIPOLAR 32/50A</v>
          </cell>
          <cell r="C927" t="str">
            <v>UN</v>
          </cell>
          <cell r="D927">
            <v>109.83</v>
          </cell>
        </row>
        <row r="928">
          <cell r="A928">
            <v>9008016</v>
          </cell>
          <cell r="B928" t="str">
            <v>MINI DISJUNTOR - TIPO EUROPEU (IEC) - TRIPOLAR 63A</v>
          </cell>
          <cell r="C928" t="str">
            <v>UN</v>
          </cell>
          <cell r="D928">
            <v>131.22999999999999</v>
          </cell>
        </row>
        <row r="929">
          <cell r="A929">
            <v>9008017</v>
          </cell>
          <cell r="B929" t="str">
            <v>MINI DISJUNTOR - TIPO EUROPEU (IEC) - TRIPOLAR 80A</v>
          </cell>
          <cell r="C929" t="str">
            <v>UN</v>
          </cell>
          <cell r="D929">
            <v>235.39</v>
          </cell>
        </row>
        <row r="930">
          <cell r="A930">
            <v>9008018</v>
          </cell>
          <cell r="B930" t="str">
            <v>MINI DISJUNTOR - TIPO EUROPEU (IEC) - TRIPOLAR 100A</v>
          </cell>
          <cell r="C930" t="str">
            <v>UN</v>
          </cell>
          <cell r="D930">
            <v>236.19</v>
          </cell>
        </row>
        <row r="931">
          <cell r="A931">
            <v>9008019</v>
          </cell>
          <cell r="B931" t="str">
            <v>MINI DISJUNTOR - TIPO EUROPEU (IEC) - BIPOLAR 63A</v>
          </cell>
          <cell r="C931" t="str">
            <v>UN</v>
          </cell>
          <cell r="D931">
            <v>87.2</v>
          </cell>
        </row>
        <row r="932">
          <cell r="A932">
            <v>9008020</v>
          </cell>
          <cell r="B932" t="str">
            <v>MINI DISJUNTOR - TIPO EUROPEU (IEC) - BIPOLAR 80A</v>
          </cell>
          <cell r="C932" t="str">
            <v>UN</v>
          </cell>
          <cell r="D932">
            <v>164.02</v>
          </cell>
        </row>
        <row r="933">
          <cell r="A933">
            <v>9008021</v>
          </cell>
          <cell r="B933" t="str">
            <v>DISJUNTOR AUTOMÁTICO TRIPOLAR A SECO  800A/600V</v>
          </cell>
          <cell r="C933" t="str">
            <v>UN</v>
          </cell>
          <cell r="D933">
            <v>44432.46</v>
          </cell>
        </row>
        <row r="934">
          <cell r="A934">
            <v>9008022</v>
          </cell>
          <cell r="B934" t="str">
            <v>DISJUNTOR AUTOMÁTICO TRIPOLAR A SECO 1000A/600V</v>
          </cell>
          <cell r="C934" t="str">
            <v>UN</v>
          </cell>
          <cell r="D934">
            <v>24750.99</v>
          </cell>
        </row>
        <row r="935">
          <cell r="A935">
            <v>9008023</v>
          </cell>
          <cell r="B935" t="str">
            <v>DISJUNTOR AUTOMÁTICO TRIPOLAR A SECO 1250A/600V</v>
          </cell>
          <cell r="C935" t="str">
            <v>UN</v>
          </cell>
          <cell r="D935">
            <v>31237.9</v>
          </cell>
        </row>
        <row r="936">
          <cell r="A936">
            <v>9008024</v>
          </cell>
          <cell r="B936" t="str">
            <v>DISJUNTOR AUTOMÁTICO TRIPOLAR A SECO 1600A/600V</v>
          </cell>
          <cell r="C936" t="str">
            <v>UN</v>
          </cell>
          <cell r="D936">
            <v>29983.84</v>
          </cell>
        </row>
        <row r="937">
          <cell r="A937">
            <v>9008025</v>
          </cell>
          <cell r="B937" t="str">
            <v>DISJUNTOR AUTOMÁTICO TRIPOLAR A SECO 2000A/600V</v>
          </cell>
          <cell r="C937" t="str">
            <v>UN</v>
          </cell>
          <cell r="D937">
            <v>32536.66</v>
          </cell>
        </row>
        <row r="938">
          <cell r="A938">
            <v>9008026</v>
          </cell>
          <cell r="B938" t="str">
            <v>DISJUNTOR AUTOMÁTICO TRIPOLAR A SECO 2500A/600V</v>
          </cell>
          <cell r="C938" t="str">
            <v>UN</v>
          </cell>
          <cell r="D938">
            <v>70574.399999999994</v>
          </cell>
        </row>
        <row r="939">
          <cell r="A939">
            <v>9008027</v>
          </cell>
          <cell r="B939" t="str">
            <v>DISJUNTOR AUTOMÁTICO TRIPOLAR A SECO 3200A/600V</v>
          </cell>
          <cell r="C939" t="str">
            <v>UN</v>
          </cell>
          <cell r="D939">
            <v>65439.79</v>
          </cell>
        </row>
        <row r="940">
          <cell r="A940">
            <v>9008028</v>
          </cell>
          <cell r="B940" t="str">
            <v>MINI DISJUNTOR - TIPO EUROPEU (IEC) - BIPOLAR 100A</v>
          </cell>
          <cell r="C940" t="str">
            <v>UN</v>
          </cell>
          <cell r="D940">
            <v>1021.75</v>
          </cell>
        </row>
        <row r="941">
          <cell r="A941">
            <v>9008029</v>
          </cell>
          <cell r="B941" t="str">
            <v>MINI DISJUNTOR - TIPO EUROPEU (IEC) - BIPOLAR 125A</v>
          </cell>
          <cell r="C941" t="str">
            <v>UN</v>
          </cell>
          <cell r="D941">
            <v>1137.3499999999999</v>
          </cell>
        </row>
        <row r="942">
          <cell r="A942">
            <v>9008031</v>
          </cell>
          <cell r="B942" t="str">
            <v>DISJUNTOR CAIXA MOLDADA BIPOLAR 100A COM DISPARADOR TERMOMAGNÉTICO AJUSTÁVEL</v>
          </cell>
          <cell r="C942" t="str">
            <v>UN</v>
          </cell>
          <cell r="D942">
            <v>529.41</v>
          </cell>
        </row>
        <row r="943">
          <cell r="A943">
            <v>9008046</v>
          </cell>
          <cell r="B943" t="str">
            <v>DISJUNTOR CAIXA MOLDADA TRIPOLAR 100A COM DISPARADOR TERMOMAGNÉTICO AJUSTÁVEL</v>
          </cell>
          <cell r="C943" t="str">
            <v>UN</v>
          </cell>
          <cell r="D943">
            <v>1416.08</v>
          </cell>
        </row>
        <row r="944">
          <cell r="A944">
            <v>9008047</v>
          </cell>
          <cell r="B944" t="str">
            <v>DISJUNTOR CAIXA MOLDADA TRIPOLAR 125A COM DISPARADOR TERMOMAGNÉTICO AJUSTÁVEL</v>
          </cell>
          <cell r="C944" t="str">
            <v>UN</v>
          </cell>
          <cell r="D944">
            <v>1416.08</v>
          </cell>
        </row>
        <row r="945">
          <cell r="A945">
            <v>9008048</v>
          </cell>
          <cell r="B945" t="str">
            <v>DISJUNTOR CAIXA MOLDADA TRIPOLAR 150A COM DISPARADOR TERMOMAGNÉTICO AJUSTÁVEL</v>
          </cell>
          <cell r="C945" t="str">
            <v>UN</v>
          </cell>
          <cell r="D945">
            <v>1406.94</v>
          </cell>
        </row>
        <row r="946">
          <cell r="A946">
            <v>9008050</v>
          </cell>
          <cell r="B946" t="str">
            <v>DISJUNTOR CAIXA MOLDADA TRIPOLAR 200A COM DISPARADOR TERMOMAGNÉTICO AJUSTÁVEL</v>
          </cell>
          <cell r="C946" t="str">
            <v>UN</v>
          </cell>
          <cell r="D946">
            <v>2596.09</v>
          </cell>
        </row>
        <row r="947">
          <cell r="A947">
            <v>9008052</v>
          </cell>
          <cell r="B947" t="str">
            <v>DISJUNTOR CAIXA MOLDADA TRIPOLAR 250A COM DISPARADOR TERMOMAGNÉTICO AJUSTÁVEL</v>
          </cell>
          <cell r="C947" t="str">
            <v>UN</v>
          </cell>
          <cell r="D947">
            <v>2419.86</v>
          </cell>
        </row>
        <row r="948">
          <cell r="A948">
            <v>9008053</v>
          </cell>
          <cell r="B948" t="str">
            <v>DISJUNTOR CAIXA MOLDADA TRIPOLAR 300A COM DISPARADOR TERMOMAGNÉTICO AJUSTÁVEL</v>
          </cell>
          <cell r="C948" t="str">
            <v>UN</v>
          </cell>
          <cell r="D948">
            <v>2543.27</v>
          </cell>
        </row>
        <row r="949">
          <cell r="A949">
            <v>9008055</v>
          </cell>
          <cell r="B949" t="str">
            <v>DISJUNTOR CAIXA MOLDADA TRIPOLAR 400A COM DISPARADOR TERMOMAGNÉTICO AJUSTÁVEL</v>
          </cell>
          <cell r="C949" t="str">
            <v>UN</v>
          </cell>
          <cell r="D949">
            <v>2536.9499999999998</v>
          </cell>
        </row>
        <row r="950">
          <cell r="A950">
            <v>9008056</v>
          </cell>
          <cell r="B950" t="str">
            <v>DISJUNTOR CAIXA MOLDADA TRIPOLAR 450A COM DISPARADOR TERMOMAGNÉTICO AJUSTÁVEL</v>
          </cell>
          <cell r="C950" t="str">
            <v>UN</v>
          </cell>
          <cell r="D950">
            <v>4382.3</v>
          </cell>
        </row>
        <row r="951">
          <cell r="A951">
            <v>9008058</v>
          </cell>
          <cell r="B951" t="str">
            <v>DISJUNTOR CAIXA MOLDADA TRIPOLAR 630A COM DISPARADOR TERMOMAGNÉTICO AJUSTÁVEL</v>
          </cell>
          <cell r="C951" t="str">
            <v>UN</v>
          </cell>
          <cell r="D951">
            <v>4464.67</v>
          </cell>
        </row>
        <row r="952">
          <cell r="A952">
            <v>9008080</v>
          </cell>
          <cell r="B952" t="str">
            <v>DISJUNTOR TERMOMAGNÉTICO DIFERENCIAL BIPOLAR - 16A - SENSIBILIDADE 30MA - 230V</v>
          </cell>
          <cell r="C952" t="str">
            <v>UN</v>
          </cell>
          <cell r="D952">
            <v>853.19</v>
          </cell>
        </row>
        <row r="953">
          <cell r="A953">
            <v>9008081</v>
          </cell>
          <cell r="B953" t="str">
            <v>DISJUNTOR TERMOMAGNÉTICO DIFERENCIAL BIPOLAR - 20A - SENSIBILIDADE 30MA - 230V</v>
          </cell>
          <cell r="C953" t="str">
            <v>UN</v>
          </cell>
          <cell r="D953">
            <v>722.85</v>
          </cell>
        </row>
        <row r="954">
          <cell r="A954">
            <v>9008082</v>
          </cell>
          <cell r="B954" t="str">
            <v>DISJUNTOR TERMOMAGNÉTICO DIFERENCIAL BIPOLAR - 25A - SENSIBILIDADE 30MA - 240V</v>
          </cell>
          <cell r="C954" t="str">
            <v>UN</v>
          </cell>
          <cell r="D954">
            <v>721.11</v>
          </cell>
        </row>
        <row r="955">
          <cell r="A955">
            <v>9008083</v>
          </cell>
          <cell r="B955" t="str">
            <v>DISJUNTOR TERMOMAGNÉTICO DIFERENCIAL BIPOLAR - 32A - SENSIBILIDADE 30MA - 230V</v>
          </cell>
          <cell r="C955" t="str">
            <v>UN</v>
          </cell>
          <cell r="D955">
            <v>589.01</v>
          </cell>
        </row>
        <row r="956">
          <cell r="A956">
            <v>9008085</v>
          </cell>
          <cell r="B956" t="str">
            <v>DISJUNTOR TERMOMAGNÉTICO DIFERENCIAL BIPOLAR - 40A - SENSIBILIDADE 30MA - 240V</v>
          </cell>
          <cell r="C956" t="str">
            <v>UN</v>
          </cell>
          <cell r="D956">
            <v>945.6</v>
          </cell>
        </row>
        <row r="957">
          <cell r="A957">
            <v>9008086</v>
          </cell>
          <cell r="B957" t="str">
            <v>DISJUNTOR TERMOMAGNÉTICO DIFERENCIAL BIPOLAR - 63A - SENSIBILIDADE 30MA - 240V</v>
          </cell>
          <cell r="C957" t="str">
            <v>UN</v>
          </cell>
          <cell r="D957">
            <v>1046.81</v>
          </cell>
        </row>
        <row r="958">
          <cell r="A958">
            <v>9008090</v>
          </cell>
          <cell r="B958" t="str">
            <v>DISJUNTOR TERMOMAGNÉTICO DIFERENCIAL TRIPOLAR - 63A - SENSIBILIDADE 30MA - 240V</v>
          </cell>
          <cell r="C958" t="str">
            <v>UN</v>
          </cell>
          <cell r="D958">
            <v>1442.52</v>
          </cell>
        </row>
        <row r="959">
          <cell r="A959">
            <v>9009000</v>
          </cell>
          <cell r="B959" t="str">
            <v>APARELHOS DE ILUMINAÇÃO</v>
          </cell>
          <cell r="C959" t="str">
            <v>.</v>
          </cell>
          <cell r="D959" t="str">
            <v>.</v>
          </cell>
        </row>
        <row r="960">
          <cell r="A960">
            <v>9009035</v>
          </cell>
          <cell r="B960" t="str">
            <v>PROJETOR DE ALUMÍNIO FUNDIDO COM VIDRO PARA LÂMPADA ATÉ 500W</v>
          </cell>
          <cell r="C960" t="str">
            <v>UN</v>
          </cell>
          <cell r="D960">
            <v>1510</v>
          </cell>
        </row>
        <row r="961">
          <cell r="A961">
            <v>9009037</v>
          </cell>
          <cell r="B961" t="str">
            <v>PROJETOR DE ALUMÍNIO REPUXADO COM VIDRO PARA LÂMPADA ATÉ 400W</v>
          </cell>
          <cell r="C961" t="str">
            <v>UN</v>
          </cell>
          <cell r="D961">
            <v>733.31</v>
          </cell>
        </row>
        <row r="962">
          <cell r="A962">
            <v>9009038</v>
          </cell>
          <cell r="B962" t="str">
            <v>PROJETOR PARA USO EXTERNO COM LÂMPADA LED DE 100W - COMPLETA</v>
          </cell>
          <cell r="C962" t="str">
            <v>UN</v>
          </cell>
          <cell r="D962">
            <v>182.82</v>
          </cell>
        </row>
        <row r="963">
          <cell r="A963">
            <v>9009039</v>
          </cell>
          <cell r="B963" t="str">
            <v>PROJETOR PARA USO EXTERNO COM LÂMPADA LED DE 150W - COMPLETA</v>
          </cell>
          <cell r="C963" t="str">
            <v>UN</v>
          </cell>
          <cell r="D963">
            <v>236.24</v>
          </cell>
        </row>
        <row r="964">
          <cell r="A964">
            <v>9009040</v>
          </cell>
          <cell r="B964" t="str">
            <v>PROJETOR DE SOBREPOR LED DE 200W IP 65</v>
          </cell>
          <cell r="C964" t="str">
            <v>UN</v>
          </cell>
          <cell r="D964">
            <v>205.55</v>
          </cell>
        </row>
        <row r="965">
          <cell r="A965">
            <v>9009043</v>
          </cell>
          <cell r="B965" t="str">
            <v>LUMINÁRIA BLINDADA EM ALUMÍNIO FUNDIDO DE EMBUTIR ATÉ 200W</v>
          </cell>
          <cell r="C965" t="str">
            <v>UN</v>
          </cell>
          <cell r="D965">
            <v>276.02</v>
          </cell>
        </row>
        <row r="966">
          <cell r="A966">
            <v>9009044</v>
          </cell>
          <cell r="B966" t="str">
            <v>LUMINÁRIA BLINDADA EM ALUMÍNIO FUNDIDO, DE SOBREPOR, TIPO "TARTARUGA" PARA 1 LÂMPADA DE ATÉ 200W</v>
          </cell>
          <cell r="C966" t="str">
            <v>UN</v>
          </cell>
          <cell r="D966">
            <v>420.43</v>
          </cell>
        </row>
        <row r="967">
          <cell r="A967">
            <v>9009050</v>
          </cell>
          <cell r="B967" t="str">
            <v>LUMINÁRIA COMERCIAL DE SOBREPOR COM DIFUSOR TRANSPARENTE OU FOSCO PARA 2 LÂMPADAS TUBULARES DE LED 9/10W - COMPLETA</v>
          </cell>
          <cell r="C967" t="str">
            <v>UN</v>
          </cell>
          <cell r="D967">
            <v>252.07</v>
          </cell>
        </row>
        <row r="968">
          <cell r="A968">
            <v>9009051</v>
          </cell>
          <cell r="B968" t="str">
            <v>LUMINÁRIA COMERCIAL DE SOBREPOR COM DIFUSOR TRANSPARENTE OU FOSCO PARA 2 LÂMPADAS TUBULARES DE LED 18/20W - COMPLETA</v>
          </cell>
          <cell r="C968" t="str">
            <v>UN</v>
          </cell>
          <cell r="D968">
            <v>219.85</v>
          </cell>
        </row>
        <row r="969">
          <cell r="A969">
            <v>9009052</v>
          </cell>
          <cell r="B969" t="str">
            <v>LUMINÁRIA COMERCIAL DE EMBUTIR COM DIFUSOR TRANSPARENTE OU FOSCO PARA 2 LÂMPADAS TUBULARES T8 DE 10W - BASE G13-IRC&gt;=80 - COMPLETA</v>
          </cell>
          <cell r="C969" t="str">
            <v>UN</v>
          </cell>
          <cell r="D969">
            <v>264.41000000000003</v>
          </cell>
        </row>
        <row r="970">
          <cell r="A970">
            <v>9009053</v>
          </cell>
          <cell r="B970" t="str">
            <v>LUMINÁRIA COMERCIAL DE EMBUTIR COM DIFUSOR TRANSPARENTE OU FOSCO PARA 2 LÂMPADAS TUBULARES DE LED 18/20W - COMPLETA</v>
          </cell>
          <cell r="C970" t="str">
            <v>UN</v>
          </cell>
          <cell r="D970">
            <v>283.41000000000003</v>
          </cell>
        </row>
        <row r="971">
          <cell r="A971">
            <v>9009056</v>
          </cell>
          <cell r="B971" t="str">
            <v>LUMINÁRIA DE SOBREPOR COM ALETAS COM 2 LÂMPADAS DE LED T8 DE 1,2M - 20W</v>
          </cell>
          <cell r="C971" t="str">
            <v>UN</v>
          </cell>
          <cell r="D971">
            <v>248.62</v>
          </cell>
        </row>
        <row r="972">
          <cell r="A972">
            <v>9009057</v>
          </cell>
          <cell r="B972" t="str">
            <v>LUMINÁRIA HERMÉTICA EM ALUMÍNIO FUNDIDO PARA LÂMPADA ATÉ 250W - COM APROVAÇÃO DE ILUME/ PMSP</v>
          </cell>
          <cell r="C972" t="str">
            <v>UN</v>
          </cell>
          <cell r="D972">
            <v>503.11</v>
          </cell>
        </row>
        <row r="973">
          <cell r="A973">
            <v>9009075</v>
          </cell>
          <cell r="B973" t="str">
            <v>LUMINÁRIA INDUSTRIAL - 2 LÂMPADAS FLUORESCENTE 32/40W</v>
          </cell>
          <cell r="C973" t="str">
            <v>UN</v>
          </cell>
          <cell r="D973">
            <v>299.66000000000003</v>
          </cell>
        </row>
        <row r="974">
          <cell r="A974">
            <v>9009076</v>
          </cell>
          <cell r="B974" t="str">
            <v>LUMINÁRIA TIPO PLAFONIER BRANCA PARA LÂMPADA FLUORESCENTE 2X32W, COM DIFUSOR EM POLIESTIRENO TRANSPARENTE E SOQUETES (REF. COVISA)</v>
          </cell>
          <cell r="C974" t="str">
            <v>UN</v>
          </cell>
          <cell r="D974">
            <v>340.74</v>
          </cell>
        </row>
        <row r="975">
          <cell r="A975">
            <v>9009088</v>
          </cell>
          <cell r="B975" t="str">
            <v>LUMINÁRIA COMERCIAL DE SOBREPOR, COM CORPO, ALETAS PLANAS E TAMPA PORTA LÂMPADAS EM CHAPA DE AÇO TRATADA E PINTURA NA COR BRANCA, REFLETOR COM ACABAMENTO ESPECULAR DE ALTO BRILHO - 2 LÂMPADAS FLUORESCENTES 32/40W</v>
          </cell>
          <cell r="C975" t="str">
            <v>UN</v>
          </cell>
          <cell r="D975">
            <v>385.38</v>
          </cell>
        </row>
        <row r="976">
          <cell r="A976">
            <v>9009102</v>
          </cell>
          <cell r="B976" t="str">
            <v>ARANDELA PAINEL LED DE SOBREPOR CORPO EM POLICARBONATO TIPO TARTARUGA COM PROTEÇÃO IP65, 12W</v>
          </cell>
          <cell r="C976" t="str">
            <v>UN</v>
          </cell>
          <cell r="D976">
            <v>91.99</v>
          </cell>
        </row>
        <row r="977">
          <cell r="A977">
            <v>9009104</v>
          </cell>
          <cell r="B977" t="str">
            <v>LUMINÁRIA BALIZADOR DE SOBREPOR DE LED COM PROTEÇÃO IP65, CORPO EM ALUMÍNIO E DIFUSOR JATEADO</v>
          </cell>
          <cell r="C977" t="str">
            <v>UN</v>
          </cell>
          <cell r="D977">
            <v>115.91</v>
          </cell>
        </row>
        <row r="978">
          <cell r="A978">
            <v>9009106</v>
          </cell>
          <cell r="B978" t="str">
            <v>LUMINÁRIA DE EMERGÊNCIA AUTÔNOMA COM 30 LEDS E AUTONOMIA MIN DE 6H - INSTALADA</v>
          </cell>
          <cell r="C978" t="str">
            <v>UN</v>
          </cell>
          <cell r="D978">
            <v>45.8</v>
          </cell>
        </row>
        <row r="979">
          <cell r="A979">
            <v>9009107</v>
          </cell>
          <cell r="B979" t="str">
            <v>LUMINÁRIA DE SOBREPOR COM ALETAS COM 2 LÂMPADAS DE LED T8 DE 1,2M</v>
          </cell>
          <cell r="C979" t="str">
            <v>UN</v>
          </cell>
          <cell r="D979">
            <v>248.62</v>
          </cell>
        </row>
        <row r="980">
          <cell r="A980">
            <v>9009111</v>
          </cell>
          <cell r="B980" t="str">
            <v>LUMINÁRIA LED DE SOBREPOR SLIM LINEAR 36W</v>
          </cell>
          <cell r="C980" t="str">
            <v>UN</v>
          </cell>
          <cell r="D980">
            <v>61.92</v>
          </cell>
        </row>
        <row r="981">
          <cell r="A981">
            <v>9009112</v>
          </cell>
          <cell r="B981" t="str">
            <v>LUMINÁRIA PENDENTE COM UMA LÂMPADA DE LED DE 150W</v>
          </cell>
          <cell r="C981" t="str">
            <v>UN</v>
          </cell>
          <cell r="D981">
            <v>282.58999999999997</v>
          </cell>
        </row>
        <row r="982">
          <cell r="A982">
            <v>9009114</v>
          </cell>
          <cell r="B982" t="str">
            <v>LUMINÁRIA QUADRADA DE EMBUTIR, TIPO CALHA FECHADA COM DIFUSOR TRANSPARENTE OU FOSCO PARA 4 LÂMPADAS TUBULARES DE LED 9/10W</v>
          </cell>
          <cell r="C982" t="str">
            <v>UN</v>
          </cell>
          <cell r="D982">
            <v>227.23</v>
          </cell>
        </row>
        <row r="983">
          <cell r="A983">
            <v>9009117</v>
          </cell>
          <cell r="B983" t="str">
            <v>LUMINÁRIA RETANGULAR DE EMBUTIR COM ALETAS DE ALUMÍNIO PARA 2 LÂMPADAS TUBULARES DE LED 18/20W</v>
          </cell>
          <cell r="C983" t="str">
            <v>UN</v>
          </cell>
          <cell r="D983">
            <v>221.6</v>
          </cell>
        </row>
        <row r="984">
          <cell r="A984">
            <v>9009118</v>
          </cell>
          <cell r="B984" t="str">
            <v>LUMINÁRIA RETANGULAR DE EMBUTIR COM ALETAS DE ALUMÍNIO PARA 2 LÂMPADAS TUBULARES DE LED 9/10W</v>
          </cell>
          <cell r="C984" t="str">
            <v>UN</v>
          </cell>
          <cell r="D984">
            <v>168.14</v>
          </cell>
        </row>
        <row r="985">
          <cell r="A985">
            <v>9009121</v>
          </cell>
          <cell r="B985" t="str">
            <v>LUMINÁRIA RETANGULAR DE SOBREPOR COM ALETAS DE ALUMÍNIO PARA 2 LÂMPADAS TUBULARES DE LED 9/10W</v>
          </cell>
          <cell r="C985" t="str">
            <v>UN</v>
          </cell>
          <cell r="D985">
            <v>169.75</v>
          </cell>
        </row>
        <row r="986">
          <cell r="A986">
            <v>9010000</v>
          </cell>
          <cell r="B986" t="str">
            <v>EQUIPAMENTOS DE EMERGÊNCIA E SEGURANÇA</v>
          </cell>
          <cell r="C986" t="str">
            <v>.</v>
          </cell>
          <cell r="D986" t="str">
            <v>.</v>
          </cell>
        </row>
        <row r="987">
          <cell r="A987">
            <v>9010023</v>
          </cell>
          <cell r="B987" t="str">
            <v>LUMINÁRIA DE EMERGÊNCIA AUTÔNOMA COM LÂMPADA FLUORESCENTE 15W</v>
          </cell>
          <cell r="C987" t="str">
            <v>UN</v>
          </cell>
          <cell r="D987">
            <v>388.82</v>
          </cell>
        </row>
        <row r="988">
          <cell r="A988">
            <v>9010024</v>
          </cell>
          <cell r="B988" t="str">
            <v>LUMINÁRIA DE EMERGÊNCIA AUTÔNOMA COM 2 PROJETORES 55W/12VCC</v>
          </cell>
          <cell r="C988" t="str">
            <v>UN</v>
          </cell>
          <cell r="D988">
            <v>708.53</v>
          </cell>
        </row>
        <row r="989">
          <cell r="A989">
            <v>9010028</v>
          </cell>
          <cell r="B989" t="str">
            <v>LUMINÁRIA DE EMERGÊNCIA AUTÔNOMA COM 30 LEDS - 2W - AUTONOMIA MIN. 3H - COMPLETA</v>
          </cell>
          <cell r="C989" t="str">
            <v>UN</v>
          </cell>
          <cell r="D989">
            <v>95.17</v>
          </cell>
        </row>
        <row r="990">
          <cell r="A990">
            <v>9010031</v>
          </cell>
          <cell r="B990" t="str">
            <v>BATERIA AUTOMOTIVA SELADA SEM COMPLEMENTAÇÃO DE NÍVEL 40AH-12V</v>
          </cell>
          <cell r="C990" t="str">
            <v>UN</v>
          </cell>
          <cell r="D990">
            <v>574.25</v>
          </cell>
        </row>
        <row r="991">
          <cell r="A991">
            <v>9010032</v>
          </cell>
          <cell r="B991" t="str">
            <v>BOTOEIRA DE COMANDO "LIGA-DESLIGA"</v>
          </cell>
          <cell r="C991" t="str">
            <v>UN</v>
          </cell>
          <cell r="D991">
            <v>40.369999999999997</v>
          </cell>
        </row>
        <row r="992">
          <cell r="A992">
            <v>9010033</v>
          </cell>
          <cell r="B992" t="str">
            <v>PAINEL REPETIDOR DE DETECÇÃO E ALARME DE INCÊNDIO TIPO ENDEREÇÁVEL</v>
          </cell>
          <cell r="C992" t="str">
            <v>UN</v>
          </cell>
          <cell r="D992">
            <v>1364.59</v>
          </cell>
        </row>
        <row r="993">
          <cell r="A993">
            <v>9010050</v>
          </cell>
          <cell r="B993" t="str">
            <v>CENTRAL DE ALARME DE INCÊNDIO ATÉ 12 LAÇOS</v>
          </cell>
          <cell r="C993" t="str">
            <v>UN</v>
          </cell>
          <cell r="D993">
            <v>1348.7</v>
          </cell>
        </row>
        <row r="994">
          <cell r="A994">
            <v>9010053</v>
          </cell>
          <cell r="B994" t="str">
            <v>CENTRAL DE ALARME DE INCÊNDIO ATÉ 24 LAÇOS</v>
          </cell>
          <cell r="C994" t="str">
            <v>UN</v>
          </cell>
          <cell r="D994">
            <v>1789.32</v>
          </cell>
        </row>
        <row r="995">
          <cell r="A995">
            <v>9010054</v>
          </cell>
          <cell r="B995" t="str">
            <v>ACIONADOR LIGA-DESLIGA PARA BOMBA COM MARTELO QUEBRA VIDRO</v>
          </cell>
          <cell r="C995" t="str">
            <v>UN</v>
          </cell>
          <cell r="D995">
            <v>201.84</v>
          </cell>
        </row>
        <row r="996">
          <cell r="A996">
            <v>9010055</v>
          </cell>
          <cell r="B996" t="str">
            <v>ACIONADOR MANUAL TIPO "QUEBRE O VIDRO"</v>
          </cell>
          <cell r="C996" t="str">
            <v>UN</v>
          </cell>
          <cell r="D996">
            <v>113.1</v>
          </cell>
        </row>
        <row r="997">
          <cell r="A997">
            <v>9010056</v>
          </cell>
          <cell r="B997" t="str">
            <v>LUMINÁRIA DE EMERGÊNCIA AUTÔNOMA COM 30 LEDS E AUTONOMIA MIN DE 6H</v>
          </cell>
          <cell r="C997" t="str">
            <v>UN</v>
          </cell>
          <cell r="D997">
            <v>45.8</v>
          </cell>
        </row>
        <row r="998">
          <cell r="A998">
            <v>9010058</v>
          </cell>
          <cell r="B998" t="str">
            <v>CAMPAINHA DE TIMBRE (SINO) 24V-95DB</v>
          </cell>
          <cell r="C998" t="str">
            <v>UN</v>
          </cell>
          <cell r="D998">
            <v>168.17</v>
          </cell>
        </row>
        <row r="999">
          <cell r="A999">
            <v>9010062</v>
          </cell>
          <cell r="B999" t="str">
            <v>SIRENE ELETRÔNICA SOM AGUDO ONDULANTE 24V-100 À 120DB, COM FLASH</v>
          </cell>
          <cell r="C999" t="str">
            <v>UN</v>
          </cell>
          <cell r="D999">
            <v>128.62</v>
          </cell>
        </row>
        <row r="1000">
          <cell r="A1000">
            <v>9010063</v>
          </cell>
          <cell r="B1000" t="str">
            <v>SIRENE ELETRÔNICA BITONAL 24V-100 À 120DB, COM FLASH</v>
          </cell>
          <cell r="C1000" t="str">
            <v>UN</v>
          </cell>
          <cell r="D1000">
            <v>198.12</v>
          </cell>
        </row>
        <row r="1001">
          <cell r="A1001">
            <v>9010066</v>
          </cell>
          <cell r="B1001" t="str">
            <v>DETECTOR ÓPTICO DE FUMAÇA PARA SISTEMAS ENDEREÇÁVEIS</v>
          </cell>
          <cell r="C1001" t="str">
            <v>UN</v>
          </cell>
          <cell r="D1001">
            <v>217.95</v>
          </cell>
        </row>
        <row r="1002">
          <cell r="A1002">
            <v>9010071</v>
          </cell>
          <cell r="B1002" t="str">
            <v>DETECTOR DE PRESENÇA TIPO INFRAVERMELHO PASSIVO - 110VCA</v>
          </cell>
          <cell r="C1002" t="str">
            <v>UN</v>
          </cell>
          <cell r="D1002">
            <v>81.5</v>
          </cell>
        </row>
        <row r="1003">
          <cell r="A1003">
            <v>9010072</v>
          </cell>
          <cell r="B1003" t="str">
            <v>DETECTOR DE TEMPERATURA PARA SISTEMAS ENDEREÇÁVEIS</v>
          </cell>
          <cell r="C1003" t="str">
            <v>UN</v>
          </cell>
          <cell r="D1003">
            <v>219.63</v>
          </cell>
        </row>
        <row r="1004">
          <cell r="A1004">
            <v>9010074</v>
          </cell>
          <cell r="B1004" t="str">
            <v>NO-BREAK TRIFÁSICO - 15 KVA - AUTONOMIA DE 15MIN.</v>
          </cell>
          <cell r="C1004" t="str">
            <v>UN</v>
          </cell>
          <cell r="D1004">
            <v>45117.77</v>
          </cell>
        </row>
        <row r="1005">
          <cell r="A1005">
            <v>9010075</v>
          </cell>
          <cell r="B1005" t="str">
            <v>NO BREAK BIFÁSICO 10 KVA - AUTONOMIA DE 15 MINUTOS</v>
          </cell>
          <cell r="C1005" t="str">
            <v>UN</v>
          </cell>
          <cell r="D1005">
            <v>23676.74</v>
          </cell>
        </row>
        <row r="1006">
          <cell r="A1006">
            <v>9010077</v>
          </cell>
          <cell r="B1006" t="str">
            <v>ESTABILIZADOR ELETRÔNICO TRIFÁSICO - 15KVA</v>
          </cell>
          <cell r="C1006" t="str">
            <v>UN</v>
          </cell>
          <cell r="D1006">
            <v>24028.22</v>
          </cell>
        </row>
        <row r="1007">
          <cell r="A1007">
            <v>9010078</v>
          </cell>
          <cell r="B1007" t="str">
            <v>NOBREAK SENOIDAL MONOFÁSICO 2 KVA – AUTONOMIA DE 15 MIN – TENSÃO DE ENTRADA 120V/TENSÃO DE SAÍDA 120V</v>
          </cell>
          <cell r="C1007" t="str">
            <v>UN</v>
          </cell>
          <cell r="D1007">
            <v>5935.69</v>
          </cell>
        </row>
        <row r="1008">
          <cell r="A1008">
            <v>9010079</v>
          </cell>
          <cell r="B1008" t="str">
            <v>NOBREAK SENOIDAL BIFÁSICO 7,5 KVA – AUTONOMIA DE 15 MIN – TENSÃO DE ENTRADA 220V/TENSÃO DE SAÍDA 220V</v>
          </cell>
          <cell r="C1008" t="str">
            <v>UN</v>
          </cell>
          <cell r="D1008">
            <v>13222.57</v>
          </cell>
        </row>
        <row r="1009">
          <cell r="A1009">
            <v>9010082</v>
          </cell>
          <cell r="B1009" t="str">
            <v>NOBREAK SENOIDAL TRIFÁSICO 40 KVA – AUTONOMIA DE 15MIN – TENSÃO DE ENTRADA 220V/TENSÃO DE SAÍDA 220V</v>
          </cell>
          <cell r="C1009" t="str">
            <v>UN</v>
          </cell>
          <cell r="D1009">
            <v>74653.929999999993</v>
          </cell>
        </row>
        <row r="1010">
          <cell r="A1010">
            <v>9010085</v>
          </cell>
          <cell r="B1010" t="str">
            <v>GRUPO GERADOR 110KVA EXCITAÇÃO BRUSHLESS C/ QUADRO TRANSFERÊNCIA AUTOMÁTICA</v>
          </cell>
          <cell r="C1010" t="str">
            <v>UN</v>
          </cell>
          <cell r="D1010">
            <v>125523</v>
          </cell>
        </row>
        <row r="1011">
          <cell r="A1011">
            <v>9010086</v>
          </cell>
          <cell r="B1011" t="str">
            <v>GRUPO GERADOR 150KVA EXCITAÇÃO BRUSHLESS C/ QUADRO TRANSFERÊNCIA AUTOMÁTICA</v>
          </cell>
          <cell r="C1011" t="str">
            <v>UN</v>
          </cell>
          <cell r="D1011">
            <v>148423.16</v>
          </cell>
        </row>
        <row r="1012">
          <cell r="A1012">
            <v>9010089</v>
          </cell>
          <cell r="B1012" t="str">
            <v>GRUPO GERADOR 275KVA EXCITAÇÃO BRUSHLESS C/ QUADRO TRANSFERÊNCIA AUTOMÁTICA</v>
          </cell>
          <cell r="C1012" t="str">
            <v>UN</v>
          </cell>
          <cell r="D1012">
            <v>208905.97</v>
          </cell>
        </row>
        <row r="1013">
          <cell r="A1013">
            <v>9010090</v>
          </cell>
          <cell r="B1013" t="str">
            <v>GRUPO GERADOR 375KVA EXCITAÇÃO BRUSHLESS COM QUADRO TRANSFERÊNCIA AUTOMÁTICA</v>
          </cell>
          <cell r="C1013" t="str">
            <v>UN</v>
          </cell>
          <cell r="D1013">
            <v>238756.78</v>
          </cell>
        </row>
        <row r="1014">
          <cell r="A1014">
            <v>9010106</v>
          </cell>
          <cell r="B1014" t="str">
            <v>ESPUMA CORTA-FOGO (FIRESTOP) PARA JUNTAS ESTRUTURAIS E SHAFTS DE PRUMADAS - PROTEÇÃO PASSIVA CONTRA INCÊNDIO - FORNECIMENTO DE MATERIAIS E EXECUÇÃO DE SERVIÇO ESPECIALIZADO</v>
          </cell>
          <cell r="C1014" t="str">
            <v>UN</v>
          </cell>
          <cell r="D1014">
            <v>897.71</v>
          </cell>
        </row>
        <row r="1015">
          <cell r="A1015">
            <v>9010112</v>
          </cell>
          <cell r="B1015" t="str">
            <v>GRUPO GERADOR 81KVA EXCITAÇÃO BRUSHLESS COM QUADRO TRANSFERÊNCIA AUTOMÁTICA</v>
          </cell>
          <cell r="C1015" t="str">
            <v>UN</v>
          </cell>
          <cell r="D1015">
            <v>105125.29</v>
          </cell>
        </row>
        <row r="1016">
          <cell r="A1016">
            <v>9010113</v>
          </cell>
          <cell r="B1016" t="str">
            <v>GRUPO GERADOR 170KVA EXCITAÇÃO BRUSHLESS COM QUADRO TRANSFERÊNCIA AUTOMÁTICA</v>
          </cell>
          <cell r="C1016" t="str">
            <v>UN</v>
          </cell>
          <cell r="D1016">
            <v>149283.13</v>
          </cell>
        </row>
        <row r="1017">
          <cell r="A1017">
            <v>9011000</v>
          </cell>
          <cell r="B1017" t="str">
            <v>PÁRA-RAIOS</v>
          </cell>
          <cell r="C1017" t="str">
            <v>.</v>
          </cell>
          <cell r="D1017" t="str">
            <v>.</v>
          </cell>
        </row>
        <row r="1018">
          <cell r="A1018">
            <v>9011005</v>
          </cell>
          <cell r="B1018" t="str">
            <v>PÁRA-RAIOS TIPO "FRANKLIN", EXCLUSIVE DESCIDA E ATERRAMENTO</v>
          </cell>
          <cell r="C1018" t="str">
            <v>UN</v>
          </cell>
          <cell r="D1018">
            <v>796.82</v>
          </cell>
        </row>
        <row r="1019">
          <cell r="A1019">
            <v>9011014</v>
          </cell>
          <cell r="B1019" t="str">
            <v>CAIXA DE INSPEÇÃO DE ATERRAMENTO TIPO EMBUTIR COM TAMPA E ALÇA</v>
          </cell>
          <cell r="C1019" t="str">
            <v>UN</v>
          </cell>
          <cell r="D1019">
            <v>177.14</v>
          </cell>
        </row>
        <row r="1020">
          <cell r="A1020">
            <v>9011015</v>
          </cell>
          <cell r="B1020" t="str">
            <v>CAIXA DE INSPEÇÃO DE ATERRAMENTO TIPO SUSPENSA EM PVC OU POLIPROPILENO</v>
          </cell>
          <cell r="C1020" t="str">
            <v>UN</v>
          </cell>
          <cell r="D1020">
            <v>112.39</v>
          </cell>
        </row>
        <row r="1021">
          <cell r="A1021">
            <v>9011017</v>
          </cell>
          <cell r="B1021" t="str">
            <v>LUZ DE OBSTÁCULO SIMPLES COM FOTOCELULA SOLAR</v>
          </cell>
          <cell r="C1021" t="str">
            <v>UN</v>
          </cell>
          <cell r="D1021">
            <v>230.72</v>
          </cell>
        </row>
        <row r="1022">
          <cell r="A1022">
            <v>9011018</v>
          </cell>
          <cell r="B1022" t="str">
            <v>LUZ DE OBSTÁCULO DUPLA COM FOTOCELULA SOLAR</v>
          </cell>
          <cell r="C1022" t="str">
            <v>UN</v>
          </cell>
          <cell r="D1022">
            <v>307.25</v>
          </cell>
        </row>
        <row r="1023">
          <cell r="A1023">
            <v>9011040</v>
          </cell>
          <cell r="B1023" t="str">
            <v>CONDUTOR EM AÇO CA - 25 - 1/2" P/ PARA-RAIO</v>
          </cell>
          <cell r="C1023" t="str">
            <v>M</v>
          </cell>
          <cell r="D1023">
            <v>14.05</v>
          </cell>
        </row>
        <row r="1024">
          <cell r="A1024">
            <v>9011041</v>
          </cell>
          <cell r="B1024" t="str">
            <v>CONDUTOR EM AÇO CA - 25 - 3/8" P/ PARA-RAIO</v>
          </cell>
          <cell r="C1024" t="str">
            <v>M</v>
          </cell>
          <cell r="D1024">
            <v>17.36</v>
          </cell>
        </row>
        <row r="1025">
          <cell r="A1025">
            <v>9011050</v>
          </cell>
          <cell r="B1025" t="str">
            <v>HASTE DE AÇO GALVANIZADO, INCLUSIVE BASE E ESTAIS - 2"/3M</v>
          </cell>
          <cell r="C1025" t="str">
            <v>UN</v>
          </cell>
          <cell r="D1025">
            <v>707.91</v>
          </cell>
        </row>
        <row r="1026">
          <cell r="A1026">
            <v>9011051</v>
          </cell>
          <cell r="B1026" t="str">
            <v>CORDOALHA DE COBRE NÚ, INCLUSIVE ISOLADORES - 16,00MM2</v>
          </cell>
          <cell r="C1026" t="str">
            <v>M</v>
          </cell>
          <cell r="D1026">
            <v>62.9</v>
          </cell>
        </row>
        <row r="1027">
          <cell r="A1027">
            <v>9011053</v>
          </cell>
          <cell r="B1027" t="str">
            <v>CORDOALHA DE COBRE NÚ, INCLUSIVE ISOLADORES - 35,00MM2</v>
          </cell>
          <cell r="C1027" t="str">
            <v>M</v>
          </cell>
          <cell r="D1027">
            <v>90.25</v>
          </cell>
        </row>
        <row r="1028">
          <cell r="A1028">
            <v>9011054</v>
          </cell>
          <cell r="B1028" t="str">
            <v>CORDOALHA DE COBRE NÚ, INCLUSIVE ISOLADORES - 50,00MM2</v>
          </cell>
          <cell r="C1028" t="str">
            <v>M</v>
          </cell>
          <cell r="D1028">
            <v>109.18</v>
          </cell>
        </row>
        <row r="1029">
          <cell r="A1029">
            <v>9011061</v>
          </cell>
          <cell r="B1029" t="str">
            <v>TUBO DE PVC PARA PROTEÇÃO DE CORDOALHA - 2"X3M</v>
          </cell>
          <cell r="C1029" t="str">
            <v>UN</v>
          </cell>
          <cell r="D1029">
            <v>133.06</v>
          </cell>
        </row>
        <row r="1030">
          <cell r="A1030">
            <v>9011090</v>
          </cell>
          <cell r="B1030" t="str">
            <v>TOMADA DE TERRA COMPLETA</v>
          </cell>
          <cell r="C1030" t="str">
            <v>UN</v>
          </cell>
          <cell r="D1030">
            <v>1339.98</v>
          </cell>
        </row>
        <row r="1031">
          <cell r="A1031">
            <v>9011091</v>
          </cell>
          <cell r="B1031" t="str">
            <v>TOMADA DE TERRA COMPLETA PARA 1 HASTE</v>
          </cell>
          <cell r="C1031" t="str">
            <v>UN</v>
          </cell>
          <cell r="D1031">
            <v>470.49</v>
          </cell>
        </row>
        <row r="1032">
          <cell r="A1032">
            <v>9011094</v>
          </cell>
          <cell r="B1032" t="str">
            <v>BARRA CHATA DE ALUMÍNIO TIPO FITA 1/4" X 3/4"</v>
          </cell>
          <cell r="C1032" t="str">
            <v>M</v>
          </cell>
          <cell r="D1032">
            <v>39.729999999999997</v>
          </cell>
        </row>
        <row r="1033">
          <cell r="A1033">
            <v>9011095</v>
          </cell>
          <cell r="B1033" t="str">
            <v>BARRA CHATA DE ALUMÍNIO TIPO FITA 1/8" X 7/8"</v>
          </cell>
          <cell r="C1033" t="str">
            <v>M</v>
          </cell>
          <cell r="D1033">
            <v>29.71</v>
          </cell>
        </row>
        <row r="1034">
          <cell r="A1034">
            <v>9012000</v>
          </cell>
          <cell r="B1034" t="str">
            <v>DIVERSOS</v>
          </cell>
          <cell r="C1034" t="str">
            <v>.</v>
          </cell>
          <cell r="D1034" t="str">
            <v>.</v>
          </cell>
        </row>
        <row r="1035">
          <cell r="A1035">
            <v>9012050</v>
          </cell>
          <cell r="B1035" t="str">
            <v>QUADRO COMANDO PARA CONJUNTO MOTOR-BOMBA, MONOFÁSICO - ATÉ 5HP</v>
          </cell>
          <cell r="C1035" t="str">
            <v>UN</v>
          </cell>
          <cell r="D1035">
            <v>2666.9</v>
          </cell>
        </row>
        <row r="1036">
          <cell r="A1036">
            <v>9012051</v>
          </cell>
          <cell r="B1036" t="str">
            <v>QUADRO COMANDO PARA CONJUNTO MOTOR-BOMBA, TRIFÁSICO - ATÉ 5HP</v>
          </cell>
          <cell r="C1036" t="str">
            <v>UN</v>
          </cell>
          <cell r="D1036">
            <v>2741.46</v>
          </cell>
        </row>
        <row r="1037">
          <cell r="A1037">
            <v>9012052</v>
          </cell>
          <cell r="B1037" t="str">
            <v>QUADRO DE ÁGUA DE REUSO</v>
          </cell>
          <cell r="C1037" t="str">
            <v>UN</v>
          </cell>
          <cell r="D1037">
            <v>3037.21</v>
          </cell>
        </row>
        <row r="1038">
          <cell r="A1038">
            <v>9012053</v>
          </cell>
          <cell r="B1038" t="str">
            <v>QUADRO DE BOMBA DE INCÊNDIO</v>
          </cell>
          <cell r="C1038" t="str">
            <v>UN</v>
          </cell>
          <cell r="D1038">
            <v>1612.06</v>
          </cell>
        </row>
        <row r="1039">
          <cell r="A1039">
            <v>9012054</v>
          </cell>
          <cell r="B1039" t="str">
            <v>QUADRO DE BOMBA DE RECALQUE</v>
          </cell>
          <cell r="C1039" t="str">
            <v>UN</v>
          </cell>
          <cell r="D1039">
            <v>4459.49</v>
          </cell>
        </row>
        <row r="1040">
          <cell r="A1040">
            <v>9013000</v>
          </cell>
          <cell r="B1040" t="str">
            <v>ELETROFERRAGENS</v>
          </cell>
          <cell r="C1040" t="str">
            <v>.</v>
          </cell>
          <cell r="D1040" t="str">
            <v>.</v>
          </cell>
        </row>
        <row r="1041">
          <cell r="A1041">
            <v>9013005</v>
          </cell>
          <cell r="B1041" t="str">
            <v>PERFILADO LISO CHAPA 14-GE-MED. 19X38MM COM TAMPA E INSTALAÇÃO</v>
          </cell>
          <cell r="C1041" t="str">
            <v>M</v>
          </cell>
          <cell r="D1041">
            <v>75.2</v>
          </cell>
        </row>
        <row r="1042">
          <cell r="A1042">
            <v>9013007</v>
          </cell>
          <cell r="B1042" t="str">
            <v>PERFILADO LISO CHAPA 14-GE-MED. 38X38MM COM TAMPA E INSTALAÇÃO</v>
          </cell>
          <cell r="C1042" t="str">
            <v>M</v>
          </cell>
          <cell r="D1042">
            <v>55.11</v>
          </cell>
        </row>
        <row r="1043">
          <cell r="A1043">
            <v>9013008</v>
          </cell>
          <cell r="B1043" t="str">
            <v>PERFILADO LISO CHAPA 14-GE-MED. 38X76MM COM TAMPA E INSTALAÇÃO.</v>
          </cell>
          <cell r="C1043" t="str">
            <v>M</v>
          </cell>
          <cell r="D1043">
            <v>116.91</v>
          </cell>
        </row>
        <row r="1044">
          <cell r="A1044">
            <v>9013011</v>
          </cell>
          <cell r="B1044" t="str">
            <v>PERFILADO PERFURADO CHAPA 14-GE-MED. 19X38MM COM TAMPA E INSTALAÇÃO</v>
          </cell>
          <cell r="C1044" t="str">
            <v>M</v>
          </cell>
          <cell r="D1044">
            <v>75.22</v>
          </cell>
        </row>
        <row r="1045">
          <cell r="A1045">
            <v>9013013</v>
          </cell>
          <cell r="B1045" t="str">
            <v>PERFILADO PERFURADO CHAPA 14-GE-MED. 38X38MM COM TAMPA E INSTALAÇÃO</v>
          </cell>
          <cell r="C1045" t="str">
            <v>M</v>
          </cell>
          <cell r="D1045">
            <v>53.4</v>
          </cell>
        </row>
        <row r="1046">
          <cell r="A1046">
            <v>9013014</v>
          </cell>
          <cell r="B1046" t="str">
            <v>PERFILADO PERFURADO CHAPA 14-GE-MED. 38X76MM COM TAMPA E INSTALAÇÃO</v>
          </cell>
          <cell r="C1046" t="str">
            <v>M</v>
          </cell>
          <cell r="D1046">
            <v>123.38</v>
          </cell>
        </row>
        <row r="1047">
          <cell r="A1047">
            <v>9013021</v>
          </cell>
          <cell r="B1047" t="str">
            <v>ELETROCALHA LISA GALVANIZADA ELETROLÍTICA CHAPA 14 - 100X50MM  COM TAMPA E INSTALAÇÃO</v>
          </cell>
          <cell r="C1047" t="str">
            <v>M</v>
          </cell>
          <cell r="D1047">
            <v>120.93</v>
          </cell>
        </row>
        <row r="1048">
          <cell r="A1048">
            <v>9013022</v>
          </cell>
          <cell r="B1048" t="str">
            <v>ELETROCALHA LISA GALVANIZADA ELETROLÍTICA CHAPA 14 - 125X50MM  COM TAMPA E INSTALAÇÃO</v>
          </cell>
          <cell r="C1048" t="str">
            <v>M</v>
          </cell>
          <cell r="D1048">
            <v>138.04</v>
          </cell>
        </row>
        <row r="1049">
          <cell r="A1049">
            <v>9013023</v>
          </cell>
          <cell r="B1049" t="str">
            <v>ELETROCALHA LISA GALVANIZADA ELETROLÍTICA CHAPA 14 - 150X50MM  COM TAMPA E INSTALAÇÃO</v>
          </cell>
          <cell r="C1049" t="str">
            <v>M</v>
          </cell>
          <cell r="D1049">
            <v>151.97</v>
          </cell>
        </row>
        <row r="1050">
          <cell r="A1050">
            <v>9013024</v>
          </cell>
          <cell r="B1050" t="str">
            <v>ELETROCALHA LISA GALV. ELETROLÍTICA CHAPA 14 - 175X50MM C/ TAMPA E INST.</v>
          </cell>
          <cell r="C1050" t="str">
            <v>M</v>
          </cell>
          <cell r="D1050">
            <v>171.37</v>
          </cell>
        </row>
        <row r="1051">
          <cell r="A1051">
            <v>9013025</v>
          </cell>
          <cell r="B1051" t="str">
            <v>ELETROCALHA LISA GALVANIZADA ELETROLÍTICA CHAPA 14 - 200X50MM  COM TAMPA E INSTALAÇÃO</v>
          </cell>
          <cell r="C1051" t="str">
            <v>M</v>
          </cell>
          <cell r="D1051">
            <v>179.65</v>
          </cell>
        </row>
        <row r="1052">
          <cell r="A1052">
            <v>9013026</v>
          </cell>
          <cell r="B1052" t="str">
            <v>ELETROCALHA LISA GALV. ELETROL. CHAPA 14 - 250X50MM C/ TAMPA E INST.</v>
          </cell>
          <cell r="C1052" t="str">
            <v>M</v>
          </cell>
          <cell r="D1052">
            <v>210.1</v>
          </cell>
        </row>
        <row r="1053">
          <cell r="A1053">
            <v>9013027</v>
          </cell>
          <cell r="B1053" t="str">
            <v>ELETROCALHA LISA GALVANIZADA ELETROLÍTICA CHAPA 14 - 300X50MM  COM TAMPA E INSTALAÇÃO</v>
          </cell>
          <cell r="C1053" t="str">
            <v>M</v>
          </cell>
          <cell r="D1053">
            <v>224.65</v>
          </cell>
        </row>
        <row r="1054">
          <cell r="A1054">
            <v>9013031</v>
          </cell>
          <cell r="B1054" t="str">
            <v>ELETROCALHA LISA GALV. ELETROL. CHAPA 14 - 150X100MM C/ TAMPA E INST.</v>
          </cell>
          <cell r="C1054" t="str">
            <v>M</v>
          </cell>
          <cell r="D1054">
            <v>199.32</v>
          </cell>
        </row>
        <row r="1055">
          <cell r="A1055">
            <v>9013032</v>
          </cell>
          <cell r="B1055" t="str">
            <v>ELETROCALHA LISA GALVANIZADA ELETROLÍTICA CHAPA 14 - 200X100MM COM TAMPA E INSTALAÇÃO</v>
          </cell>
          <cell r="C1055" t="str">
            <v>M</v>
          </cell>
          <cell r="D1055">
            <v>222.81</v>
          </cell>
        </row>
        <row r="1056">
          <cell r="A1056">
            <v>9013033</v>
          </cell>
          <cell r="B1056" t="str">
            <v>ELETROCALHA LISA GALV. ELETROL. CHAPA 14 - 250X100MM C/ TAMPA E INST.</v>
          </cell>
          <cell r="C1056" t="str">
            <v>M</v>
          </cell>
          <cell r="D1056">
            <v>247.89</v>
          </cell>
        </row>
        <row r="1057">
          <cell r="A1057">
            <v>9013034</v>
          </cell>
          <cell r="B1057" t="str">
            <v>ELETROCALHA LISA GALVANIZADA ELETROLÍTICA CHAPA 14 - 300X100MM COM TAMPA E INSTALAÇÃO</v>
          </cell>
          <cell r="C1057" t="str">
            <v>M</v>
          </cell>
          <cell r="D1057">
            <v>267.08</v>
          </cell>
        </row>
        <row r="1058">
          <cell r="A1058">
            <v>9013035</v>
          </cell>
          <cell r="B1058" t="str">
            <v>ELETROCALHA LISA GALV. ELETROL. CHAPA 14 - 400X100MM C/ TAMPA E INST.</v>
          </cell>
          <cell r="C1058" t="str">
            <v>M</v>
          </cell>
          <cell r="D1058">
            <v>310.70999999999998</v>
          </cell>
        </row>
        <row r="1059">
          <cell r="A1059">
            <v>9013038</v>
          </cell>
          <cell r="B1059" t="str">
            <v>ELETROCALHA PERF. GALV. ELETROL. CHAPA 14 - 100X50MM C/ TAMPA E INST.</v>
          </cell>
          <cell r="C1059" t="str">
            <v>M</v>
          </cell>
          <cell r="D1059">
            <v>119.65</v>
          </cell>
        </row>
        <row r="1060">
          <cell r="A1060">
            <v>9013039</v>
          </cell>
          <cell r="B1060" t="str">
            <v>ELETROCALHA PERF. GALV. ELETROL. CHAPA 14 - 125X50MM C/ TAMPA E INST.</v>
          </cell>
          <cell r="C1060" t="str">
            <v>M</v>
          </cell>
          <cell r="D1060">
            <v>135.78</v>
          </cell>
        </row>
        <row r="1061">
          <cell r="A1061">
            <v>9013040</v>
          </cell>
          <cell r="B1061" t="str">
            <v>ELETROCALHA PERF. GALV. ELETROL. CHAPA 14 - 150X50MM C/ TAMPA E INST.</v>
          </cell>
          <cell r="C1061" t="str">
            <v>M</v>
          </cell>
          <cell r="D1061">
            <v>150.6</v>
          </cell>
        </row>
        <row r="1062">
          <cell r="A1062">
            <v>9013041</v>
          </cell>
          <cell r="B1062" t="str">
            <v>ELETROCALHA PERF. GALV. ELETROL. CHAPA 14 - 175X50MM C/ TAMPA E INST.</v>
          </cell>
          <cell r="C1062" t="str">
            <v>M</v>
          </cell>
          <cell r="D1062">
            <v>168.2</v>
          </cell>
        </row>
        <row r="1063">
          <cell r="A1063">
            <v>9013042</v>
          </cell>
          <cell r="B1063" t="str">
            <v>ELETROCALHA PERF. GALV. ELETROL. CHAPA 14 - 200X50MM C/ TAMPA E INST.</v>
          </cell>
          <cell r="C1063" t="str">
            <v>M</v>
          </cell>
          <cell r="D1063">
            <v>183.07</v>
          </cell>
        </row>
        <row r="1064">
          <cell r="A1064">
            <v>9013043</v>
          </cell>
          <cell r="B1064" t="str">
            <v>ELETROCALHA PERF. GALV. ELETROL. CHAPA 14 - 250X50MM C/ TAMPA E INST.</v>
          </cell>
          <cell r="C1064" t="str">
            <v>M</v>
          </cell>
          <cell r="D1064">
            <v>211.54</v>
          </cell>
        </row>
        <row r="1065">
          <cell r="A1065">
            <v>9013044</v>
          </cell>
          <cell r="B1065" t="str">
            <v>ELETROCALHA PERF. GALV. ELETROL. CHAPA 14 - 300X50MM C/ TAMPA E INST.</v>
          </cell>
          <cell r="C1065" t="str">
            <v>M</v>
          </cell>
          <cell r="D1065">
            <v>226.5</v>
          </cell>
        </row>
        <row r="1066">
          <cell r="A1066">
            <v>9013046</v>
          </cell>
          <cell r="B1066" t="str">
            <v>ELETROCALHA PERF. GALV. ELETROL. CHAPA 14 - 150X100MM C/ TAMPA E INST.</v>
          </cell>
          <cell r="C1066" t="str">
            <v>M</v>
          </cell>
          <cell r="D1066">
            <v>190.56</v>
          </cell>
        </row>
        <row r="1067">
          <cell r="A1067">
            <v>9013047</v>
          </cell>
          <cell r="B1067" t="str">
            <v>ELETROCALHA PERF. GALV. ELETROL. CHAPA 14 - 200X100MM C/ TAMPA E INST.</v>
          </cell>
          <cell r="C1067" t="str">
            <v>M</v>
          </cell>
          <cell r="D1067">
            <v>218.09</v>
          </cell>
        </row>
        <row r="1068">
          <cell r="A1068">
            <v>9013048</v>
          </cell>
          <cell r="B1068" t="str">
            <v>ELETROCALHA PERF. GALV. CHAPA 14 - 250X100MM C/ TAMPA E INST.</v>
          </cell>
          <cell r="C1068" t="str">
            <v>M</v>
          </cell>
          <cell r="D1068">
            <v>249.5</v>
          </cell>
        </row>
        <row r="1069">
          <cell r="A1069">
            <v>9013050</v>
          </cell>
          <cell r="B1069" t="str">
            <v>ELETROCALHA PERF. GALV. ELETROL. CHAPA 14 - 400X100MM C/ TAMPA E INST.</v>
          </cell>
          <cell r="C1069" t="str">
            <v>M</v>
          </cell>
          <cell r="D1069">
            <v>311.26</v>
          </cell>
        </row>
        <row r="1070">
          <cell r="A1070">
            <v>9014000</v>
          </cell>
          <cell r="B1070" t="str">
            <v>ALTA TENSÃO</v>
          </cell>
          <cell r="C1070" t="str">
            <v>.</v>
          </cell>
          <cell r="D1070" t="str">
            <v>.</v>
          </cell>
        </row>
        <row r="1071">
          <cell r="A1071">
            <v>9014001</v>
          </cell>
          <cell r="B1071" t="str">
            <v>ÓLEO ISOLANTE PARA TRANSFORMADOR/ DISJUNTOR 30KV/CM</v>
          </cell>
          <cell r="C1071" t="str">
            <v>L</v>
          </cell>
          <cell r="D1071">
            <v>25.54</v>
          </cell>
        </row>
        <row r="1072">
          <cell r="A1072">
            <v>9014006</v>
          </cell>
          <cell r="B1072" t="str">
            <v>ISOLADOR SUPORTE TIPO PEDESTAL EM PORCELANA - 15KV</v>
          </cell>
          <cell r="C1072" t="str">
            <v>UN</v>
          </cell>
          <cell r="D1072">
            <v>190.94</v>
          </cell>
        </row>
        <row r="1073">
          <cell r="A1073">
            <v>9014007</v>
          </cell>
          <cell r="B1073" t="str">
            <v>ISOLADOR SUPORTE TIPO PEDESTAL EM PORCELANA - 1KV</v>
          </cell>
          <cell r="C1073" t="str">
            <v>UN</v>
          </cell>
          <cell r="D1073">
            <v>204.48</v>
          </cell>
        </row>
        <row r="1074">
          <cell r="A1074">
            <v>9014008</v>
          </cell>
          <cell r="B1074" t="str">
            <v>ISOLADOR SUPORTE TIPO PEDESTAL EM EPOXI - 15KV</v>
          </cell>
          <cell r="C1074" t="str">
            <v>UN</v>
          </cell>
          <cell r="D1074">
            <v>112.57</v>
          </cell>
        </row>
        <row r="1075">
          <cell r="A1075">
            <v>9014009</v>
          </cell>
          <cell r="B1075" t="str">
            <v>ISOLADOR SUPORTE TIPO PEDESTAL EPOXI - 1KV</v>
          </cell>
          <cell r="C1075" t="str">
            <v>UN</v>
          </cell>
          <cell r="D1075">
            <v>45.21</v>
          </cell>
        </row>
        <row r="1076">
          <cell r="A1076">
            <v>9014013</v>
          </cell>
          <cell r="B1076" t="str">
            <v>VERGALHÃO DE COBRE 3/8" (10MM)</v>
          </cell>
          <cell r="C1076" t="str">
            <v>M</v>
          </cell>
          <cell r="D1076">
            <v>103.11</v>
          </cell>
        </row>
        <row r="1077">
          <cell r="A1077">
            <v>9014014</v>
          </cell>
          <cell r="B1077" t="str">
            <v>TERMINAL OU CONECTOR PARA VERGALHÃO DE COBRE 3/8" (10MM)</v>
          </cell>
          <cell r="C1077" t="str">
            <v>UN</v>
          </cell>
          <cell r="D1077">
            <v>34.909999999999997</v>
          </cell>
        </row>
        <row r="1078">
          <cell r="A1078">
            <v>9014017</v>
          </cell>
          <cell r="B1078" t="str">
            <v>CABO DE MÉDIA TENSÃO PARA 12/20KV - 1 X 35MM2 UNIPOLAR</v>
          </cell>
          <cell r="C1078" t="str">
            <v>M</v>
          </cell>
          <cell r="D1078">
            <v>137.99</v>
          </cell>
        </row>
        <row r="1079">
          <cell r="A1079">
            <v>9014018</v>
          </cell>
          <cell r="B1079" t="str">
            <v>CABO DE MÉDIA TENSÃO PARA 12/20KV - 1 X 25MM2 UNIPOLAR</v>
          </cell>
          <cell r="C1079" t="str">
            <v>UN</v>
          </cell>
          <cell r="D1079">
            <v>85.2</v>
          </cell>
        </row>
        <row r="1080">
          <cell r="A1080">
            <v>9014019</v>
          </cell>
          <cell r="B1080" t="str">
            <v>CABO DE MÉDIA TENSÃO PARA 12/20KV - 1 X 50MM2 UNIPOLAR</v>
          </cell>
          <cell r="C1080" t="str">
            <v>UN</v>
          </cell>
          <cell r="D1080">
            <v>127.92</v>
          </cell>
        </row>
        <row r="1081">
          <cell r="A1081">
            <v>9014021</v>
          </cell>
          <cell r="B1081" t="str">
            <v>MUFLA UNIPOLAR INTERNA PARA CABO ATÉ 35MM2 - 15KV</v>
          </cell>
          <cell r="C1081" t="str">
            <v>UN</v>
          </cell>
          <cell r="D1081">
            <v>420.45</v>
          </cell>
        </row>
        <row r="1082">
          <cell r="A1082">
            <v>9014022</v>
          </cell>
          <cell r="B1082" t="str">
            <v>MUFLA UNIPOLAR EXTERNA PARA CABO ATÉ 35MM2 - 15KV</v>
          </cell>
          <cell r="C1082" t="str">
            <v>UN</v>
          </cell>
          <cell r="D1082">
            <v>588.71</v>
          </cell>
        </row>
        <row r="1083">
          <cell r="A1083">
            <v>9014023</v>
          </cell>
          <cell r="B1083" t="str">
            <v>MUFLA TRIPOLAR INTERNA PARA CABO ATÉ 35MM2 - 15KV</v>
          </cell>
          <cell r="C1083" t="str">
            <v>UN</v>
          </cell>
          <cell r="D1083">
            <v>1076.54</v>
          </cell>
        </row>
        <row r="1084">
          <cell r="A1084">
            <v>9014024</v>
          </cell>
          <cell r="B1084" t="str">
            <v>MUFLA TRIPOLAR EXTERNA PARA CABO ATÉ 35MM2 - 15KV</v>
          </cell>
          <cell r="C1084" t="str">
            <v>UN</v>
          </cell>
          <cell r="D1084">
            <v>1603.08</v>
          </cell>
        </row>
        <row r="1085">
          <cell r="A1085">
            <v>9014025</v>
          </cell>
          <cell r="B1085" t="str">
            <v>BUCHA D PASSAGEM INTERNA/ EXTERNA - 15KV</v>
          </cell>
          <cell r="C1085" t="str">
            <v>UN</v>
          </cell>
          <cell r="D1085">
            <v>575.42999999999995</v>
          </cell>
        </row>
        <row r="1086">
          <cell r="A1086">
            <v>9014026</v>
          </cell>
          <cell r="B1086" t="str">
            <v>BUCHA DE PASSAGEM PARA NEUTRO - 1KV</v>
          </cell>
          <cell r="C1086" t="str">
            <v>UN</v>
          </cell>
          <cell r="D1086">
            <v>124.51</v>
          </cell>
        </row>
        <row r="1087">
          <cell r="A1087">
            <v>9014027</v>
          </cell>
          <cell r="B1087" t="str">
            <v>CHAPA DE FERRO 150X0,50X1/4" PARA BUCHAS DE PASSAGEM</v>
          </cell>
          <cell r="C1087" t="str">
            <v>UN</v>
          </cell>
          <cell r="D1087">
            <v>1238.8599999999999</v>
          </cell>
        </row>
        <row r="1088">
          <cell r="A1088">
            <v>9014028</v>
          </cell>
          <cell r="B1088" t="str">
            <v>BUCHA DE PASSAGEM COM ROSCA PARA CUBICULO BLINDADO</v>
          </cell>
          <cell r="C1088" t="str">
            <v>UN</v>
          </cell>
          <cell r="D1088">
            <v>312.58999999999997</v>
          </cell>
        </row>
        <row r="1089">
          <cell r="A1089">
            <v>9014029</v>
          </cell>
          <cell r="B1089" t="str">
            <v>FUSIVEL HH PARA 40A/ 15KV</v>
          </cell>
          <cell r="C1089" t="str">
            <v>UN</v>
          </cell>
          <cell r="D1089">
            <v>462.54</v>
          </cell>
        </row>
        <row r="1090">
          <cell r="A1090">
            <v>9014030</v>
          </cell>
          <cell r="B1090" t="str">
            <v>BASE TRIPOLAR PARA FUSIVEL LIMITADOR HH - 15KV/ 200A</v>
          </cell>
          <cell r="C1090" t="str">
            <v>UN</v>
          </cell>
          <cell r="D1090">
            <v>486.63</v>
          </cell>
        </row>
        <row r="1091">
          <cell r="A1091">
            <v>9014031</v>
          </cell>
          <cell r="B1091" t="str">
            <v>BASE TRIPOLAR PARA FUSIVEL LIMITADOR HH - 15KV/ 400A</v>
          </cell>
          <cell r="C1091" t="str">
            <v>UN</v>
          </cell>
          <cell r="D1091">
            <v>1267.72</v>
          </cell>
        </row>
        <row r="1092">
          <cell r="A1092">
            <v>9014036</v>
          </cell>
          <cell r="B1092" t="str">
            <v>FUSIVEL PARA TRANSFORMADOR DE POTENCIAL</v>
          </cell>
          <cell r="C1092" t="str">
            <v>UN</v>
          </cell>
          <cell r="D1092">
            <v>51.57</v>
          </cell>
        </row>
        <row r="1093">
          <cell r="A1093">
            <v>9014040</v>
          </cell>
          <cell r="B1093" t="str">
            <v>BOBINA D MÍNIMA TENSÃO DO DISJUNTOR VOL. NORMAL DE ÓLEO</v>
          </cell>
          <cell r="C1093" t="str">
            <v>UN</v>
          </cell>
          <cell r="D1093">
            <v>6104.19</v>
          </cell>
        </row>
        <row r="1094">
          <cell r="A1094">
            <v>9014042</v>
          </cell>
          <cell r="B1094" t="str">
            <v>RELE DE FALTA DE FASE E MÍNIMA TENSÃO TRIFÁSICO</v>
          </cell>
          <cell r="C1094" t="str">
            <v>UN</v>
          </cell>
          <cell r="D1094">
            <v>660.51</v>
          </cell>
        </row>
        <row r="1095">
          <cell r="A1095">
            <v>9014045</v>
          </cell>
          <cell r="B1095" t="str">
            <v>ESTRADO DE MADEIRA 100X100CM</v>
          </cell>
          <cell r="C1095" t="str">
            <v>UN</v>
          </cell>
          <cell r="D1095">
            <v>138.69</v>
          </cell>
        </row>
        <row r="1096">
          <cell r="A1096">
            <v>9014046</v>
          </cell>
          <cell r="B1096" t="str">
            <v>VARA DE MANOBRA DE FIBRA DE VIDRO, 3,00M/ 15KV</v>
          </cell>
          <cell r="C1096" t="str">
            <v>UN</v>
          </cell>
          <cell r="D1096">
            <v>722.17</v>
          </cell>
        </row>
        <row r="1097">
          <cell r="A1097">
            <v>9014047</v>
          </cell>
          <cell r="B1097" t="str">
            <v>CAIXA DE MEDIÇÃO A3 PADRÃO ELETROPAULO</v>
          </cell>
          <cell r="C1097" t="str">
            <v>UN</v>
          </cell>
          <cell r="D1097">
            <v>1660.62</v>
          </cell>
        </row>
        <row r="1098">
          <cell r="A1098">
            <v>9014048</v>
          </cell>
          <cell r="B1098" t="str">
            <v>JANELA PARA VENTILAÇÃO PERMANENTE TIPO CHICANA - INCLUSIVE TELA</v>
          </cell>
          <cell r="C1098" t="str">
            <v>M2</v>
          </cell>
          <cell r="D1098">
            <v>1575.9</v>
          </cell>
        </row>
        <row r="1099">
          <cell r="A1099">
            <v>9014049</v>
          </cell>
          <cell r="B1099" t="str">
            <v>PLACA DE AVISO EM ALUMÍNIO PARA CABINE PRIMÁRIA COM MED 16X23CM (VARIAÇÃO DE +OU- 2CM)</v>
          </cell>
          <cell r="C1099" t="str">
            <v>UN</v>
          </cell>
          <cell r="D1099">
            <v>55.07</v>
          </cell>
        </row>
        <row r="1100">
          <cell r="A1100">
            <v>9014050</v>
          </cell>
          <cell r="B1100" t="str">
            <v>PLAQUETA INDICATIVADE PVC 8 X 12CM</v>
          </cell>
          <cell r="C1100" t="str">
            <v>UN</v>
          </cell>
          <cell r="D1100">
            <v>16.38</v>
          </cell>
        </row>
        <row r="1101">
          <cell r="A1101">
            <v>9014051</v>
          </cell>
          <cell r="B1101" t="str">
            <v>MUDANÇA DOS TAP'S DO TRANSFORMADOR DE FORÇA</v>
          </cell>
          <cell r="C1101" t="str">
            <v>UN</v>
          </cell>
          <cell r="D1101">
            <v>406.39</v>
          </cell>
        </row>
        <row r="1102">
          <cell r="A1102">
            <v>9014053</v>
          </cell>
          <cell r="B1102" t="str">
            <v>LIMPEZA DO POSTO PRIMÁRIO E PINTURA DOS BARRAMENTOS</v>
          </cell>
          <cell r="C1102" t="str">
            <v>UN</v>
          </cell>
          <cell r="D1102">
            <v>1375.32</v>
          </cell>
        </row>
        <row r="1103">
          <cell r="A1103">
            <v>9014057</v>
          </cell>
          <cell r="B1103" t="str">
            <v>BRAÇADEIRA PARA ELETRODUTO EM POSTE</v>
          </cell>
          <cell r="C1103" t="str">
            <v>UN</v>
          </cell>
          <cell r="D1103">
            <v>94.89</v>
          </cell>
        </row>
        <row r="1104">
          <cell r="A1104">
            <v>9014059</v>
          </cell>
          <cell r="B1104" t="str">
            <v>LUVA DE BORRACHA ISOLAÇÃO 20KV</v>
          </cell>
          <cell r="C1104" t="str">
            <v>PAR</v>
          </cell>
          <cell r="D1104">
            <v>615.1</v>
          </cell>
        </row>
        <row r="1105">
          <cell r="A1105">
            <v>9014060</v>
          </cell>
          <cell r="B1105" t="str">
            <v>CHAVE SECCIONADORA TRIP SECA INTERNA 200A/ 15KV</v>
          </cell>
          <cell r="C1105" t="str">
            <v>UN</v>
          </cell>
          <cell r="D1105">
            <v>2689.17</v>
          </cell>
        </row>
        <row r="1106">
          <cell r="A1106">
            <v>9014061</v>
          </cell>
          <cell r="B1106" t="str">
            <v>CHAVE SECCIONADORA TRIP SECA INTERNA 400A/15KV</v>
          </cell>
          <cell r="C1106" t="str">
            <v>UN</v>
          </cell>
          <cell r="D1106">
            <v>2079.19</v>
          </cell>
        </row>
        <row r="1107">
          <cell r="A1107">
            <v>9014062</v>
          </cell>
          <cell r="B1107" t="str">
            <v>CHAVE SECIONADORA TRIP INTERNA C/ BASE FUS HH 400A/15KV</v>
          </cell>
          <cell r="C1107" t="str">
            <v>UN</v>
          </cell>
          <cell r="D1107">
            <v>3005.5</v>
          </cell>
        </row>
        <row r="1108">
          <cell r="A1108">
            <v>9014063</v>
          </cell>
          <cell r="B1108" t="str">
            <v>INSTALAÇÃO DE CONJUNTO DE ACIONAMENTO PARA CHAVE SECCIONADORA</v>
          </cell>
          <cell r="C1108" t="str">
            <v>UN</v>
          </cell>
          <cell r="D1108">
            <v>1359.47</v>
          </cell>
        </row>
        <row r="1109">
          <cell r="A1109">
            <v>9014064</v>
          </cell>
          <cell r="B1109" t="str">
            <v>CHAVE REVERSORA TRIFÁSICA 400A - FORNECIMENTO E INSTALAÇÃO</v>
          </cell>
          <cell r="C1109" t="str">
            <v>UN</v>
          </cell>
          <cell r="D1109">
            <v>5479.47</v>
          </cell>
        </row>
        <row r="1110">
          <cell r="A1110">
            <v>9014065</v>
          </cell>
          <cell r="B1110" t="str">
            <v>CHAVE SECCIONADORA TRIPOLAR COM CARGA INTERNA 15KV/200A</v>
          </cell>
          <cell r="C1110" t="str">
            <v>UN</v>
          </cell>
          <cell r="D1110">
            <v>2553.5500000000002</v>
          </cell>
        </row>
        <row r="1111">
          <cell r="A1111">
            <v>9014066</v>
          </cell>
          <cell r="B1111" t="str">
            <v>CHAVE SECCIONADORA TRIPOLAR, PARA USO INTERNO, MANOBRA SEM CARGA INTERNA, 15KV/400A, COM BASE PARA FUSÍVEL HH</v>
          </cell>
          <cell r="C1111" t="str">
            <v>UN</v>
          </cell>
          <cell r="D1111">
            <v>2984.6</v>
          </cell>
        </row>
        <row r="1112">
          <cell r="A1112">
            <v>9014070</v>
          </cell>
          <cell r="B1112" t="str">
            <v>SUBESTAÇÃO DE ENTRADA SIMPLIFICADA BLINDADA PADRÃO ENEL – POTÊNCIA 112,50 kVA – USO INTERNO, COM TODOS OS MATERIAIS/EQUIPAMENTOS INCLUSOS, EXCETO TRANSFORMADOR</v>
          </cell>
          <cell r="C1112" t="str">
            <v>UN</v>
          </cell>
          <cell r="D1112">
            <v>96725.22</v>
          </cell>
        </row>
        <row r="1113">
          <cell r="A1113">
            <v>9015002</v>
          </cell>
          <cell r="B1113" t="str">
            <v>TRANSFORMADOR ISOLADOR BIFÁSICO 10KVA</v>
          </cell>
          <cell r="C1113" t="str">
            <v>UN</v>
          </cell>
          <cell r="D1113">
            <v>4852.1400000000003</v>
          </cell>
        </row>
        <row r="1114">
          <cell r="A1114">
            <v>9015005</v>
          </cell>
          <cell r="B1114" t="str">
            <v>TRANSFORMADOR TRIFÁSICO 15KV - 13,2KV/ 220V/ 127V - 112,5KVA</v>
          </cell>
          <cell r="C1114" t="str">
            <v>UN</v>
          </cell>
          <cell r="D1114">
            <v>25826.71</v>
          </cell>
        </row>
        <row r="1115">
          <cell r="A1115">
            <v>9015006</v>
          </cell>
          <cell r="B1115" t="str">
            <v>TRANSFORMADOR TRIFÁSICO 15KV - 13,2KV/ 220V/ 127V - 150KVA</v>
          </cell>
          <cell r="C1115" t="str">
            <v>UN</v>
          </cell>
          <cell r="D1115">
            <v>31710.53</v>
          </cell>
        </row>
        <row r="1116">
          <cell r="A1116">
            <v>9015007</v>
          </cell>
          <cell r="B1116" t="str">
            <v>TRANSFORMADOR TRIFÁSICO 15KV - 13,2KV/ 220V/ 127V - 225KVA</v>
          </cell>
          <cell r="C1116" t="str">
            <v>UN</v>
          </cell>
          <cell r="D1116">
            <v>42687.19</v>
          </cell>
        </row>
        <row r="1117">
          <cell r="A1117">
            <v>9015008</v>
          </cell>
          <cell r="B1117" t="str">
            <v>TRANSFORMADOR TRIFÁSICO 15KV - 13,2KV/ 220V/ 127V - 300KVA</v>
          </cell>
          <cell r="C1117" t="str">
            <v>UN</v>
          </cell>
          <cell r="D1117">
            <v>50548.13</v>
          </cell>
        </row>
        <row r="1118">
          <cell r="A1118">
            <v>9015009</v>
          </cell>
          <cell r="B1118" t="str">
            <v>TRANSFORMADOR TRIFÁSICO À ÓLEO 500KVA - 13,8/13,2/12,6KV - 220/127V, CLASSE 15KV</v>
          </cell>
          <cell r="C1118" t="str">
            <v>UN</v>
          </cell>
          <cell r="D1118">
            <v>86722.72</v>
          </cell>
        </row>
        <row r="1119">
          <cell r="A1119">
            <v>9015010</v>
          </cell>
          <cell r="B1119" t="str">
            <v>TRANSFORMADOR TRIFÁSICO À ÓLEO 750KVA - 13,8/13,2/12,6KV - 220/127V, CLASSE 15KV</v>
          </cell>
          <cell r="C1119" t="str">
            <v>UN</v>
          </cell>
          <cell r="D1119">
            <v>93884.21</v>
          </cell>
        </row>
        <row r="1120">
          <cell r="A1120">
            <v>9015011</v>
          </cell>
          <cell r="B1120" t="str">
            <v>TRANSFORMADOR TRIFÁSICO À ÓLEO 1000KVA - 13,8/13,2/12,6KV - 220/127V, CLASSE 15KV</v>
          </cell>
          <cell r="C1120" t="str">
            <v>UN</v>
          </cell>
          <cell r="D1120">
            <v>124239.97</v>
          </cell>
        </row>
        <row r="1121">
          <cell r="A1121">
            <v>9015020</v>
          </cell>
          <cell r="B1121" t="str">
            <v>TRANSFORMADOR DE POTENCIAL A SECO 13,2KV - 220V/127V - 1000VA</v>
          </cell>
          <cell r="C1121" t="str">
            <v>UN</v>
          </cell>
          <cell r="D1121">
            <v>4940.3500000000004</v>
          </cell>
        </row>
        <row r="1122">
          <cell r="A1122">
            <v>9015025</v>
          </cell>
          <cell r="B1122" t="str">
            <v>TRANSFORMADOR DE POTENCIAL A SECO 15KV - 220V - 1000VA</v>
          </cell>
          <cell r="C1122" t="str">
            <v>UN</v>
          </cell>
          <cell r="D1122">
            <v>4785.51</v>
          </cell>
        </row>
        <row r="1123">
          <cell r="A1123">
            <v>9015038</v>
          </cell>
          <cell r="B1123" t="str">
            <v>TRANSFORMADOR TRIFÁSICO À SECO, 1000KVA - 13,8/13,2/12,6 KV - 220/127V, CLASSE 15KV</v>
          </cell>
          <cell r="C1123" t="str">
            <v>UN</v>
          </cell>
          <cell r="D1123">
            <v>130902.02</v>
          </cell>
        </row>
        <row r="1124">
          <cell r="A1124">
            <v>9015039</v>
          </cell>
          <cell r="B1124" t="str">
            <v>TRANSFORMADOR TRIFÁSICO À SECO, 750KVA - 13,8/13,2/12,6 KV - 220/127V, CLASSE 15KV</v>
          </cell>
          <cell r="C1124" t="str">
            <v>UN</v>
          </cell>
          <cell r="D1124">
            <v>142869.62</v>
          </cell>
        </row>
        <row r="1125">
          <cell r="A1125">
            <v>9015040</v>
          </cell>
          <cell r="B1125" t="str">
            <v>TRANSFORMADOR TRIFÁSICO À SECO 500KVA - 13,8/13,2/12,6 KV - 220/127V</v>
          </cell>
          <cell r="C1125" t="str">
            <v>UN</v>
          </cell>
          <cell r="D1125">
            <v>85881.74</v>
          </cell>
        </row>
        <row r="1126">
          <cell r="A1126">
            <v>9015041</v>
          </cell>
          <cell r="B1126" t="str">
            <v>TRANSFORMADOR TRIFÁSICO, À SECO, 300 KVA, 13,8/ 13,2/ 12,6 KV - 220V, CLASSE 15 KV</v>
          </cell>
          <cell r="C1126" t="str">
            <v>UN</v>
          </cell>
          <cell r="D1126">
            <v>64255.87</v>
          </cell>
        </row>
        <row r="1127">
          <cell r="A1127">
            <v>9016002</v>
          </cell>
          <cell r="B1127" t="str">
            <v>CAPACITOR PARA CORREÇÃO DO FATOR DE POTÊNCIA - 220V - 5,0KVA</v>
          </cell>
          <cell r="C1127" t="str">
            <v>UN</v>
          </cell>
          <cell r="D1127">
            <v>909.64</v>
          </cell>
        </row>
        <row r="1128">
          <cell r="A1128">
            <v>9016004</v>
          </cell>
          <cell r="B1128" t="str">
            <v>CAPACITOR PARA CORREÇÃO DO FATOR DE POTÊNCIA - 220V - 10,0KVA</v>
          </cell>
          <cell r="C1128" t="str">
            <v>UN</v>
          </cell>
          <cell r="D1128">
            <v>1533.43</v>
          </cell>
        </row>
        <row r="1129">
          <cell r="A1129">
            <v>9016006</v>
          </cell>
          <cell r="B1129" t="str">
            <v>CAPACITOR PARA CORREÇÃO DO FATOR DE POTÊNCIA - 220V - 15KVA</v>
          </cell>
          <cell r="C1129" t="str">
            <v>UN</v>
          </cell>
          <cell r="D1129">
            <v>2424.02</v>
          </cell>
        </row>
        <row r="1130">
          <cell r="A1130">
            <v>9016008</v>
          </cell>
          <cell r="B1130" t="str">
            <v>CAPACITOR PARA CORREÇÃO DO FATOR DE POTÊNCIA - 220V - 20,0KVA</v>
          </cell>
          <cell r="C1130" t="str">
            <v>UN</v>
          </cell>
          <cell r="D1130">
            <v>2968.88</v>
          </cell>
        </row>
        <row r="1131">
          <cell r="A1131">
            <v>9016011</v>
          </cell>
          <cell r="B1131" t="str">
            <v>CAPACITOR PARA CORREÇÃO DO FATOR DE POTÊNCIA - 220V - 30,0KVA</v>
          </cell>
          <cell r="C1131" t="str">
            <v>UN</v>
          </cell>
          <cell r="D1131">
            <v>3891.66</v>
          </cell>
        </row>
        <row r="1132">
          <cell r="A1132">
            <v>9016013</v>
          </cell>
          <cell r="B1132" t="str">
            <v>CAPACITOR PARA CORREÇÃO DO FATOR DE POTÊNCIA - 220V - 40,0KVA</v>
          </cell>
          <cell r="C1132" t="str">
            <v>UN</v>
          </cell>
          <cell r="D1132">
            <v>4859.76</v>
          </cell>
        </row>
        <row r="1133">
          <cell r="A1133">
            <v>9016015</v>
          </cell>
          <cell r="B1133" t="str">
            <v>CAPACITOR PARA CORREÇÃO DP FATOR DE POTÊNCIA - 220V - 50,0KVA</v>
          </cell>
          <cell r="C1133" t="str">
            <v>UN</v>
          </cell>
          <cell r="D1133">
            <v>6968.97</v>
          </cell>
        </row>
        <row r="1134">
          <cell r="A1134">
            <v>9016016</v>
          </cell>
          <cell r="B1134" t="str">
            <v>BANCO AUTOMÁTICO DE CAPACITORES, 15 KVAR, 220V, TRIFÁSICO, MONTADO EM PAINEL PARA CORREÇÃO DE FATOR DE POTÊNCIA</v>
          </cell>
          <cell r="C1134" t="str">
            <v>UN</v>
          </cell>
          <cell r="D1134">
            <v>18395.78</v>
          </cell>
        </row>
        <row r="1135">
          <cell r="A1135">
            <v>9016017</v>
          </cell>
          <cell r="B1135" t="str">
            <v>BANCO AUTOMÁTICO DE CAPACITORES, 30 KVAR, 220V, TRIFÁSICO, MONTADO EM PAINEL PARA CORREÇÃO DE FATOR DE POTÊNCIA</v>
          </cell>
          <cell r="C1135" t="str">
            <v>UN</v>
          </cell>
          <cell r="D1135">
            <v>28999.46</v>
          </cell>
        </row>
        <row r="1136">
          <cell r="A1136">
            <v>9016018</v>
          </cell>
          <cell r="B1136" t="str">
            <v>BANCO AUTOMÁTICO DE CAPACITORES, 50 KVAR, 220V, TRIFÁSICO, MONTADO EM PAINEL PARA CORREÇÃO DE FATOR DE POTÊNCIA</v>
          </cell>
          <cell r="C1136" t="str">
            <v>UN</v>
          </cell>
          <cell r="D1136">
            <v>34441.120000000003</v>
          </cell>
        </row>
        <row r="1137">
          <cell r="A1137">
            <v>9017001</v>
          </cell>
          <cell r="B1137" t="str">
            <v>DPS - DISPOSITIVO PROTEÇÃO CONTRA SURTOS 275V - 40KA</v>
          </cell>
          <cell r="C1137" t="str">
            <v>UN</v>
          </cell>
          <cell r="D1137">
            <v>251.85</v>
          </cell>
        </row>
        <row r="1138">
          <cell r="A1138">
            <v>9017002</v>
          </cell>
          <cell r="B1138" t="str">
            <v>DISPOSITIVO DE PROTEÇÃO CONTRA SURTOS - DPS - 500 VCC - 45 KA - CLASSE II</v>
          </cell>
          <cell r="C1138" t="str">
            <v>UN</v>
          </cell>
          <cell r="D1138">
            <v>173.01</v>
          </cell>
        </row>
        <row r="1139">
          <cell r="A1139">
            <v>9017003</v>
          </cell>
          <cell r="B1139" t="str">
            <v>DISPOSITIVO DE PROTEÇÃO CONTRA SURTOS - DPS - 1000 VCC - 45 KA - CLASSE I</v>
          </cell>
          <cell r="C1139" t="str">
            <v>UN</v>
          </cell>
          <cell r="D1139">
            <v>178.83</v>
          </cell>
        </row>
        <row r="1140">
          <cell r="A1140">
            <v>9017004</v>
          </cell>
          <cell r="B1140" t="str">
            <v>FUSIVEL HH PARA 5A/ 15KV</v>
          </cell>
          <cell r="C1140" t="str">
            <v>UN</v>
          </cell>
          <cell r="D1140">
            <v>198.9</v>
          </cell>
        </row>
        <row r="1141">
          <cell r="A1141">
            <v>9017005</v>
          </cell>
          <cell r="B1141" t="str">
            <v>FUSIVEL HH PARA 16A/ 15KV</v>
          </cell>
          <cell r="C1141" t="str">
            <v>UN</v>
          </cell>
          <cell r="D1141">
            <v>202.06</v>
          </cell>
        </row>
        <row r="1142">
          <cell r="A1142">
            <v>9017006</v>
          </cell>
          <cell r="B1142" t="str">
            <v>BARRAMENTO DE COBRE TIPO DIN BIPOLAR PARA 63A</v>
          </cell>
          <cell r="C1142" t="str">
            <v>M</v>
          </cell>
          <cell r="D1142">
            <v>230.79</v>
          </cell>
        </row>
        <row r="1143">
          <cell r="A1143">
            <v>9017007</v>
          </cell>
          <cell r="B1143" t="str">
            <v>BARRAMENTO DE COBRE TIPO DIN TRIPOLAR PARA 80A</v>
          </cell>
          <cell r="C1143" t="str">
            <v>M</v>
          </cell>
          <cell r="D1143">
            <v>309.88</v>
          </cell>
        </row>
        <row r="1144">
          <cell r="A1144">
            <v>9017008</v>
          </cell>
          <cell r="B1144" t="str">
            <v>FUSIVEL HH PARA 25A/ 15KV</v>
          </cell>
          <cell r="C1144" t="str">
            <v>UN</v>
          </cell>
          <cell r="D1144">
            <v>202.06</v>
          </cell>
        </row>
        <row r="1145">
          <cell r="A1145">
            <v>9017009</v>
          </cell>
          <cell r="B1145" t="str">
            <v>FUSIVEL HH PARA 50A/ 15KV</v>
          </cell>
          <cell r="C1145" t="str">
            <v>UN</v>
          </cell>
          <cell r="D1145">
            <v>208.1</v>
          </cell>
        </row>
        <row r="1146">
          <cell r="A1146">
            <v>9017010</v>
          </cell>
          <cell r="B1146" t="str">
            <v>EMENDA PARA CABO DE MÉDIA TENSÃO 12/20KV - 1X25/ 1X35MM2 - UNIPOLAR</v>
          </cell>
          <cell r="C1146" t="str">
            <v>UN</v>
          </cell>
          <cell r="D1146">
            <v>2088.83</v>
          </cell>
        </row>
        <row r="1147">
          <cell r="A1147">
            <v>9017011</v>
          </cell>
          <cell r="B1147" t="str">
            <v>FUSIVEL HH PARA 63A/ 15KV</v>
          </cell>
          <cell r="C1147" t="str">
            <v>UN</v>
          </cell>
          <cell r="D1147">
            <v>209.14</v>
          </cell>
        </row>
        <row r="1148">
          <cell r="A1148">
            <v>9017012</v>
          </cell>
          <cell r="B1148" t="str">
            <v>BASE PARA FUSIVEL DE TRANSFORMADOR DE POTENCIAL</v>
          </cell>
          <cell r="C1148" t="str">
            <v>UN</v>
          </cell>
          <cell r="D1148">
            <v>128.01</v>
          </cell>
        </row>
        <row r="1149">
          <cell r="A1149">
            <v>9017013</v>
          </cell>
          <cell r="B1149" t="str">
            <v>FUSIVEL HH PARA 7,5A/ 15KV</v>
          </cell>
          <cell r="C1149" t="str">
            <v>UN</v>
          </cell>
          <cell r="D1149">
            <v>439.61</v>
          </cell>
        </row>
        <row r="1150">
          <cell r="A1150">
            <v>9017014</v>
          </cell>
          <cell r="B1150" t="str">
            <v>FUSIVEL HH PARA 10A/ 15KV</v>
          </cell>
          <cell r="C1150" t="str">
            <v>UN</v>
          </cell>
          <cell r="D1150">
            <v>450.57</v>
          </cell>
        </row>
        <row r="1151">
          <cell r="A1151">
            <v>9017015</v>
          </cell>
          <cell r="B1151" t="str">
            <v>FUSIVEL HH PARA 20A/ 15KV</v>
          </cell>
          <cell r="C1151" t="str">
            <v>UN</v>
          </cell>
          <cell r="D1151">
            <v>472.62</v>
          </cell>
        </row>
        <row r="1152">
          <cell r="A1152">
            <v>9017016</v>
          </cell>
          <cell r="B1152" t="str">
            <v>DISJUNTOR A VÁCUO 15KV/ 350MVA - COMPLETO - CARREGAM. MANUAL</v>
          </cell>
          <cell r="C1152" t="str">
            <v>UN</v>
          </cell>
          <cell r="D1152">
            <v>32376.33</v>
          </cell>
        </row>
        <row r="1153">
          <cell r="A1153">
            <v>9017017</v>
          </cell>
          <cell r="B1153" t="str">
            <v>DISJUNTOR A VÁCUO 15KV/ 350MVA - MOTORIZADO - COMPLETO</v>
          </cell>
          <cell r="C1153" t="str">
            <v>UN</v>
          </cell>
          <cell r="D1153">
            <v>43725.22</v>
          </cell>
        </row>
        <row r="1154">
          <cell r="A1154">
            <v>9017018</v>
          </cell>
          <cell r="B1154" t="str">
            <v>PARA-RAIO TIPO POLIMERICO CLASSE 15KV</v>
          </cell>
          <cell r="C1154" t="str">
            <v>UN</v>
          </cell>
          <cell r="D1154">
            <v>309.85000000000002</v>
          </cell>
        </row>
        <row r="1155">
          <cell r="A1155">
            <v>9017019</v>
          </cell>
          <cell r="B1155" t="str">
            <v>ESTRADO DE BORRACHA ISOLANTE 100X100X2,5CM</v>
          </cell>
          <cell r="C1155" t="str">
            <v>UN</v>
          </cell>
          <cell r="D1155">
            <v>629.38</v>
          </cell>
        </row>
        <row r="1156">
          <cell r="A1156">
            <v>9017020</v>
          </cell>
          <cell r="B1156" t="str">
            <v>LUVA DE SOBREPOSIÇÃO PARA LUVA ISOLANTE EM COURO DE VAQUETA</v>
          </cell>
          <cell r="C1156" t="str">
            <v>PAR</v>
          </cell>
          <cell r="D1156">
            <v>40.94</v>
          </cell>
        </row>
        <row r="1157">
          <cell r="A1157">
            <v>9017021</v>
          </cell>
          <cell r="B1157" t="str">
            <v>TRANSFORMADOR TRIFÁSICO A SECO 150KVA - 13,8/ 13,2/ 12,6KV - 220/ 127V</v>
          </cell>
          <cell r="C1157" t="str">
            <v>UN</v>
          </cell>
          <cell r="D1157">
            <v>50139.18</v>
          </cell>
        </row>
        <row r="1158">
          <cell r="A1158">
            <v>9017022</v>
          </cell>
          <cell r="B1158" t="str">
            <v>TRANSFORMADOR TRIFÁSICO A SECO 225KVA - 13,8/ 13,2/ 12,6KV - 220/ 127V</v>
          </cell>
          <cell r="C1158" t="str">
            <v>UN</v>
          </cell>
          <cell r="D1158">
            <v>56226.400000000001</v>
          </cell>
        </row>
        <row r="1159">
          <cell r="A1159">
            <v>9017023</v>
          </cell>
          <cell r="B1159" t="str">
            <v>TRANSFORMADOR DE CORRENTE PARA PROTEÇÃO RELAÇÃO 20:5A</v>
          </cell>
          <cell r="C1159" t="str">
            <v>UN</v>
          </cell>
          <cell r="D1159">
            <v>1682.39</v>
          </cell>
        </row>
        <row r="1160">
          <cell r="A1160">
            <v>9017024</v>
          </cell>
          <cell r="B1160" t="str">
            <v>RELE DE SOBRECORRENTE DE AÇÃO INDIRETA PARA MÉDIA TENSÃO</v>
          </cell>
          <cell r="C1160" t="str">
            <v>UN</v>
          </cell>
          <cell r="D1160">
            <v>8528.42</v>
          </cell>
        </row>
        <row r="1161">
          <cell r="A1161">
            <v>9017025</v>
          </cell>
          <cell r="B1161" t="str">
            <v>REMOÇÃO DE CABOS DE ALTA TENSÃO EM LINHA SUBTERRÂNEA ATÉ 35MM2</v>
          </cell>
          <cell r="C1161" t="str">
            <v>M</v>
          </cell>
          <cell r="D1161">
            <v>43.8</v>
          </cell>
        </row>
        <row r="1162">
          <cell r="A1162">
            <v>9017026</v>
          </cell>
          <cell r="B1162" t="str">
            <v>CARTUCHO PARA CONEXÃO EXOTERMICA CABO/ CABO</v>
          </cell>
          <cell r="C1162" t="str">
            <v>UN</v>
          </cell>
          <cell r="D1162">
            <v>158.31</v>
          </cell>
        </row>
        <row r="1163">
          <cell r="A1163">
            <v>9017027</v>
          </cell>
          <cell r="B1163" t="str">
            <v>CARTUCHO PARA CONEXÃO EXOTERMICA CABO/ HASTE</v>
          </cell>
          <cell r="C1163" t="str">
            <v>UN</v>
          </cell>
          <cell r="D1163">
            <v>170.57</v>
          </cell>
        </row>
        <row r="1164">
          <cell r="A1164">
            <v>9017028</v>
          </cell>
          <cell r="B1164" t="str">
            <v>CARTUCHO PARA CONEXÃO EXOTERMICA ESTRUTURA METÁLICA</v>
          </cell>
          <cell r="C1164" t="str">
            <v>UN</v>
          </cell>
          <cell r="D1164">
            <v>169.63</v>
          </cell>
        </row>
        <row r="1165">
          <cell r="A1165">
            <v>9017029</v>
          </cell>
          <cell r="B1165" t="str">
            <v>PLACA DE AVISO DE POLIESTIRENO 30X40 E 2MM</v>
          </cell>
          <cell r="C1165" t="str">
            <v>UN</v>
          </cell>
          <cell r="D1165">
            <v>81.22</v>
          </cell>
        </row>
        <row r="1166">
          <cell r="A1166">
            <v>9017030</v>
          </cell>
          <cell r="B1166" t="str">
            <v>BOLSA EM LONA PARA LUVA ISOLANTE</v>
          </cell>
          <cell r="C1166" t="str">
            <v>UN</v>
          </cell>
          <cell r="D1166">
            <v>40.36</v>
          </cell>
        </row>
        <row r="1167">
          <cell r="A1167">
            <v>9017031</v>
          </cell>
          <cell r="B1167" t="str">
            <v>CAIXA DE MADEIRA PARA ARMAZENAMENTO DE LUVA ISOLANTE</v>
          </cell>
          <cell r="C1167" t="str">
            <v>UN</v>
          </cell>
          <cell r="D1167">
            <v>73.400000000000006</v>
          </cell>
        </row>
        <row r="1168">
          <cell r="A1168">
            <v>9017032</v>
          </cell>
          <cell r="B1168" t="str">
            <v>TRANSFORMADOR DE CORRENTE PARA PROTEÇÃO RELAÇÃO 50:5A</v>
          </cell>
          <cell r="C1168" t="str">
            <v>UN</v>
          </cell>
          <cell r="D1168">
            <v>1530.34</v>
          </cell>
        </row>
        <row r="1169">
          <cell r="A1169">
            <v>9017033</v>
          </cell>
          <cell r="B1169" t="str">
            <v>TRANSFORMADOR DE CORRENTE PARA PROTEÇÃO RELAÇÃO 75:5A</v>
          </cell>
          <cell r="C1169" t="str">
            <v>UN</v>
          </cell>
          <cell r="D1169">
            <v>1541.96</v>
          </cell>
        </row>
        <row r="1170">
          <cell r="A1170">
            <v>9017034</v>
          </cell>
          <cell r="B1170" t="str">
            <v>TRANSFORMADOR DE CORRENTE PARA PROTEÇÃO RELAÇÃO 100:5A</v>
          </cell>
          <cell r="C1170" t="str">
            <v>UN</v>
          </cell>
          <cell r="D1170">
            <v>1529.19</v>
          </cell>
        </row>
        <row r="1171">
          <cell r="A1171">
            <v>9017035</v>
          </cell>
          <cell r="B1171" t="str">
            <v>CONEXÃO EXOTÉRMICA CABO-HASTE EM T, PARA BITOLA DO CABO ENTRE 50MM2 ATÉ 95MM2 PARA HASTE DE 5/8"; E 3/4"</v>
          </cell>
          <cell r="C1171" t="str">
            <v>UN</v>
          </cell>
          <cell r="D1171">
            <v>174.68</v>
          </cell>
        </row>
        <row r="1172">
          <cell r="A1172">
            <v>9017036</v>
          </cell>
          <cell r="B1172" t="str">
            <v>TRANSFORMADOR DE CORRENTE PARA PROTEÇÃO DE INSTALAÇÃO PRIMÁRIA (TENSÃO MÁXIMA 15kV – USO INTERNO) – RELAÇÃO 150:5A</v>
          </cell>
          <cell r="C1172" t="str">
            <v>UN</v>
          </cell>
          <cell r="D1172">
            <v>1530.82</v>
          </cell>
        </row>
        <row r="1173">
          <cell r="A1173">
            <v>9017037</v>
          </cell>
          <cell r="B1173" t="str">
            <v>TRANSFORMADOR DE CORRENTE PARA PROTEÇÃO DE INSTALAÇÃO PRIMÁRIA (TENSÃO MÁXIMA 15kV – USO INTERNO) – RELAÇÃO 200:5A</v>
          </cell>
          <cell r="C1173" t="str">
            <v>UN</v>
          </cell>
          <cell r="D1173">
            <v>1530.82</v>
          </cell>
        </row>
        <row r="1174">
          <cell r="A1174">
            <v>9017039</v>
          </cell>
          <cell r="B1174" t="str">
            <v>MANOPLA ROTATIVA PARA DISJUNTOR PARA PORTA DE PAINEL</v>
          </cell>
          <cell r="C1174" t="str">
            <v>UN</v>
          </cell>
          <cell r="D1174">
            <v>933</v>
          </cell>
        </row>
        <row r="1175">
          <cell r="A1175">
            <v>9020000</v>
          </cell>
          <cell r="B1175" t="str">
            <v>CONJUNTOS DE ILUMINAÇÃO</v>
          </cell>
          <cell r="C1175" t="str">
            <v>.</v>
          </cell>
          <cell r="D1175" t="str">
            <v>.</v>
          </cell>
        </row>
        <row r="1176">
          <cell r="A1176">
            <v>9020011</v>
          </cell>
          <cell r="B1176" t="str">
            <v>ILUMINAÇÃO DE QUADRA COM POSTE DE CONCRETO TUBULAR, ALT. UTIL 10M COM 3 PROJETORES COM LÂMPADA DE LED 100W, INCLUSIVE CAIXA DE INSPEÇÃO DE ALVENARIA 40X40X40CM DE 1 TIJOLO COM TAMPA DE CONCRETO</v>
          </cell>
          <cell r="C1176" t="str">
            <v>CJ</v>
          </cell>
          <cell r="D1176">
            <v>4352.97</v>
          </cell>
        </row>
        <row r="1177">
          <cell r="A1177">
            <v>9020016</v>
          </cell>
          <cell r="B1177" t="str">
            <v>POSTE GALVANIZADO TUBULAR RETO H= 3,00M P/ DUAS LUMINÁRIAS P/ LAMPADAS DE 160 W</v>
          </cell>
          <cell r="C1177" t="str">
            <v>UN</v>
          </cell>
          <cell r="D1177">
            <v>1458.6</v>
          </cell>
        </row>
        <row r="1178">
          <cell r="A1178">
            <v>9020035</v>
          </cell>
          <cell r="B1178" t="str">
            <v>IN.09 -  POSTE GALVANIZADO, RETO, FLANGEADO, H=5M COM LUMINÁRIA HERMÉTICA TIPO LED DE 150W COM APROVAÇÃO DE ILUME/PMSP, INCLUSIVE CAIXA DE INSPEÇÃO DE ALVENARIA 40X40X40CM DE 1 TIJOLO COM TAMPA DE CONCRETO</v>
          </cell>
          <cell r="C1178" t="str">
            <v>UN</v>
          </cell>
          <cell r="D1178">
            <v>4080.55</v>
          </cell>
        </row>
        <row r="1179">
          <cell r="A1179">
            <v>9020036</v>
          </cell>
          <cell r="B1179" t="str">
            <v>IN.09 -  POSTE DE AÇO GALVANIZADO, RETO, FLANGEADO, H=5M COM LUMINÁRIA HERMÉTICA TIPO LED DE 120W COM APROVAÇÃO DE ILUME/PMSP, INCLUSIVE CAIXA DE INSPEÇÃO DE ALVENARIA 40X40X40CM DE 1 TIJOLO COM TAMPA DE CONCRETO</v>
          </cell>
          <cell r="C1179" t="str">
            <v>UN</v>
          </cell>
          <cell r="D1179">
            <v>3777.46</v>
          </cell>
        </row>
        <row r="1180">
          <cell r="A1180">
            <v>9050000</v>
          </cell>
          <cell r="B1180" t="str">
            <v>DEMOLIÇÕES - ENTRADA E DISTRIBUIÇÃO</v>
          </cell>
          <cell r="C1180" t="str">
            <v>.</v>
          </cell>
          <cell r="D1180" t="str">
            <v>.</v>
          </cell>
        </row>
        <row r="1181">
          <cell r="A1181">
            <v>9050001</v>
          </cell>
          <cell r="B1181" t="str">
            <v>REMOÇÃO DE POSTE DE ENTRADA DE ENERGIA EM BAIXA TENSÃO - GALVANIZADO</v>
          </cell>
          <cell r="C1181" t="str">
            <v>UN</v>
          </cell>
          <cell r="D1181">
            <v>246.87</v>
          </cell>
        </row>
        <row r="1182">
          <cell r="A1182">
            <v>9050002</v>
          </cell>
          <cell r="B1182" t="str">
            <v>REMOÇÃO DE POSTE DE ENTRADA DE ENERGIA EM BAIXA TENSÃO - CONCRETO</v>
          </cell>
          <cell r="C1182" t="str">
            <v>UN</v>
          </cell>
          <cell r="D1182">
            <v>308.58999999999997</v>
          </cell>
        </row>
        <row r="1183">
          <cell r="A1183">
            <v>9050003</v>
          </cell>
          <cell r="B1183" t="str">
            <v>REMOÇÃO DE CAIXA DE ENTRADA DE ENERGIA EM BAIXA TENSÃO</v>
          </cell>
          <cell r="C1183" t="str">
            <v>UN</v>
          </cell>
          <cell r="D1183">
            <v>246.87</v>
          </cell>
        </row>
        <row r="1184">
          <cell r="A1184">
            <v>9050004</v>
          </cell>
          <cell r="B1184" t="str">
            <v>REMOÇÃO DE ARMAÇÃO TIPO BRAQUETE</v>
          </cell>
          <cell r="C1184" t="str">
            <v>UN</v>
          </cell>
          <cell r="D1184">
            <v>30.86</v>
          </cell>
        </row>
        <row r="1185">
          <cell r="A1185">
            <v>9050005</v>
          </cell>
          <cell r="B1185" t="str">
            <v>REMOÇÃO DE CABEÇOTE TIPO "TELESP"</v>
          </cell>
          <cell r="C1185" t="str">
            <v>UN</v>
          </cell>
          <cell r="D1185">
            <v>15.43</v>
          </cell>
        </row>
        <row r="1186">
          <cell r="A1186">
            <v>9050006</v>
          </cell>
          <cell r="B1186" t="str">
            <v>REMOÇÃO DE CAIXA DE ENTRADA DE TELEFONE TIPO "TELESP"</v>
          </cell>
          <cell r="C1186" t="str">
            <v>UN</v>
          </cell>
          <cell r="D1186">
            <v>123.43</v>
          </cell>
        </row>
        <row r="1187">
          <cell r="A1187">
            <v>9050009</v>
          </cell>
          <cell r="B1187" t="str">
            <v>REMOÇÃO DE PERFILADOS</v>
          </cell>
          <cell r="C1187" t="str">
            <v>M</v>
          </cell>
          <cell r="D1187">
            <v>24.69</v>
          </cell>
        </row>
        <row r="1188">
          <cell r="A1188">
            <v>9050010</v>
          </cell>
          <cell r="B1188" t="str">
            <v>REMOÇÃO DE ELETRODUTOS EMBUTIDOS - ATÉ 2"</v>
          </cell>
          <cell r="C1188" t="str">
            <v>M</v>
          </cell>
          <cell r="D1188">
            <v>30.86</v>
          </cell>
        </row>
        <row r="1189">
          <cell r="A1189">
            <v>9050011</v>
          </cell>
          <cell r="B1189" t="str">
            <v>REMOÇÃO DE ELETRODUTOS EMBUTIDOS - ACIMA DE 2"</v>
          </cell>
          <cell r="C1189" t="str">
            <v>M</v>
          </cell>
          <cell r="D1189">
            <v>61.72</v>
          </cell>
        </row>
        <row r="1190">
          <cell r="A1190">
            <v>9050012</v>
          </cell>
          <cell r="B1190" t="str">
            <v>REMOÇÃO DE ELETRODUTOS APARENTES - ATÉ 2"</v>
          </cell>
          <cell r="C1190" t="str">
            <v>M</v>
          </cell>
          <cell r="D1190">
            <v>15.43</v>
          </cell>
        </row>
        <row r="1191">
          <cell r="A1191">
            <v>9050013</v>
          </cell>
          <cell r="B1191" t="str">
            <v>REMOÇÃO DE ELETRODUTOS APARENTES - ACIMA DE 2"</v>
          </cell>
          <cell r="C1191" t="str">
            <v>M</v>
          </cell>
          <cell r="D1191">
            <v>30.86</v>
          </cell>
        </row>
        <row r="1192">
          <cell r="A1192">
            <v>9050014</v>
          </cell>
          <cell r="B1192" t="str">
            <v>REMOÇÃO DE CABO EMBUTIDO - ATÉ 16MM2</v>
          </cell>
          <cell r="C1192" t="str">
            <v>M</v>
          </cell>
          <cell r="D1192">
            <v>3.09</v>
          </cell>
        </row>
        <row r="1193">
          <cell r="A1193">
            <v>9050015</v>
          </cell>
          <cell r="B1193" t="str">
            <v>REMOÇÃO DE CABO EMBUTIDO - ACIMA DE 16MM2</v>
          </cell>
          <cell r="C1193" t="str">
            <v>M</v>
          </cell>
          <cell r="D1193">
            <v>6.17</v>
          </cell>
        </row>
        <row r="1194">
          <cell r="A1194">
            <v>9050016</v>
          </cell>
          <cell r="B1194" t="str">
            <v>REMOÇÃO DE CABO APARENTE - ATÉ 16MM2</v>
          </cell>
          <cell r="C1194" t="str">
            <v>M</v>
          </cell>
          <cell r="D1194">
            <v>3.7</v>
          </cell>
        </row>
        <row r="1195">
          <cell r="A1195">
            <v>9050017</v>
          </cell>
          <cell r="B1195" t="str">
            <v>REMOÇÃO DE CABO APARENTE - ACIMA DE 16MM2</v>
          </cell>
          <cell r="C1195" t="str">
            <v>M</v>
          </cell>
          <cell r="D1195">
            <v>7.41</v>
          </cell>
        </row>
        <row r="1196">
          <cell r="A1196">
            <v>9050018</v>
          </cell>
          <cell r="B1196" t="str">
            <v>REMOÇÃO DE TERMINAIS OU CONECTORES DE PRESSÃO PARA CABOS</v>
          </cell>
          <cell r="C1196" t="str">
            <v>UN</v>
          </cell>
          <cell r="D1196">
            <v>12.34</v>
          </cell>
        </row>
        <row r="1197">
          <cell r="A1197">
            <v>9050020</v>
          </cell>
          <cell r="B1197" t="str">
            <v>REMOÇÃO DE SUPORTE-ISOLADOR TIPO ROLDANA</v>
          </cell>
          <cell r="C1197" t="str">
            <v>UN</v>
          </cell>
          <cell r="D1197">
            <v>12.34</v>
          </cell>
        </row>
        <row r="1198">
          <cell r="A1198">
            <v>9051000</v>
          </cell>
          <cell r="B1198" t="str">
            <v>DEMOLIÇÕES - CAIXAS E QUADROS</v>
          </cell>
          <cell r="C1198" t="str">
            <v>.</v>
          </cell>
          <cell r="D1198" t="str">
            <v>.</v>
          </cell>
        </row>
        <row r="1199">
          <cell r="A1199">
            <v>9051011</v>
          </cell>
          <cell r="B1199" t="str">
            <v>REMOÇÃO DE ISOLADORES EM QUADROS ELÉTRICOS</v>
          </cell>
          <cell r="C1199" t="str">
            <v>UN</v>
          </cell>
          <cell r="D1199">
            <v>12.34</v>
          </cell>
        </row>
        <row r="1200">
          <cell r="A1200">
            <v>9051015</v>
          </cell>
          <cell r="B1200" t="str">
            <v>REMOÇÃO DE DISJUNTOR AUTOMÁTICO UNIPOLAR ATÉ 50A</v>
          </cell>
          <cell r="C1200" t="str">
            <v>UN</v>
          </cell>
          <cell r="D1200">
            <v>18.52</v>
          </cell>
        </row>
        <row r="1201">
          <cell r="A1201">
            <v>9051016</v>
          </cell>
          <cell r="B1201" t="str">
            <v>REMOÇÃO DE DISJUNTOR AUTOMÁTICO BIPOLAR ATÉ 50A</v>
          </cell>
          <cell r="C1201" t="str">
            <v>UN</v>
          </cell>
          <cell r="D1201">
            <v>43.2</v>
          </cell>
        </row>
        <row r="1202">
          <cell r="A1202">
            <v>9051017</v>
          </cell>
          <cell r="B1202" t="str">
            <v>REMOÇÃO DE DISJUNTOR AUTOMÁTICO TRIPOLAR ATÉ 50A</v>
          </cell>
          <cell r="C1202" t="str">
            <v>UN</v>
          </cell>
          <cell r="D1202">
            <v>80.23</v>
          </cell>
        </row>
        <row r="1203">
          <cell r="A1203">
            <v>9051025</v>
          </cell>
          <cell r="B1203" t="str">
            <v>REMOÇÃO DE CAIXA PARA FUSÍVEL OU TOMADA, INSTALADA EM PERFILADOS</v>
          </cell>
          <cell r="C1203" t="str">
            <v>UN</v>
          </cell>
          <cell r="D1203">
            <v>30.86</v>
          </cell>
        </row>
        <row r="1204">
          <cell r="A1204">
            <v>9051026</v>
          </cell>
          <cell r="B1204" t="str">
            <v>REMOÇÃO DE QUADRO DE DISTRIBUIÇÃO OU CAIXA DE PASSAGEM</v>
          </cell>
          <cell r="C1204" t="str">
            <v>UN</v>
          </cell>
          <cell r="D1204">
            <v>61.72</v>
          </cell>
        </row>
        <row r="1205">
          <cell r="A1205">
            <v>9051027</v>
          </cell>
          <cell r="B1205" t="str">
            <v>REMOÇÃO DE FUNDO DE QUADRO DE DISTRIBUIÇÃO OU CAIXA DE PASSAGEM</v>
          </cell>
          <cell r="C1205" t="str">
            <v>M2</v>
          </cell>
          <cell r="D1205">
            <v>61.72</v>
          </cell>
        </row>
        <row r="1206">
          <cell r="A1206">
            <v>9051029</v>
          </cell>
          <cell r="B1206" t="str">
            <v>REMOÇÃO DE TAMPA DE QUADRO DE DISTRIBUIÇÃO OU CAIXA DE PASSAGEM</v>
          </cell>
          <cell r="C1206" t="str">
            <v>M2</v>
          </cell>
          <cell r="D1206">
            <v>61.72</v>
          </cell>
        </row>
        <row r="1207">
          <cell r="A1207">
            <v>9051030</v>
          </cell>
          <cell r="B1207" t="str">
            <v>REMOÇÃO DE FECHADURA DE QUADRO DE DISTRIBUIÇÃO OU CAIXA DE PASSAGEM</v>
          </cell>
          <cell r="C1207" t="str">
            <v>UN</v>
          </cell>
          <cell r="D1207">
            <v>12.34</v>
          </cell>
        </row>
        <row r="1208">
          <cell r="A1208">
            <v>9051032</v>
          </cell>
          <cell r="B1208" t="str">
            <v>REMOÇÃO DE DISJUNTOR AUTOMÁTICO TIPO "QUICK-LAG"</v>
          </cell>
          <cell r="C1208" t="str">
            <v>UN</v>
          </cell>
          <cell r="D1208">
            <v>15.43</v>
          </cell>
        </row>
        <row r="1209">
          <cell r="A1209">
            <v>9051034</v>
          </cell>
          <cell r="B1209" t="str">
            <v>REMOÇÃO DE BASE EM CHAPA DE FERRO PARA DISJUNTOR TIPO "QUICK-LAG"</v>
          </cell>
          <cell r="C1209" t="str">
            <v>UN</v>
          </cell>
          <cell r="D1209">
            <v>15.43</v>
          </cell>
        </row>
        <row r="1210">
          <cell r="A1210">
            <v>9051035</v>
          </cell>
          <cell r="B1210" t="str">
            <v>REMOÇÃO DE CAPACITOR PARA CORREÇÃO DE FATOR DE POTÊNCIA</v>
          </cell>
          <cell r="C1210" t="str">
            <v>UN</v>
          </cell>
          <cell r="D1210">
            <v>354.61</v>
          </cell>
        </row>
        <row r="1211">
          <cell r="A1211">
            <v>9051036</v>
          </cell>
          <cell r="B1211" t="str">
            <v>REMOÇÃO DE CHAVE SECCIONADORA TIPO FACA - BASE DE MÁRMORE OU ARDÓSIA</v>
          </cell>
          <cell r="C1211" t="str">
            <v>UN</v>
          </cell>
          <cell r="D1211">
            <v>30.86</v>
          </cell>
        </row>
        <row r="1212">
          <cell r="A1212">
            <v>9051037</v>
          </cell>
          <cell r="B1212" t="str">
            <v>REMOÇÃO DE CHAVE SECCIONADORA OU BASE PARA FUSÍVEIS TIPO NH - UNIPOLAR</v>
          </cell>
          <cell r="C1212" t="str">
            <v>UN</v>
          </cell>
          <cell r="D1212">
            <v>30.86</v>
          </cell>
        </row>
        <row r="1213">
          <cell r="A1213">
            <v>9051038</v>
          </cell>
          <cell r="B1213" t="str">
            <v>REMOÇÃO DE CHAVE SECCIONADORA OU BASE PARA FUSÍVEIS TIPO NH - TRIPOLAR</v>
          </cell>
          <cell r="C1213" t="str">
            <v>UN</v>
          </cell>
          <cell r="D1213">
            <v>46.29</v>
          </cell>
        </row>
        <row r="1214">
          <cell r="A1214">
            <v>9051039</v>
          </cell>
          <cell r="B1214" t="str">
            <v>REMOÇÃO DE BASE PARA FUSÍVEIS TIPO "DIAZED"</v>
          </cell>
          <cell r="C1214" t="str">
            <v>UN</v>
          </cell>
          <cell r="D1214">
            <v>15.43</v>
          </cell>
        </row>
        <row r="1215">
          <cell r="A1215">
            <v>9052000</v>
          </cell>
          <cell r="B1215" t="str">
            <v>DEMOLIÇÕES - PONTOS E APARELHOS</v>
          </cell>
          <cell r="C1215" t="str">
            <v>.</v>
          </cell>
          <cell r="D1215" t="str">
            <v>.</v>
          </cell>
        </row>
        <row r="1216">
          <cell r="A1216">
            <v>9052001</v>
          </cell>
          <cell r="B1216" t="str">
            <v>REMOÇÃO DE SOQUETE</v>
          </cell>
          <cell r="C1216" t="str">
            <v>UN</v>
          </cell>
          <cell r="D1216">
            <v>12.34</v>
          </cell>
        </row>
        <row r="1217">
          <cell r="A1217">
            <v>9052002</v>
          </cell>
          <cell r="B1217" t="str">
            <v>REMOÇÃO DE REATOR PARA LÂMPADA FLUORESCENTE</v>
          </cell>
          <cell r="C1217" t="str">
            <v>UN</v>
          </cell>
          <cell r="D1217">
            <v>30.86</v>
          </cell>
        </row>
        <row r="1218">
          <cell r="A1218">
            <v>9052003</v>
          </cell>
          <cell r="B1218" t="str">
            <v>REMOÇÃO DE LÂMPADA INCANDESCENTE OU FLUORESCENTE</v>
          </cell>
          <cell r="C1218" t="str">
            <v>UN</v>
          </cell>
          <cell r="D1218">
            <v>2.59</v>
          </cell>
        </row>
        <row r="1219">
          <cell r="A1219">
            <v>9052004</v>
          </cell>
          <cell r="B1219" t="str">
            <v>REMOÇÃO DE LÂMPADA DE VAPOR DE MERCÚRIO, SÓDIO OU MISTA</v>
          </cell>
          <cell r="C1219" t="str">
            <v>UN</v>
          </cell>
          <cell r="D1219">
            <v>18.52</v>
          </cell>
        </row>
        <row r="1220">
          <cell r="A1220">
            <v>9052005</v>
          </cell>
          <cell r="B1220" t="str">
            <v>REMOÇÃO DE PLACA DIFUSORA PARA LÂMPADA FLUORESCENTE</v>
          </cell>
          <cell r="C1220" t="str">
            <v>UN</v>
          </cell>
          <cell r="D1220">
            <v>2.59</v>
          </cell>
        </row>
        <row r="1221">
          <cell r="A1221">
            <v>9052006</v>
          </cell>
          <cell r="B1221" t="str">
            <v>REMOÇÃO DE INTERRUPTOR, TOMADA, BOTÃO DE CAMPAINHA OU CIGARRA</v>
          </cell>
          <cell r="C1221" t="str">
            <v>UN</v>
          </cell>
          <cell r="D1221">
            <v>24.69</v>
          </cell>
        </row>
        <row r="1222">
          <cell r="A1222">
            <v>9052008</v>
          </cell>
          <cell r="B1222" t="str">
            <v>REMOÇÃO DE REATOR PARA LÂMPADA HG/NA - EM CAIXA DE PASSAGEM</v>
          </cell>
          <cell r="C1222" t="str">
            <v>UN</v>
          </cell>
          <cell r="D1222">
            <v>30.86</v>
          </cell>
        </row>
        <row r="1223">
          <cell r="A1223">
            <v>9052009</v>
          </cell>
          <cell r="B1223" t="str">
            <v>REMOÇÃO DE REATOR PARA LÂMPADA HG/NA - EM POSTE</v>
          </cell>
          <cell r="C1223" t="str">
            <v>UN</v>
          </cell>
          <cell r="D1223">
            <v>61.72</v>
          </cell>
        </row>
        <row r="1224">
          <cell r="A1224">
            <v>9052010</v>
          </cell>
          <cell r="B1224" t="str">
            <v>REMOÇÃO DE LUMINÁRIA INTERNA PARA LÂMPADA INCANDESCENTE</v>
          </cell>
          <cell r="C1224" t="str">
            <v>UN</v>
          </cell>
          <cell r="D1224">
            <v>24.69</v>
          </cell>
        </row>
        <row r="1225">
          <cell r="A1225">
            <v>9052011</v>
          </cell>
          <cell r="B1225" t="str">
            <v>REMOÇÃO DE LUMINÁRIA INTERNA PARA LÂMPADA FLUORESCENTE</v>
          </cell>
          <cell r="C1225" t="str">
            <v>UN</v>
          </cell>
          <cell r="D1225">
            <v>46.29</v>
          </cell>
        </row>
        <row r="1226">
          <cell r="A1226">
            <v>9052012</v>
          </cell>
          <cell r="B1226" t="str">
            <v>REMOÇÃO DE LUMINÁRIA EXTERNA INSTALADA EM POSTE</v>
          </cell>
          <cell r="C1226" t="str">
            <v>UN</v>
          </cell>
          <cell r="D1226">
            <v>92.58</v>
          </cell>
        </row>
        <row r="1227">
          <cell r="A1227">
            <v>9052013</v>
          </cell>
          <cell r="B1227" t="str">
            <v>REMOÇÃO DE LUMINÁRIA EXTERNA INSTALADA EM BRAÇO DE FERRO</v>
          </cell>
          <cell r="C1227" t="str">
            <v>UN</v>
          </cell>
          <cell r="D1227">
            <v>92.58</v>
          </cell>
        </row>
        <row r="1228">
          <cell r="A1228">
            <v>9052014</v>
          </cell>
          <cell r="B1228" t="str">
            <v>REMOÇÃO DE LUMINÁRIA A PROVA DE TEMPO, GASES E VAPOR</v>
          </cell>
          <cell r="C1228" t="str">
            <v>UN</v>
          </cell>
          <cell r="D1228">
            <v>30.86</v>
          </cell>
        </row>
        <row r="1229">
          <cell r="A1229">
            <v>9052018</v>
          </cell>
          <cell r="B1229" t="str">
            <v>REMOÇÃO DE PROJETOR DE FACHADA</v>
          </cell>
          <cell r="C1229" t="str">
            <v>UN</v>
          </cell>
          <cell r="D1229">
            <v>92.58</v>
          </cell>
        </row>
        <row r="1230">
          <cell r="A1230">
            <v>9052019</v>
          </cell>
          <cell r="B1230" t="str">
            <v>REMOÇÃO DE PROJETOR DE JARDIM</v>
          </cell>
          <cell r="C1230" t="str">
            <v>UN</v>
          </cell>
          <cell r="D1230">
            <v>61.72</v>
          </cell>
        </row>
        <row r="1231">
          <cell r="A1231">
            <v>9052020</v>
          </cell>
          <cell r="B1231" t="str">
            <v>REMOÇÃO DE CRUZETA DE FERRO PARA FIXAÇÃO DE PROJETOR</v>
          </cell>
          <cell r="C1231" t="str">
            <v>UN</v>
          </cell>
          <cell r="D1231">
            <v>92.58</v>
          </cell>
        </row>
        <row r="1232">
          <cell r="A1232">
            <v>9052025</v>
          </cell>
          <cell r="B1232" t="str">
            <v>REMOÇÃO DE BRAÇO DE LUMINÁRIA</v>
          </cell>
          <cell r="C1232" t="str">
            <v>UN</v>
          </cell>
          <cell r="D1232">
            <v>49.37</v>
          </cell>
        </row>
        <row r="1233">
          <cell r="A1233">
            <v>9052030</v>
          </cell>
          <cell r="B1233" t="str">
            <v>REMOÇÃO DE LÂMPADA LED</v>
          </cell>
          <cell r="C1233" t="str">
            <v>UN</v>
          </cell>
          <cell r="D1233">
            <v>4.1399999999999997</v>
          </cell>
        </row>
        <row r="1234">
          <cell r="A1234">
            <v>9052031</v>
          </cell>
          <cell r="B1234" t="str">
            <v>REMOÇÃO DE LÂMPADA LED TUBULAR</v>
          </cell>
          <cell r="C1234" t="str">
            <v>UN</v>
          </cell>
          <cell r="D1234">
            <v>4.1399999999999997</v>
          </cell>
        </row>
        <row r="1235">
          <cell r="A1235">
            <v>9053000</v>
          </cell>
          <cell r="B1235" t="str">
            <v>DEMOLIÇÕES - PÁRA-RAIOS E OUTROS</v>
          </cell>
          <cell r="C1235" t="str">
            <v>.</v>
          </cell>
          <cell r="D1235" t="str">
            <v>.</v>
          </cell>
        </row>
        <row r="1236">
          <cell r="A1236">
            <v>9053010</v>
          </cell>
          <cell r="B1236" t="str">
            <v>REMOÇÃO DE CAPTOR DE PÁRA-RAIOS - TIPO FRANKLIN</v>
          </cell>
          <cell r="C1236" t="str">
            <v>UN</v>
          </cell>
          <cell r="D1236">
            <v>30.86</v>
          </cell>
        </row>
        <row r="1237">
          <cell r="A1237">
            <v>9053011</v>
          </cell>
          <cell r="B1237" t="str">
            <v>REMOÇÃO DE CAPTOR DE PÁRA-RAIOS - RADIOATIVO</v>
          </cell>
          <cell r="C1237" t="str">
            <v>UN</v>
          </cell>
          <cell r="D1237">
            <v>30.86</v>
          </cell>
        </row>
        <row r="1238">
          <cell r="A1238">
            <v>9053014</v>
          </cell>
          <cell r="B1238" t="str">
            <v>REMOÇÃO DE CORDOALHA DE COBRE NÚ</v>
          </cell>
          <cell r="C1238" t="str">
            <v>M</v>
          </cell>
          <cell r="D1238">
            <v>12.34</v>
          </cell>
        </row>
        <row r="1239">
          <cell r="A1239">
            <v>9053015</v>
          </cell>
          <cell r="B1239" t="str">
            <v>REMOÇÃO DE CABO DE COBRE NÚ, PARA ATERRAMENTO</v>
          </cell>
          <cell r="C1239" t="str">
            <v>M</v>
          </cell>
          <cell r="D1239">
            <v>15.43</v>
          </cell>
        </row>
        <row r="1240">
          <cell r="A1240">
            <v>9053016</v>
          </cell>
          <cell r="B1240" t="str">
            <v>REMOÇÃO DE CONECTOR TIPO "SPLIT-BOLT"</v>
          </cell>
          <cell r="C1240" t="str">
            <v>UN</v>
          </cell>
          <cell r="D1240">
            <v>12.34</v>
          </cell>
        </row>
        <row r="1241">
          <cell r="A1241">
            <v>9053020</v>
          </cell>
          <cell r="B1241" t="str">
            <v>REMOÇÃO DE BASE E HASTE DE PÁRA-RAIOS</v>
          </cell>
          <cell r="C1241" t="str">
            <v>UN</v>
          </cell>
          <cell r="D1241">
            <v>61.72</v>
          </cell>
        </row>
        <row r="1242">
          <cell r="A1242">
            <v>9053021</v>
          </cell>
          <cell r="B1242" t="str">
            <v>REMOÇÃO DE CABO DE AÇO E ESTICADORES</v>
          </cell>
          <cell r="C1242" t="str">
            <v>M</v>
          </cell>
          <cell r="D1242">
            <v>30.86</v>
          </cell>
        </row>
        <row r="1243">
          <cell r="A1243">
            <v>9053022</v>
          </cell>
          <cell r="B1243" t="str">
            <v>REMOÇÃO DE BRAÇADEIRA PARA 3 ESTAIS</v>
          </cell>
          <cell r="C1243" t="str">
            <v>UN</v>
          </cell>
          <cell r="D1243">
            <v>30.86</v>
          </cell>
        </row>
        <row r="1244">
          <cell r="A1244">
            <v>9053025</v>
          </cell>
          <cell r="B1244" t="str">
            <v>REMOÇÃO DE TUBO DE PROTEÇÃO PARA CORDOALHA, INCLUSIVE FIXAÇÕES</v>
          </cell>
          <cell r="C1244" t="str">
            <v>UN</v>
          </cell>
          <cell r="D1244">
            <v>61.72</v>
          </cell>
        </row>
        <row r="1245">
          <cell r="A1245">
            <v>9053055</v>
          </cell>
          <cell r="B1245" t="str">
            <v>REMOÇÃO DE AUTOMÁTICO DE BÓIA</v>
          </cell>
          <cell r="C1245" t="str">
            <v>UN</v>
          </cell>
          <cell r="D1245">
            <v>37.03</v>
          </cell>
        </row>
        <row r="1246">
          <cell r="A1246">
            <v>9053056</v>
          </cell>
          <cell r="B1246" t="str">
            <v>REMOÇÃO DE CONTACTOR MAGNÉTICO E RELÊS PARA QUADRO DE COMANDO</v>
          </cell>
          <cell r="C1246" t="str">
            <v>UN</v>
          </cell>
          <cell r="D1246">
            <v>61.72</v>
          </cell>
        </row>
        <row r="1247">
          <cell r="A1247">
            <v>9053060</v>
          </cell>
          <cell r="B1247" t="str">
            <v>REMOÇÃO DE POSTE DE FERRO, INCLUSIVE BASE DE FIXAÇÃO</v>
          </cell>
          <cell r="C1247" t="str">
            <v>UN</v>
          </cell>
          <cell r="D1247">
            <v>308.58999999999997</v>
          </cell>
        </row>
        <row r="1248">
          <cell r="A1248">
            <v>9053061</v>
          </cell>
          <cell r="B1248" t="str">
            <v>REMOÇÃO DE POSTE DE FERRO ENGASTADO NO SOLO</v>
          </cell>
          <cell r="C1248" t="str">
            <v>UN</v>
          </cell>
          <cell r="D1248">
            <v>493.74</v>
          </cell>
        </row>
        <row r="1249">
          <cell r="A1249">
            <v>9053062</v>
          </cell>
          <cell r="B1249" t="str">
            <v>REMOÇÃO DE POSTE DE CONCRETO EM REDE DE ENERGIA</v>
          </cell>
          <cell r="C1249" t="str">
            <v>UN</v>
          </cell>
          <cell r="D1249">
            <v>308.58999999999997</v>
          </cell>
        </row>
        <row r="1250">
          <cell r="A1250">
            <v>9054000</v>
          </cell>
          <cell r="B1250" t="str">
            <v>DEMOLIÇÕES - CABINE PRIMÁRIA</v>
          </cell>
          <cell r="C1250" t="str">
            <v>.</v>
          </cell>
          <cell r="D1250" t="str">
            <v>.</v>
          </cell>
        </row>
        <row r="1251">
          <cell r="A1251">
            <v>9054001</v>
          </cell>
          <cell r="B1251" t="str">
            <v>REMOÇÃO DE ISOLADOR TIPO DISCO, INCLUSIVE GANCHO DE SUSTENTAÇÃO</v>
          </cell>
          <cell r="C1251" t="str">
            <v>UN</v>
          </cell>
          <cell r="D1251">
            <v>9.26</v>
          </cell>
        </row>
        <row r="1252">
          <cell r="A1252">
            <v>9054002</v>
          </cell>
          <cell r="B1252" t="str">
            <v>REMOÇÃO DE ISOLADOR TIPO CASTANHA, INCLUSIVE GANCHO DE SUSTENTAÇÃO</v>
          </cell>
          <cell r="C1252" t="str">
            <v>UN</v>
          </cell>
          <cell r="D1252">
            <v>2.59</v>
          </cell>
        </row>
        <row r="1253">
          <cell r="A1253">
            <v>9054003</v>
          </cell>
          <cell r="B1253" t="str">
            <v>REMOÇÃO DE ISOLADOR TIPO PINO PARA A.T. INCLUSIVE PINO</v>
          </cell>
          <cell r="C1253" t="str">
            <v>UN</v>
          </cell>
          <cell r="D1253">
            <v>15.43</v>
          </cell>
        </row>
        <row r="1254">
          <cell r="A1254">
            <v>9054004</v>
          </cell>
          <cell r="B1254" t="str">
            <v>REMOÇÃO DE ISOLADOR TIPO PEDESTAL PARA A.T.</v>
          </cell>
          <cell r="C1254" t="str">
            <v>UN</v>
          </cell>
          <cell r="D1254">
            <v>12.34</v>
          </cell>
        </row>
        <row r="1255">
          <cell r="A1255">
            <v>9054005</v>
          </cell>
          <cell r="B1255" t="str">
            <v>REMOÇÃO DE CRUZETA DE MADEIRA</v>
          </cell>
          <cell r="C1255" t="str">
            <v>UN</v>
          </cell>
          <cell r="D1255">
            <v>87.61</v>
          </cell>
        </row>
        <row r="1256">
          <cell r="A1256">
            <v>9054006</v>
          </cell>
          <cell r="B1256" t="str">
            <v>REMOÇÃO DE BUCHA DE PASSAGEM INTERNA/EXTERNA PARA A.T.</v>
          </cell>
          <cell r="C1256" t="str">
            <v>UN</v>
          </cell>
          <cell r="D1256">
            <v>24.69</v>
          </cell>
        </row>
        <row r="1257">
          <cell r="A1257">
            <v>9054007</v>
          </cell>
          <cell r="B1257" t="str">
            <v>REMOÇÃO DE CHAPA DE FERRO PARA BUCHA DE PASSAGEM</v>
          </cell>
          <cell r="C1257" t="str">
            <v>UN</v>
          </cell>
          <cell r="D1257">
            <v>24.69</v>
          </cell>
        </row>
        <row r="1258">
          <cell r="A1258">
            <v>9054008</v>
          </cell>
          <cell r="B1258" t="str">
            <v>REMOÇÃO DE VERGALHÃO DE COBRE 3/8"</v>
          </cell>
          <cell r="C1258" t="str">
            <v>M</v>
          </cell>
          <cell r="D1258">
            <v>12.34</v>
          </cell>
        </row>
        <row r="1259">
          <cell r="A1259">
            <v>9054009</v>
          </cell>
          <cell r="B1259" t="str">
            <v>REMOÇÃO DE TERMINAL OU CONECTOR PARA VERGALHÃO DE COBRE</v>
          </cell>
          <cell r="C1259" t="str">
            <v>UN</v>
          </cell>
          <cell r="D1259">
            <v>5.18</v>
          </cell>
        </row>
        <row r="1260">
          <cell r="A1260">
            <v>9054010</v>
          </cell>
          <cell r="B1260" t="str">
            <v>REMOÇÃO DE CHAVE SECCIONADORA TRIPOLAR</v>
          </cell>
          <cell r="C1260" t="str">
            <v>UN</v>
          </cell>
          <cell r="D1260">
            <v>175.22</v>
          </cell>
        </row>
        <row r="1261">
          <cell r="A1261">
            <v>9054011</v>
          </cell>
          <cell r="B1261" t="str">
            <v>REMOÇÃO DE TRANSFORMADOR DE POTENCIAL</v>
          </cell>
          <cell r="C1261" t="str">
            <v>UN</v>
          </cell>
          <cell r="D1261">
            <v>40.119999999999997</v>
          </cell>
        </row>
        <row r="1262">
          <cell r="A1262">
            <v>9054012</v>
          </cell>
          <cell r="B1262" t="str">
            <v>REMOÇÃO DE DISJUNTOR A ÓLEO - VOL NORMAL OU REDUZIDO</v>
          </cell>
          <cell r="C1262" t="str">
            <v>UN</v>
          </cell>
          <cell r="D1262">
            <v>231.18</v>
          </cell>
        </row>
        <row r="1263">
          <cell r="A1263">
            <v>9054013</v>
          </cell>
          <cell r="B1263" t="str">
            <v>REMOÇÃO DE TRANSFORMADOR DE POTÊNCIA CLASSE 15KV</v>
          </cell>
          <cell r="C1263" t="str">
            <v>UN</v>
          </cell>
          <cell r="D1263">
            <v>450.2</v>
          </cell>
        </row>
        <row r="1264">
          <cell r="A1264">
            <v>9054014</v>
          </cell>
          <cell r="B1264" t="str">
            <v>REMOÇÃO DE CHAVE FUSÍVEL TIPO MATHEUS</v>
          </cell>
          <cell r="C1264" t="str">
            <v>UN</v>
          </cell>
          <cell r="D1264">
            <v>92.58</v>
          </cell>
        </row>
        <row r="1265">
          <cell r="A1265">
            <v>9054015</v>
          </cell>
          <cell r="B1265" t="str">
            <v>REMOÇÃO DE SUPORTE DE TRANSFORMADOR EM POSTE</v>
          </cell>
          <cell r="C1265" t="str">
            <v>UN</v>
          </cell>
          <cell r="D1265">
            <v>41.43</v>
          </cell>
        </row>
        <row r="1266">
          <cell r="A1266">
            <v>9054016</v>
          </cell>
          <cell r="B1266" t="str">
            <v>REMOÇÃO DE CABOS DE A.T. EM LINHA AÉREA ATÉ 35MM2</v>
          </cell>
          <cell r="C1266" t="str">
            <v>M</v>
          </cell>
          <cell r="D1266">
            <v>43.8</v>
          </cell>
        </row>
        <row r="1267">
          <cell r="A1267">
            <v>9054017</v>
          </cell>
          <cell r="B1267" t="str">
            <v>REMOÇÃO DE PÁRA-RAIOS TIPO CRISTAL VALVE CLASSE 15KV</v>
          </cell>
          <cell r="C1267" t="str">
            <v>UN</v>
          </cell>
          <cell r="D1267">
            <v>131.41</v>
          </cell>
        </row>
        <row r="1268">
          <cell r="A1268">
            <v>9054018</v>
          </cell>
          <cell r="B1268" t="str">
            <v>REMOÇÃO DE CONTATORES E RELÊS EM GERAL</v>
          </cell>
          <cell r="C1268" t="str">
            <v>UN</v>
          </cell>
          <cell r="D1268">
            <v>114.96</v>
          </cell>
        </row>
        <row r="1269">
          <cell r="A1269">
            <v>9054019</v>
          </cell>
          <cell r="B1269" t="str">
            <v>REMOÇÃO DE MUFLA INTERNA UNIPOLAR/TRIPOLAR</v>
          </cell>
          <cell r="C1269" t="str">
            <v>UN</v>
          </cell>
          <cell r="D1269">
            <v>87.61</v>
          </cell>
        </row>
        <row r="1270">
          <cell r="A1270">
            <v>9054020</v>
          </cell>
          <cell r="B1270" t="str">
            <v>REMOÇÃO DE BUCHA DE PASSAGEM PARA NEUTRO - 1KV</v>
          </cell>
          <cell r="C1270" t="str">
            <v>UN</v>
          </cell>
          <cell r="D1270">
            <v>18.52</v>
          </cell>
        </row>
        <row r="1271">
          <cell r="A1271">
            <v>9054021</v>
          </cell>
          <cell r="B1271" t="str">
            <v>REMOÇÃO DE ÓLEO ISOLANTE DE TRANSFORMADOR OU DISJUNTOR</v>
          </cell>
          <cell r="C1271" t="str">
            <v>L</v>
          </cell>
          <cell r="D1271">
            <v>1.04</v>
          </cell>
        </row>
        <row r="1272">
          <cell r="A1272">
            <v>9054022</v>
          </cell>
          <cell r="B1272" t="str">
            <v>REMOÇÃO DE SELA PARA CRUZETA DE MADEIRA</v>
          </cell>
          <cell r="C1272" t="str">
            <v>UN</v>
          </cell>
          <cell r="D1272">
            <v>12.95</v>
          </cell>
        </row>
        <row r="1273">
          <cell r="A1273">
            <v>9054023</v>
          </cell>
          <cell r="B1273" t="str">
            <v>REMOÇÃO DE FUSÍVEL EM ALTA TENSÃO TIPO "HH"</v>
          </cell>
          <cell r="C1273" t="str">
            <v>UN</v>
          </cell>
          <cell r="D1273">
            <v>30.86</v>
          </cell>
        </row>
        <row r="1274">
          <cell r="A1274">
            <v>9054024</v>
          </cell>
          <cell r="B1274" t="str">
            <v>REMOÇÃO DE ELO FUSÍVEL EM CHAVE TIPO MATHEUS</v>
          </cell>
          <cell r="C1274" t="str">
            <v>UN</v>
          </cell>
          <cell r="D1274">
            <v>18.52</v>
          </cell>
        </row>
        <row r="1275">
          <cell r="A1275">
            <v>9054025</v>
          </cell>
          <cell r="B1275" t="str">
            <v>REMOÇÃO DE RELÊ OU BOBINA - DISJUNTOR DE A.T.</v>
          </cell>
          <cell r="C1275" t="str">
            <v>UN</v>
          </cell>
          <cell r="D1275">
            <v>28.66</v>
          </cell>
        </row>
        <row r="1276">
          <cell r="A1276">
            <v>9054026</v>
          </cell>
          <cell r="B1276" t="str">
            <v>REMOÇÃO DE MUFLA EXTERNA UNIPOLAR / TRIPOLAR</v>
          </cell>
          <cell r="C1276" t="str">
            <v>UN</v>
          </cell>
          <cell r="D1276">
            <v>131.41</v>
          </cell>
        </row>
        <row r="1277">
          <cell r="A1277">
            <v>9054027</v>
          </cell>
          <cell r="B1277" t="str">
            <v>REMOÇÃO DE MUFLA INTERNA UNIPOLAR / TRIPOLAR</v>
          </cell>
          <cell r="C1277" t="str">
            <v>UN</v>
          </cell>
          <cell r="D1277">
            <v>87.61</v>
          </cell>
        </row>
        <row r="1278">
          <cell r="A1278">
            <v>9060000</v>
          </cell>
          <cell r="B1278" t="str">
            <v>RETIRADAS - ENTRADA E DISTRIBUIÇÃO</v>
          </cell>
          <cell r="C1278" t="str">
            <v>.</v>
          </cell>
          <cell r="D1278" t="str">
            <v>.</v>
          </cell>
        </row>
        <row r="1279">
          <cell r="A1279">
            <v>9060001</v>
          </cell>
          <cell r="B1279" t="str">
            <v>RETIRADA DE POSTE DE ENTRADA DE ENERGIA EM BAIXA TENSÃO - GALVANIZADO</v>
          </cell>
          <cell r="C1279" t="str">
            <v>UN</v>
          </cell>
          <cell r="D1279">
            <v>246.87</v>
          </cell>
        </row>
        <row r="1280">
          <cell r="A1280">
            <v>9060002</v>
          </cell>
          <cell r="B1280" t="str">
            <v>RETIRADA DE POSTE DE ENTRADA DE ENERGIA EM BAIXA TENSÃO - CONCRETO</v>
          </cell>
          <cell r="C1280" t="str">
            <v>UN</v>
          </cell>
          <cell r="D1280">
            <v>308.58999999999997</v>
          </cell>
        </row>
        <row r="1281">
          <cell r="A1281">
            <v>9060003</v>
          </cell>
          <cell r="B1281" t="str">
            <v>RETIRADA DE CAIXA DE ENTRADA DE ENERGIA EM BAIXA TENSÃO</v>
          </cell>
          <cell r="C1281" t="str">
            <v>UN</v>
          </cell>
          <cell r="D1281">
            <v>277.73</v>
          </cell>
        </row>
        <row r="1282">
          <cell r="A1282">
            <v>9060004</v>
          </cell>
          <cell r="B1282" t="str">
            <v>RETIRADA DE ARMAÇÃO TIPO BRAQUETE</v>
          </cell>
          <cell r="C1282" t="str">
            <v>UN</v>
          </cell>
          <cell r="D1282">
            <v>30.86</v>
          </cell>
        </row>
        <row r="1283">
          <cell r="A1283">
            <v>9060005</v>
          </cell>
          <cell r="B1283" t="str">
            <v>RETIRADA DE CABEÇOTE TIPO "TELESP"</v>
          </cell>
          <cell r="C1283" t="str">
            <v>UN</v>
          </cell>
          <cell r="D1283">
            <v>15.43</v>
          </cell>
        </row>
        <row r="1284">
          <cell r="A1284">
            <v>9060008</v>
          </cell>
          <cell r="B1284" t="str">
            <v>RETIRADA DE CONDULETE</v>
          </cell>
          <cell r="C1284" t="str">
            <v>UN</v>
          </cell>
          <cell r="D1284">
            <v>30.86</v>
          </cell>
        </row>
        <row r="1285">
          <cell r="A1285">
            <v>9060009</v>
          </cell>
          <cell r="B1285" t="str">
            <v>RETIRADA DE PERFILADOS</v>
          </cell>
          <cell r="C1285" t="str">
            <v>M</v>
          </cell>
          <cell r="D1285">
            <v>24.69</v>
          </cell>
        </row>
        <row r="1286">
          <cell r="A1286">
            <v>9060012</v>
          </cell>
          <cell r="B1286" t="str">
            <v>RETIRADA DE ELETRODUTOS APARENTES - ATÉ 2"</v>
          </cell>
          <cell r="C1286" t="str">
            <v>M</v>
          </cell>
          <cell r="D1286">
            <v>15.43</v>
          </cell>
        </row>
        <row r="1287">
          <cell r="A1287">
            <v>9060013</v>
          </cell>
          <cell r="B1287" t="str">
            <v>RETIRADA DE ELETRODUTOS APARENTES - ACIMA DE 2"</v>
          </cell>
          <cell r="C1287" t="str">
            <v>M</v>
          </cell>
          <cell r="D1287">
            <v>30.86</v>
          </cell>
        </row>
        <row r="1288">
          <cell r="A1288">
            <v>9060014</v>
          </cell>
          <cell r="B1288" t="str">
            <v>RETIRADA DE FIO EMBUTIDO - ATÉ 16MM2</v>
          </cell>
          <cell r="C1288" t="str">
            <v>M</v>
          </cell>
          <cell r="D1288">
            <v>3.09</v>
          </cell>
        </row>
        <row r="1289">
          <cell r="A1289">
            <v>9060015</v>
          </cell>
          <cell r="B1289" t="str">
            <v>RETIRADA DE CABO EMBUTIDO - ACIMA DE 16MM2</v>
          </cell>
          <cell r="C1289" t="str">
            <v>M</v>
          </cell>
          <cell r="D1289">
            <v>6.17</v>
          </cell>
        </row>
        <row r="1290">
          <cell r="A1290">
            <v>9060016</v>
          </cell>
          <cell r="B1290" t="str">
            <v>RETIRADA DE FIO APARENTE - ATÉ 16MM2</v>
          </cell>
          <cell r="C1290" t="str">
            <v>M</v>
          </cell>
          <cell r="D1290">
            <v>3.7</v>
          </cell>
        </row>
        <row r="1291">
          <cell r="A1291">
            <v>9060017</v>
          </cell>
          <cell r="B1291" t="str">
            <v>RETIRADA DE CABO APARENTE - ACIMA DE 16MM2</v>
          </cell>
          <cell r="C1291" t="str">
            <v>M</v>
          </cell>
          <cell r="D1291">
            <v>7.41</v>
          </cell>
        </row>
        <row r="1292">
          <cell r="A1292">
            <v>9060018</v>
          </cell>
          <cell r="B1292" t="str">
            <v>RETIRADA DE TERMINAIS OU CONECTORES DE PRESSÃO PARA CABOS</v>
          </cell>
          <cell r="C1292" t="str">
            <v>UN</v>
          </cell>
          <cell r="D1292">
            <v>12.34</v>
          </cell>
        </row>
        <row r="1293">
          <cell r="A1293">
            <v>9060020</v>
          </cell>
          <cell r="B1293" t="str">
            <v>RETIRADA DE SUPORTE-ISOLADOR TIPO ROLDANA</v>
          </cell>
          <cell r="C1293" t="str">
            <v>UN</v>
          </cell>
          <cell r="D1293">
            <v>12.34</v>
          </cell>
        </row>
        <row r="1294">
          <cell r="A1294">
            <v>9061000</v>
          </cell>
          <cell r="B1294" t="str">
            <v>RETIRADAS - CAIXAS E QUADROS</v>
          </cell>
          <cell r="C1294" t="str">
            <v>.</v>
          </cell>
          <cell r="D1294" t="str">
            <v>.</v>
          </cell>
        </row>
        <row r="1295">
          <cell r="A1295">
            <v>9061010</v>
          </cell>
          <cell r="B1295" t="str">
            <v>RETIRADA DE BARRAMENTOS EM QUADROS ELÉTRICOS</v>
          </cell>
          <cell r="C1295" t="str">
            <v>M</v>
          </cell>
          <cell r="D1295">
            <v>49.37</v>
          </cell>
        </row>
        <row r="1296">
          <cell r="A1296">
            <v>9061011</v>
          </cell>
          <cell r="B1296" t="str">
            <v>RETIRADA DE ISOLADORES EM QUADROS ELÉTRICOS</v>
          </cell>
          <cell r="C1296" t="str">
            <v>UN</v>
          </cell>
          <cell r="D1296">
            <v>12.34</v>
          </cell>
        </row>
        <row r="1297">
          <cell r="A1297">
            <v>9061015</v>
          </cell>
          <cell r="B1297" t="str">
            <v>RETIRADA DE DISJUNTOR AUTOMÁTICO UNIPOLAR ATÉ 50A</v>
          </cell>
          <cell r="C1297" t="str">
            <v>UN</v>
          </cell>
          <cell r="D1297">
            <v>18.52</v>
          </cell>
        </row>
        <row r="1298">
          <cell r="A1298">
            <v>9061016</v>
          </cell>
          <cell r="B1298" t="str">
            <v>RETIRADA DE DISJUNTOR AUTOMÁTICO BIPOLAR ATÉ 50A</v>
          </cell>
          <cell r="C1298" t="str">
            <v>UN</v>
          </cell>
          <cell r="D1298">
            <v>43.2</v>
          </cell>
        </row>
        <row r="1299">
          <cell r="A1299">
            <v>9061017</v>
          </cell>
          <cell r="B1299" t="str">
            <v>RETIRADA DE DISJUNTOR AUTOMÁTICO TRIPOLAR ATÉ 50A</v>
          </cell>
          <cell r="C1299" t="str">
            <v>UN</v>
          </cell>
          <cell r="D1299">
            <v>80.23</v>
          </cell>
        </row>
        <row r="1300">
          <cell r="A1300">
            <v>9061025</v>
          </cell>
          <cell r="B1300" t="str">
            <v>RETIRADA DE CAIXA PARA FUSÍVEL OU TOMADA, INSTALADA EM PERFILADOS</v>
          </cell>
          <cell r="C1300" t="str">
            <v>UN</v>
          </cell>
          <cell r="D1300">
            <v>30.86</v>
          </cell>
        </row>
        <row r="1301">
          <cell r="A1301">
            <v>9061026</v>
          </cell>
          <cell r="B1301" t="str">
            <v>RETIRADA DE QUADRO DE DISTRIBUIÇÃO OU CAIXA DE PASSAGEM</v>
          </cell>
          <cell r="C1301" t="str">
            <v>M2</v>
          </cell>
          <cell r="D1301">
            <v>123.43</v>
          </cell>
        </row>
        <row r="1302">
          <cell r="A1302">
            <v>9061030</v>
          </cell>
          <cell r="B1302" t="str">
            <v>RETIRADA DE FECHADURA DE QUADRO DE DISTRIBUIÇÃO OU CAIXA DE PASSAGEM</v>
          </cell>
          <cell r="C1302" t="str">
            <v>UN</v>
          </cell>
          <cell r="D1302">
            <v>12.34</v>
          </cell>
        </row>
        <row r="1303">
          <cell r="A1303">
            <v>9061032</v>
          </cell>
          <cell r="B1303" t="str">
            <v>RETIRADA DE DISJUNTOR AUTOMÁTICO TIPO "QUICK-LAG"</v>
          </cell>
          <cell r="C1303" t="str">
            <v>UN</v>
          </cell>
          <cell r="D1303">
            <v>18.52</v>
          </cell>
        </row>
        <row r="1304">
          <cell r="A1304">
            <v>9061034</v>
          </cell>
          <cell r="B1304" t="str">
            <v>RETIRADA DE BASE EM CHAPA DE FERRO, PARA DISJUNTOR TIPO "QUICK-LAG"</v>
          </cell>
          <cell r="C1304" t="str">
            <v>UN</v>
          </cell>
          <cell r="D1304">
            <v>15.43</v>
          </cell>
        </row>
        <row r="1305">
          <cell r="A1305">
            <v>9061035</v>
          </cell>
          <cell r="B1305" t="str">
            <v>RETIRADA DE CAPACITOR PARA CORREÇÃO DE FATOR DE POTÊNCIA</v>
          </cell>
          <cell r="C1305" t="str">
            <v>UN</v>
          </cell>
          <cell r="D1305">
            <v>709.22</v>
          </cell>
        </row>
        <row r="1306">
          <cell r="A1306">
            <v>9061037</v>
          </cell>
          <cell r="B1306" t="str">
            <v>RETIRADA DE CHAVE SECCIONADORA OU BASE PARA FUSÍVEIS TIPO NH UNIPOLAR</v>
          </cell>
          <cell r="C1306" t="str">
            <v>UN</v>
          </cell>
          <cell r="D1306">
            <v>30.86</v>
          </cell>
        </row>
        <row r="1307">
          <cell r="A1307">
            <v>9061038</v>
          </cell>
          <cell r="B1307" t="str">
            <v>RETIRADA DE CHAVE SECCIONADORA OU BASE PARA FUSÍVEIS TIPO NH TRIPOLAR</v>
          </cell>
          <cell r="C1307" t="str">
            <v>UN</v>
          </cell>
          <cell r="D1307">
            <v>46.29</v>
          </cell>
        </row>
        <row r="1308">
          <cell r="A1308">
            <v>9061039</v>
          </cell>
          <cell r="B1308" t="str">
            <v>RETIRADA DE BASE PARA FUSÍVEIS TIPO DIAZED</v>
          </cell>
          <cell r="C1308" t="str">
            <v>UN</v>
          </cell>
          <cell r="D1308">
            <v>15.43</v>
          </cell>
        </row>
        <row r="1309">
          <cell r="A1309">
            <v>9061040</v>
          </cell>
          <cell r="B1309" t="str">
            <v>RETIRADA DE BARRAMENTO DE COBRE</v>
          </cell>
          <cell r="C1309" t="str">
            <v>UN</v>
          </cell>
          <cell r="D1309">
            <v>30.86</v>
          </cell>
        </row>
        <row r="1310">
          <cell r="A1310">
            <v>9062000</v>
          </cell>
          <cell r="B1310" t="str">
            <v>RETIRADAS - PONTOS E APARELHOS</v>
          </cell>
          <cell r="C1310" t="str">
            <v>.</v>
          </cell>
          <cell r="D1310" t="str">
            <v>.</v>
          </cell>
        </row>
        <row r="1311">
          <cell r="A1311">
            <v>9062001</v>
          </cell>
          <cell r="B1311" t="str">
            <v>RETIRADA DE SOQUETES EM LUMINÁRIAS</v>
          </cell>
          <cell r="C1311" t="str">
            <v>UN</v>
          </cell>
          <cell r="D1311">
            <v>15.43</v>
          </cell>
        </row>
        <row r="1312">
          <cell r="A1312">
            <v>9062002</v>
          </cell>
          <cell r="B1312" t="str">
            <v>RETIRADA DE REATOR EM LUMINÁRIA FLUORESCENTE</v>
          </cell>
          <cell r="C1312" t="str">
            <v>UN</v>
          </cell>
          <cell r="D1312">
            <v>6.17</v>
          </cell>
        </row>
        <row r="1313">
          <cell r="A1313">
            <v>9062003</v>
          </cell>
          <cell r="B1313" t="str">
            <v>RETIRADA DE LÂMPADA INCANDESCENTE OU FLUORESCENTE</v>
          </cell>
          <cell r="C1313" t="str">
            <v>UN</v>
          </cell>
          <cell r="D1313">
            <v>2.59</v>
          </cell>
        </row>
        <row r="1314">
          <cell r="A1314">
            <v>9062004</v>
          </cell>
          <cell r="B1314" t="str">
            <v>RETIRADA DE LÂMPADA VAPOR DE MERCÚRIO, SÓDIO OU MISTA</v>
          </cell>
          <cell r="C1314" t="str">
            <v>UN</v>
          </cell>
          <cell r="D1314">
            <v>18.52</v>
          </cell>
        </row>
        <row r="1315">
          <cell r="A1315">
            <v>9062005</v>
          </cell>
          <cell r="B1315" t="str">
            <v>RETIRADA DE PLACA DIFUSORA PARA LÂMPADA FLUORESCENTE</v>
          </cell>
          <cell r="C1315" t="str">
            <v>UN</v>
          </cell>
          <cell r="D1315">
            <v>2.59</v>
          </cell>
        </row>
        <row r="1316">
          <cell r="A1316">
            <v>9062010</v>
          </cell>
          <cell r="B1316" t="str">
            <v>RETIRADA DE LUMINÁRIA INTERNA PARA LÂMPADA INCANDESCENTE</v>
          </cell>
          <cell r="C1316" t="str">
            <v>UN</v>
          </cell>
          <cell r="D1316">
            <v>24.69</v>
          </cell>
        </row>
        <row r="1317">
          <cell r="A1317">
            <v>9062011</v>
          </cell>
          <cell r="B1317" t="str">
            <v>RETIRADA DE LUMINÁRIA INTERNA PARA LÂMPADA FLUORESCENTE</v>
          </cell>
          <cell r="C1317" t="str">
            <v>UN</v>
          </cell>
          <cell r="D1317">
            <v>46.29</v>
          </cell>
        </row>
        <row r="1318">
          <cell r="A1318">
            <v>9062012</v>
          </cell>
          <cell r="B1318" t="str">
            <v>RETIRADA DE LUMINÁRIA EXTERNA INSTALADA EM POSTE</v>
          </cell>
          <cell r="C1318" t="str">
            <v>UN</v>
          </cell>
          <cell r="D1318">
            <v>92.58</v>
          </cell>
        </row>
        <row r="1319">
          <cell r="A1319">
            <v>9062013</v>
          </cell>
          <cell r="B1319" t="str">
            <v>RETIRADA DE LUMINÁRIA EXTERNA INSTALADA EM BRAÇO DE FERRO</v>
          </cell>
          <cell r="C1319" t="str">
            <v>UN</v>
          </cell>
          <cell r="D1319">
            <v>92.58</v>
          </cell>
        </row>
        <row r="1320">
          <cell r="A1320">
            <v>9062014</v>
          </cell>
          <cell r="B1320" t="str">
            <v>RETIRADA DE LUMINÁRIA A PROVA DE TEMPO, GASES E VAPOR</v>
          </cell>
          <cell r="C1320" t="str">
            <v>UN</v>
          </cell>
          <cell r="D1320">
            <v>30.86</v>
          </cell>
        </row>
        <row r="1321">
          <cell r="A1321">
            <v>9062018</v>
          </cell>
          <cell r="B1321" t="str">
            <v>RETIRADA DE PROJETOR DE FACHADA</v>
          </cell>
          <cell r="C1321" t="str">
            <v>UN</v>
          </cell>
          <cell r="D1321">
            <v>92.58</v>
          </cell>
        </row>
        <row r="1322">
          <cell r="A1322">
            <v>9062019</v>
          </cell>
          <cell r="B1322" t="str">
            <v>RETIRADA DE PROJETOR DE JARDIM</v>
          </cell>
          <cell r="C1322" t="str">
            <v>UN</v>
          </cell>
          <cell r="D1322">
            <v>61.72</v>
          </cell>
        </row>
        <row r="1323">
          <cell r="A1323">
            <v>9062025</v>
          </cell>
          <cell r="B1323" t="str">
            <v>RETIRADA DE BRAÇO DE LUMINÁRIA</v>
          </cell>
          <cell r="C1323" t="str">
            <v>UN</v>
          </cell>
          <cell r="D1323">
            <v>61.72</v>
          </cell>
        </row>
        <row r="1324">
          <cell r="A1324">
            <v>9062030</v>
          </cell>
          <cell r="B1324" t="str">
            <v>RETIRADA DE LÂMPADA LED</v>
          </cell>
          <cell r="C1324" t="str">
            <v>UN</v>
          </cell>
          <cell r="D1324">
            <v>5.44</v>
          </cell>
        </row>
        <row r="1325">
          <cell r="A1325">
            <v>9062031</v>
          </cell>
          <cell r="B1325" t="str">
            <v>RETIRADA DE LÂMPADA LED TUBULAR</v>
          </cell>
          <cell r="C1325" t="str">
            <v>UN</v>
          </cell>
          <cell r="D1325">
            <v>5.44</v>
          </cell>
        </row>
        <row r="1326">
          <cell r="A1326">
            <v>9063000</v>
          </cell>
          <cell r="B1326" t="str">
            <v>RETIRADAS - PÁRA-RAIOS E OUTROS</v>
          </cell>
          <cell r="C1326" t="str">
            <v>.</v>
          </cell>
          <cell r="D1326" t="str">
            <v>.</v>
          </cell>
        </row>
        <row r="1327">
          <cell r="A1327">
            <v>9063014</v>
          </cell>
          <cell r="B1327" t="str">
            <v>RETIRADA DE CORDOALHA DE COBRE NÚ</v>
          </cell>
          <cell r="C1327" t="str">
            <v>M</v>
          </cell>
          <cell r="D1327">
            <v>12.34</v>
          </cell>
        </row>
        <row r="1328">
          <cell r="A1328">
            <v>9063015</v>
          </cell>
          <cell r="B1328" t="str">
            <v>RETIRADA DE CORDOALHA DE COBRE NÚ PARA ATERRAMENTO</v>
          </cell>
          <cell r="C1328" t="str">
            <v>M</v>
          </cell>
          <cell r="D1328">
            <v>15.43</v>
          </cell>
        </row>
        <row r="1329">
          <cell r="A1329">
            <v>9063016</v>
          </cell>
          <cell r="B1329" t="str">
            <v>RETIRADA DE CONECTOR TIPO "SPLIT-BOLT"</v>
          </cell>
          <cell r="C1329" t="str">
            <v>UN</v>
          </cell>
          <cell r="D1329">
            <v>12.34</v>
          </cell>
        </row>
        <row r="1330">
          <cell r="A1330">
            <v>9063060</v>
          </cell>
          <cell r="B1330" t="str">
            <v>RETIRADA DE POSTE DE FERRO, INCLUSIVE BASE DE FIXAÇÃO</v>
          </cell>
          <cell r="C1330" t="str">
            <v>UN</v>
          </cell>
          <cell r="D1330">
            <v>308.58999999999997</v>
          </cell>
        </row>
        <row r="1331">
          <cell r="A1331">
            <v>9063061</v>
          </cell>
          <cell r="B1331" t="str">
            <v>RETIRADA DE POSTE DE FERRO ENGASTADO NO SOLO</v>
          </cell>
          <cell r="C1331" t="str">
            <v>UN</v>
          </cell>
          <cell r="D1331">
            <v>493.74</v>
          </cell>
        </row>
        <row r="1332">
          <cell r="A1332">
            <v>9063062</v>
          </cell>
          <cell r="B1332" t="str">
            <v>RETIRADA DE POSTE DE CONCRETO EM REDE DE ENERGIA</v>
          </cell>
          <cell r="C1332" t="str">
            <v>UN</v>
          </cell>
          <cell r="D1332">
            <v>696.96</v>
          </cell>
        </row>
        <row r="1333">
          <cell r="A1333">
            <v>9064000</v>
          </cell>
          <cell r="B1333" t="str">
            <v>RETIRADAS - CABINE PRIMÁRIA</v>
          </cell>
          <cell r="C1333" t="str">
            <v>.</v>
          </cell>
          <cell r="D1333" t="str">
            <v>.</v>
          </cell>
        </row>
        <row r="1334">
          <cell r="A1334">
            <v>9064001</v>
          </cell>
          <cell r="B1334" t="str">
            <v>RETIRADA DE ISOLADOR TIPO DISCO INCLUSIVE GANCHO DE SUSTENTAÇÃO</v>
          </cell>
          <cell r="C1334" t="str">
            <v>UN</v>
          </cell>
          <cell r="D1334">
            <v>61.72</v>
          </cell>
        </row>
        <row r="1335">
          <cell r="A1335">
            <v>9064002</v>
          </cell>
          <cell r="B1335" t="str">
            <v>RETIRADA DE ISOLADOR TIPO CASTANHA INCLUSIVE GANCHO DE SUSTENTAÇÃO</v>
          </cell>
          <cell r="C1335" t="str">
            <v>UN</v>
          </cell>
          <cell r="D1335">
            <v>2.59</v>
          </cell>
        </row>
        <row r="1336">
          <cell r="A1336">
            <v>9064003</v>
          </cell>
          <cell r="B1336" t="str">
            <v>RETIRADA DE ISOLADOR TIPO PINO A.T. INCLUSIVE PINO</v>
          </cell>
          <cell r="C1336" t="str">
            <v>UN</v>
          </cell>
          <cell r="D1336">
            <v>15.43</v>
          </cell>
        </row>
        <row r="1337">
          <cell r="A1337">
            <v>9064004</v>
          </cell>
          <cell r="B1337" t="str">
            <v>RETIRADA DE ISOLADOR TIPO PEDESTAL PARA A.T.</v>
          </cell>
          <cell r="C1337" t="str">
            <v>UN</v>
          </cell>
          <cell r="D1337">
            <v>12.34</v>
          </cell>
        </row>
        <row r="1338">
          <cell r="A1338">
            <v>9064005</v>
          </cell>
          <cell r="B1338" t="str">
            <v>RETIRADA DE CRUZETA DE MADEIRA</v>
          </cell>
          <cell r="C1338" t="str">
            <v>UN</v>
          </cell>
          <cell r="D1338">
            <v>131.41</v>
          </cell>
        </row>
        <row r="1339">
          <cell r="A1339">
            <v>9064006</v>
          </cell>
          <cell r="B1339" t="str">
            <v>RETIRADA DE BUCHA DE PASSAGEM INTERNA/EXTERNA PARA A.T.</v>
          </cell>
          <cell r="C1339" t="str">
            <v>UN</v>
          </cell>
          <cell r="D1339">
            <v>24.69</v>
          </cell>
        </row>
        <row r="1340">
          <cell r="A1340">
            <v>9064007</v>
          </cell>
          <cell r="B1340" t="str">
            <v>RETIRADA DE CHAPA DE FERRO PARA BUCHA DE PASSAGEM</v>
          </cell>
          <cell r="C1340" t="str">
            <v>UN</v>
          </cell>
          <cell r="D1340">
            <v>24.69</v>
          </cell>
        </row>
        <row r="1341">
          <cell r="A1341">
            <v>9064008</v>
          </cell>
          <cell r="B1341" t="str">
            <v>RETIRADA DE VERGALHÃO DE COBRE 3/8"</v>
          </cell>
          <cell r="C1341" t="str">
            <v>M</v>
          </cell>
          <cell r="D1341">
            <v>12.34</v>
          </cell>
        </row>
        <row r="1342">
          <cell r="A1342">
            <v>9064009</v>
          </cell>
          <cell r="B1342" t="str">
            <v>RETIRADA DE TERMINAL OU CONECTOR PARA VERGALHÃO DE COBRE</v>
          </cell>
          <cell r="C1342" t="str">
            <v>UN</v>
          </cell>
          <cell r="D1342">
            <v>5.18</v>
          </cell>
        </row>
        <row r="1343">
          <cell r="A1343">
            <v>9064010</v>
          </cell>
          <cell r="B1343" t="str">
            <v>RETIRADA DE CHAVE SECCIONADORA TRIPOLAR CLASSE 15 K.V.</v>
          </cell>
          <cell r="C1343" t="str">
            <v>UN</v>
          </cell>
          <cell r="D1343">
            <v>175.22</v>
          </cell>
        </row>
        <row r="1344">
          <cell r="A1344">
            <v>9064011</v>
          </cell>
          <cell r="B1344" t="str">
            <v>RETIRADA DE TRANSFORMADOR DE POTENCIAL</v>
          </cell>
          <cell r="C1344" t="str">
            <v>UN</v>
          </cell>
          <cell r="D1344">
            <v>40.119999999999997</v>
          </cell>
        </row>
        <row r="1345">
          <cell r="A1345">
            <v>9064012</v>
          </cell>
          <cell r="B1345" t="str">
            <v>RETIRADA DE DISJUNTOR A.T. DE VOL. NORMAL OU REDUZIDO DE ÓLEO</v>
          </cell>
          <cell r="C1345" t="str">
            <v>UN</v>
          </cell>
          <cell r="D1345">
            <v>231.18</v>
          </cell>
        </row>
        <row r="1346">
          <cell r="A1346">
            <v>9064013</v>
          </cell>
          <cell r="B1346" t="str">
            <v>RETIRADA DE TRANSFORMADOR DE POTÊNCIA CLASSE 15 KV</v>
          </cell>
          <cell r="C1346" t="str">
            <v>UN</v>
          </cell>
          <cell r="D1346">
            <v>450.2</v>
          </cell>
        </row>
        <row r="1347">
          <cell r="A1347">
            <v>9064014</v>
          </cell>
          <cell r="B1347" t="str">
            <v>RETIRADA DE CHAVE FUSÍVEL TIPO MATHEUS</v>
          </cell>
          <cell r="C1347" t="str">
            <v>UN</v>
          </cell>
          <cell r="D1347">
            <v>92.58</v>
          </cell>
        </row>
        <row r="1348">
          <cell r="A1348">
            <v>9064015</v>
          </cell>
          <cell r="B1348" t="str">
            <v>RETIRADA DE SUPORTE DE TRANSFORMADOR EM POSTE</v>
          </cell>
          <cell r="C1348" t="str">
            <v>UN</v>
          </cell>
          <cell r="D1348">
            <v>41.43</v>
          </cell>
        </row>
        <row r="1349">
          <cell r="A1349">
            <v>9064016</v>
          </cell>
          <cell r="B1349" t="str">
            <v>RETIRADA DE CABO DE A.T. EM LINHA AÉREA ATÉ 35MM2</v>
          </cell>
          <cell r="C1349" t="str">
            <v>M</v>
          </cell>
          <cell r="D1349">
            <v>9.26</v>
          </cell>
        </row>
        <row r="1350">
          <cell r="A1350">
            <v>9064017</v>
          </cell>
          <cell r="B1350" t="str">
            <v>RETIRADA DE PÁRA-RAIO TIPO CRISTAL VALVE 15KV</v>
          </cell>
          <cell r="C1350" t="str">
            <v>UN</v>
          </cell>
          <cell r="D1350">
            <v>92.47</v>
          </cell>
        </row>
        <row r="1351">
          <cell r="A1351">
            <v>9064018</v>
          </cell>
          <cell r="B1351" t="str">
            <v>RETIRADA DE CONTATORES E RELÊS EM GERAL</v>
          </cell>
          <cell r="C1351" t="str">
            <v>UN</v>
          </cell>
          <cell r="D1351">
            <v>182.27</v>
          </cell>
        </row>
        <row r="1352">
          <cell r="A1352">
            <v>9064023</v>
          </cell>
          <cell r="B1352" t="str">
            <v>RETIRADA DE FUSÍVEL EM ALTA TENSÃO TIPO "HH"</v>
          </cell>
          <cell r="C1352" t="str">
            <v>UN</v>
          </cell>
          <cell r="D1352">
            <v>30.86</v>
          </cell>
        </row>
        <row r="1353">
          <cell r="A1353">
            <v>9064024</v>
          </cell>
          <cell r="B1353" t="str">
            <v>RETIRADA DE ELO FUSÍVEL EM CHAVE TIPO MATHEUS</v>
          </cell>
          <cell r="C1353" t="str">
            <v>UN</v>
          </cell>
          <cell r="D1353">
            <v>18.52</v>
          </cell>
        </row>
        <row r="1354">
          <cell r="A1354">
            <v>9070000</v>
          </cell>
          <cell r="B1354" t="str">
            <v>RECOLOCAÇÕES - ENTRADA E DISTRIBUIÇÃO</v>
          </cell>
          <cell r="C1354" t="str">
            <v>.</v>
          </cell>
          <cell r="D1354" t="str">
            <v>.</v>
          </cell>
        </row>
        <row r="1355">
          <cell r="A1355">
            <v>9070001</v>
          </cell>
          <cell r="B1355" t="str">
            <v>RECOLOCAÇÃO DE POSTE DE ENTRADA DE ENERGIA EM BAIXA TENSÃO - GALVANIZADO</v>
          </cell>
          <cell r="C1355" t="str">
            <v>UN</v>
          </cell>
          <cell r="D1355">
            <v>462.35</v>
          </cell>
        </row>
        <row r="1356">
          <cell r="A1356">
            <v>9070002</v>
          </cell>
          <cell r="B1356" t="str">
            <v>RECOLOCAÇÃO DE POSTE DE ENTRADA DE ENERGIA EM BAIXA TENSÃO - CONCRETO</v>
          </cell>
          <cell r="C1356" t="str">
            <v>UN</v>
          </cell>
          <cell r="D1356">
            <v>637.57000000000005</v>
          </cell>
        </row>
        <row r="1357">
          <cell r="A1357">
            <v>9070003</v>
          </cell>
          <cell r="B1357" t="str">
            <v>RECOLOCAÇÃO DE CAIXA DE ENTRADA DE ENERGIA EM BAIXA TENSÃO</v>
          </cell>
          <cell r="C1357" t="str">
            <v>UN</v>
          </cell>
          <cell r="D1357">
            <v>308.58999999999997</v>
          </cell>
        </row>
        <row r="1358">
          <cell r="A1358">
            <v>9070004</v>
          </cell>
          <cell r="B1358" t="str">
            <v>RECOLOCAÇÃO DE ARMAÇÃO TIPO BRAQUETE</v>
          </cell>
          <cell r="C1358" t="str">
            <v>UN</v>
          </cell>
          <cell r="D1358">
            <v>24.69</v>
          </cell>
        </row>
        <row r="1359">
          <cell r="A1359">
            <v>9070005</v>
          </cell>
          <cell r="B1359" t="str">
            <v>RECOLOCAÇÃO DE CABEÇOTE TIPO "TELESP"</v>
          </cell>
          <cell r="C1359" t="str">
            <v>UN</v>
          </cell>
          <cell r="D1359">
            <v>24.69</v>
          </cell>
        </row>
        <row r="1360">
          <cell r="A1360">
            <v>9070008</v>
          </cell>
          <cell r="B1360" t="str">
            <v>RECOLOCAÇÃO DE CONDULETE</v>
          </cell>
          <cell r="C1360" t="str">
            <v>UN</v>
          </cell>
          <cell r="D1360">
            <v>30.86</v>
          </cell>
        </row>
        <row r="1361">
          <cell r="A1361">
            <v>9070009</v>
          </cell>
          <cell r="B1361" t="str">
            <v>RECOLOCAÇÃO DE PERFILADOS</v>
          </cell>
          <cell r="C1361" t="str">
            <v>M</v>
          </cell>
          <cell r="D1361">
            <v>30.86</v>
          </cell>
        </row>
        <row r="1362">
          <cell r="A1362">
            <v>9070012</v>
          </cell>
          <cell r="B1362" t="str">
            <v>RECOLOCAÇÃO DE ELETRODUTOS APARENTES - ATÉ 2"</v>
          </cell>
          <cell r="C1362" t="str">
            <v>M</v>
          </cell>
          <cell r="D1362">
            <v>18.52</v>
          </cell>
        </row>
        <row r="1363">
          <cell r="A1363">
            <v>9070013</v>
          </cell>
          <cell r="B1363" t="str">
            <v>RECOLOCAÇÃO DE ELETRODUTOS APARENTES - ACIMA DE 2"</v>
          </cell>
          <cell r="C1363" t="str">
            <v>M</v>
          </cell>
          <cell r="D1363">
            <v>37.03</v>
          </cell>
        </row>
        <row r="1364">
          <cell r="A1364">
            <v>9070014</v>
          </cell>
          <cell r="B1364" t="str">
            <v>RECOLOCAÇÃO DE FIO EMBUTIDO - ATÉ 16MM2</v>
          </cell>
          <cell r="C1364" t="str">
            <v>M</v>
          </cell>
          <cell r="D1364">
            <v>3.09</v>
          </cell>
        </row>
        <row r="1365">
          <cell r="A1365">
            <v>9070015</v>
          </cell>
          <cell r="B1365" t="str">
            <v>RECOLOCAÇÃO DE CABO EMBUTIDO - ACIMA DE 16MM2</v>
          </cell>
          <cell r="C1365" t="str">
            <v>M</v>
          </cell>
          <cell r="D1365">
            <v>43.2</v>
          </cell>
        </row>
        <row r="1366">
          <cell r="A1366">
            <v>9070016</v>
          </cell>
          <cell r="B1366" t="str">
            <v>RECOLOCAÇÃO DE FIO APARENTE - ATÉ 16MM2</v>
          </cell>
          <cell r="C1366" t="str">
            <v>M</v>
          </cell>
          <cell r="D1366">
            <v>1.85</v>
          </cell>
        </row>
        <row r="1367">
          <cell r="A1367">
            <v>9070017</v>
          </cell>
          <cell r="B1367" t="str">
            <v>RECOLOCAÇÃO DE CABO APARENTE - ACIMA DE 16MM2</v>
          </cell>
          <cell r="C1367" t="str">
            <v>M</v>
          </cell>
          <cell r="D1367">
            <v>18.52</v>
          </cell>
        </row>
        <row r="1368">
          <cell r="A1368">
            <v>9070018</v>
          </cell>
          <cell r="B1368" t="str">
            <v>RECOLOCAÇÃO DE TERMINAIS OU CONECTORES DE PRESSÃO PARA CABOS</v>
          </cell>
          <cell r="C1368" t="str">
            <v>UN</v>
          </cell>
          <cell r="D1368">
            <v>24.69</v>
          </cell>
        </row>
        <row r="1369">
          <cell r="A1369">
            <v>9070020</v>
          </cell>
          <cell r="B1369" t="str">
            <v>RECOLOCAÇÃO DE SUPORTE-ISOLADOR TIPO ROLDANA</v>
          </cell>
          <cell r="C1369" t="str">
            <v>UN</v>
          </cell>
          <cell r="D1369">
            <v>18.52</v>
          </cell>
        </row>
        <row r="1370">
          <cell r="A1370">
            <v>9071000</v>
          </cell>
          <cell r="B1370" t="str">
            <v>RECOLOCAÇÕES - CAIXAS E QUADROS</v>
          </cell>
          <cell r="C1370" t="str">
            <v>.</v>
          </cell>
          <cell r="D1370" t="str">
            <v>.</v>
          </cell>
        </row>
        <row r="1371">
          <cell r="A1371">
            <v>9071010</v>
          </cell>
          <cell r="B1371" t="str">
            <v>RECOLOCAÇÃO DE BARRAMENTOS EM QUADROS ELÉTRICOS</v>
          </cell>
          <cell r="C1371" t="str">
            <v>M</v>
          </cell>
          <cell r="D1371">
            <v>61.72</v>
          </cell>
        </row>
        <row r="1372">
          <cell r="A1372">
            <v>9071011</v>
          </cell>
          <cell r="B1372" t="str">
            <v>RECOLOCAÇÃO DE ISOLADORES EM QUADROS ELÉTRICOS</v>
          </cell>
          <cell r="C1372" t="str">
            <v>UN</v>
          </cell>
          <cell r="D1372">
            <v>15.43</v>
          </cell>
        </row>
        <row r="1373">
          <cell r="A1373">
            <v>9071015</v>
          </cell>
          <cell r="B1373" t="str">
            <v>RECOLOCAÇÃO DE DISJUNTOR AUTOMÁTICO UNIPOLAR ATÉ 50A</v>
          </cell>
          <cell r="C1373" t="str">
            <v>UN</v>
          </cell>
          <cell r="D1373">
            <v>30.86</v>
          </cell>
        </row>
        <row r="1374">
          <cell r="A1374">
            <v>9071016</v>
          </cell>
          <cell r="B1374" t="str">
            <v>RECOLOCAÇÃO DE DISJUNTOR AUTOMÁTICO BIPOLAR ATÉ 50A</v>
          </cell>
          <cell r="C1374" t="str">
            <v>UN</v>
          </cell>
          <cell r="D1374">
            <v>49.37</v>
          </cell>
        </row>
        <row r="1375">
          <cell r="A1375">
            <v>9071017</v>
          </cell>
          <cell r="B1375" t="str">
            <v>RECOLOCAÇÃO DE DISJUNTOR AUTOMÁTICO TRIPOLAR ATÉ 50A</v>
          </cell>
          <cell r="C1375" t="str">
            <v>UN</v>
          </cell>
          <cell r="D1375">
            <v>92.58</v>
          </cell>
        </row>
        <row r="1376">
          <cell r="A1376">
            <v>9071025</v>
          </cell>
          <cell r="B1376" t="str">
            <v>RECOLOCAÇÃO DE CAIXA PARA FUSÍVEL OU TOMADA, INSTALADA EM PERFILADOS</v>
          </cell>
          <cell r="C1376" t="str">
            <v>UN</v>
          </cell>
          <cell r="D1376">
            <v>30.86</v>
          </cell>
        </row>
        <row r="1377">
          <cell r="A1377">
            <v>9071026</v>
          </cell>
          <cell r="B1377" t="str">
            <v>RECOLOCAÇÃO DE QUADRO DE DISTRIBUIÇÃO OU CAIXA DE PASSAGEM</v>
          </cell>
          <cell r="C1377" t="str">
            <v>M2</v>
          </cell>
          <cell r="D1377">
            <v>376.79</v>
          </cell>
        </row>
        <row r="1378">
          <cell r="A1378">
            <v>9071030</v>
          </cell>
          <cell r="B1378" t="str">
            <v>RECOLOCAÇÃO DE FECHADURA DE QUADRO DE DISTRIBUIÇÃO OU CAIXA DE PASSAGEM</v>
          </cell>
          <cell r="C1378" t="str">
            <v>UN</v>
          </cell>
          <cell r="D1378">
            <v>15.43</v>
          </cell>
        </row>
        <row r="1379">
          <cell r="A1379">
            <v>9071032</v>
          </cell>
          <cell r="B1379" t="str">
            <v>RECOLOCAÇÃO DE DISJUNTOR AUTOMÁTICO TIPO "QUICK-LAG"</v>
          </cell>
          <cell r="C1379" t="str">
            <v>UN</v>
          </cell>
          <cell r="D1379">
            <v>18.52</v>
          </cell>
        </row>
        <row r="1380">
          <cell r="A1380">
            <v>9071034</v>
          </cell>
          <cell r="B1380" t="str">
            <v>RECOLOCAÇÃO DE BASE EM CHAPA DE FERRO, PARA DISJUNTOR TIPO "QUICK-LAG"</v>
          </cell>
          <cell r="C1380" t="str">
            <v>UN</v>
          </cell>
          <cell r="D1380">
            <v>61.72</v>
          </cell>
        </row>
        <row r="1381">
          <cell r="A1381">
            <v>9071035</v>
          </cell>
          <cell r="B1381" t="str">
            <v>RECOLOCAÇÃO DE CAPACITOR PARA CORREÇÃO DE FATOR DE POTÊNCIA</v>
          </cell>
          <cell r="C1381" t="str">
            <v>UN</v>
          </cell>
          <cell r="D1381">
            <v>709.22</v>
          </cell>
        </row>
        <row r="1382">
          <cell r="A1382">
            <v>9071037</v>
          </cell>
          <cell r="B1382" t="str">
            <v>RECOLOCAÇÃO DE CHAVE SECCIONADA OU BASE PARA FUSÍVEL TIPO NH-UNIPOLAR</v>
          </cell>
          <cell r="C1382" t="str">
            <v>UN</v>
          </cell>
          <cell r="D1382">
            <v>43.2</v>
          </cell>
        </row>
        <row r="1383">
          <cell r="A1383">
            <v>9071038</v>
          </cell>
          <cell r="B1383" t="str">
            <v>RECOLOCAÇÃO DE CHAVE SECCIONADA OU BASE PARA FUSÍVEL TIPO NH-TRIPOLAR</v>
          </cell>
          <cell r="C1383" t="str">
            <v>UN</v>
          </cell>
          <cell r="D1383">
            <v>61.72</v>
          </cell>
        </row>
        <row r="1384">
          <cell r="A1384">
            <v>9071039</v>
          </cell>
          <cell r="B1384" t="str">
            <v>RECOLOCAÇÃO DE BASE DE FUSÍVEIS TIPO " DIAZED"</v>
          </cell>
          <cell r="C1384" t="str">
            <v>UN</v>
          </cell>
          <cell r="D1384">
            <v>30.86</v>
          </cell>
        </row>
        <row r="1385">
          <cell r="A1385">
            <v>9071040</v>
          </cell>
          <cell r="B1385" t="str">
            <v>RECOLOCAÇÃO DE BARRAMENTO DE COBRE</v>
          </cell>
          <cell r="C1385" t="str">
            <v>UN</v>
          </cell>
          <cell r="D1385">
            <v>30.86</v>
          </cell>
        </row>
        <row r="1386">
          <cell r="A1386">
            <v>9072000</v>
          </cell>
          <cell r="B1386" t="str">
            <v>RECOLOCAÇÕES - PONTOS E APARELHOS</v>
          </cell>
          <cell r="C1386" t="str">
            <v>.</v>
          </cell>
          <cell r="D1386" t="str">
            <v>.</v>
          </cell>
        </row>
        <row r="1387">
          <cell r="A1387">
            <v>9072001</v>
          </cell>
          <cell r="B1387" t="str">
            <v>RECOLOCAÇÃO DE SOQUETES EM LUMINÁRIAS</v>
          </cell>
          <cell r="C1387" t="str">
            <v>UN</v>
          </cell>
          <cell r="D1387">
            <v>18.52</v>
          </cell>
        </row>
        <row r="1388">
          <cell r="A1388">
            <v>9072002</v>
          </cell>
          <cell r="B1388" t="str">
            <v>RECOLOCAÇÃO DE REATOR EM LUMINÁRIA FLUORESCENTE</v>
          </cell>
          <cell r="C1388" t="str">
            <v>UN</v>
          </cell>
          <cell r="D1388">
            <v>40.119999999999997</v>
          </cell>
        </row>
        <row r="1389">
          <cell r="A1389">
            <v>9072003</v>
          </cell>
          <cell r="B1389" t="str">
            <v>RECOLOCAÇÃO DE LÂMPADA FLUORESCENTE</v>
          </cell>
          <cell r="C1389" t="str">
            <v>UN</v>
          </cell>
          <cell r="D1389">
            <v>2.59</v>
          </cell>
        </row>
        <row r="1390">
          <cell r="A1390">
            <v>9072004</v>
          </cell>
          <cell r="B1390" t="str">
            <v>RECOLOCAÇÃO DE LÂMPADA VAPOR DE MERCÚRIO, SÓDIO OU MISTA</v>
          </cell>
          <cell r="C1390" t="str">
            <v>UN</v>
          </cell>
          <cell r="D1390">
            <v>18.52</v>
          </cell>
        </row>
        <row r="1391">
          <cell r="A1391">
            <v>9072005</v>
          </cell>
          <cell r="B1391" t="str">
            <v>RECOLOCAÇÃO DE PLACA DIFUSORA PARA LÂMPADA FLUORESCENTE</v>
          </cell>
          <cell r="C1391" t="str">
            <v>UN</v>
          </cell>
          <cell r="D1391">
            <v>2.59</v>
          </cell>
        </row>
        <row r="1392">
          <cell r="A1392">
            <v>9072011</v>
          </cell>
          <cell r="B1392" t="str">
            <v>RECOLOCAÇÃO DE LUMINÁRIA INTERNA PARA LÂMPADA FLUORESCENTE</v>
          </cell>
          <cell r="C1392" t="str">
            <v>UN</v>
          </cell>
          <cell r="D1392">
            <v>92.58</v>
          </cell>
        </row>
        <row r="1393">
          <cell r="A1393">
            <v>9072012</v>
          </cell>
          <cell r="B1393" t="str">
            <v>RECOLOCAÇÃO DE LUMINÁRIA EXTERNA INSTALADA EM POSTE</v>
          </cell>
          <cell r="C1393" t="str">
            <v>UN</v>
          </cell>
          <cell r="D1393">
            <v>246.87</v>
          </cell>
        </row>
        <row r="1394">
          <cell r="A1394">
            <v>9072013</v>
          </cell>
          <cell r="B1394" t="str">
            <v>RECOLOCAÇÃO DE LUMINÁRIA EXTERNA INSTALADA EM BRAÇO DE FERRO</v>
          </cell>
          <cell r="C1394" t="str">
            <v>UN</v>
          </cell>
          <cell r="D1394">
            <v>123.43</v>
          </cell>
        </row>
        <row r="1395">
          <cell r="A1395">
            <v>9072014</v>
          </cell>
          <cell r="B1395" t="str">
            <v>RECOLOCAÇÃO DE LUMINÁRIA A PROVA DE TEMPO, GASES E VAPOR</v>
          </cell>
          <cell r="C1395" t="str">
            <v>UN</v>
          </cell>
          <cell r="D1395">
            <v>61.72</v>
          </cell>
        </row>
        <row r="1396">
          <cell r="A1396">
            <v>9072018</v>
          </cell>
          <cell r="B1396" t="str">
            <v>RECOLOCAÇÃO DE PROJETOR DE FACHADA</v>
          </cell>
          <cell r="C1396" t="str">
            <v>UN</v>
          </cell>
          <cell r="D1396">
            <v>61.72</v>
          </cell>
        </row>
        <row r="1397">
          <cell r="A1397">
            <v>9072019</v>
          </cell>
          <cell r="B1397" t="str">
            <v>RECOLOCAÇÃO DE PROJETOR DE JARDIM</v>
          </cell>
          <cell r="C1397" t="str">
            <v>UN</v>
          </cell>
          <cell r="D1397">
            <v>49.37</v>
          </cell>
        </row>
        <row r="1398">
          <cell r="A1398">
            <v>9072025</v>
          </cell>
          <cell r="B1398" t="str">
            <v>RECOLOCAÇÃO DE BRAÇO DE LUMINÁRIA</v>
          </cell>
          <cell r="C1398" t="str">
            <v>UN</v>
          </cell>
          <cell r="D1398">
            <v>61.72</v>
          </cell>
        </row>
        <row r="1399">
          <cell r="A1399">
            <v>9072030</v>
          </cell>
          <cell r="B1399" t="str">
            <v>RECOLOCAÇÃO DE LÂMPADAS LED</v>
          </cell>
          <cell r="C1399" t="str">
            <v>UN</v>
          </cell>
          <cell r="D1399">
            <v>12.96</v>
          </cell>
        </row>
        <row r="1400">
          <cell r="A1400">
            <v>9073000</v>
          </cell>
          <cell r="B1400" t="str">
            <v>RECOLOCAÇÕES - PÁRA-RAIOS E OUTROS</v>
          </cell>
          <cell r="C1400" t="str">
            <v>.</v>
          </cell>
          <cell r="D1400" t="str">
            <v>.</v>
          </cell>
        </row>
        <row r="1401">
          <cell r="A1401">
            <v>9073014</v>
          </cell>
          <cell r="B1401" t="str">
            <v>RECOLOCAÇÃO DE CORDOALHA DE COBRE NÚ</v>
          </cell>
          <cell r="C1401" t="str">
            <v>M</v>
          </cell>
          <cell r="D1401">
            <v>30.86</v>
          </cell>
        </row>
        <row r="1402">
          <cell r="A1402">
            <v>9073015</v>
          </cell>
          <cell r="B1402" t="str">
            <v>RECOLOCAÇÃO CORDOALHA DE COBRE NÚ PARA ATERRAMENTO</v>
          </cell>
          <cell r="C1402" t="str">
            <v>M</v>
          </cell>
          <cell r="D1402">
            <v>30.86</v>
          </cell>
        </row>
        <row r="1403">
          <cell r="A1403">
            <v>9073016</v>
          </cell>
          <cell r="B1403" t="str">
            <v>RECOLOCAÇÃO DE CONECTOR TIPO "SPLIT_BOLT"</v>
          </cell>
          <cell r="C1403" t="str">
            <v>UN</v>
          </cell>
          <cell r="D1403">
            <v>18.52</v>
          </cell>
        </row>
        <row r="1404">
          <cell r="A1404">
            <v>9073060</v>
          </cell>
          <cell r="B1404" t="str">
            <v>RECOLOCAÇÃO DE POSTE DE FERRO, INCLUSIVE BASE DE FIXAÇÃO</v>
          </cell>
          <cell r="C1404" t="str">
            <v>UN</v>
          </cell>
          <cell r="D1404">
            <v>462.35</v>
          </cell>
        </row>
        <row r="1405">
          <cell r="A1405">
            <v>9073061</v>
          </cell>
          <cell r="B1405" t="str">
            <v>RECOLOCAÇÃO DE POSTE DE FERRO ENGASTADO NO SOLO</v>
          </cell>
          <cell r="C1405" t="str">
            <v>UN</v>
          </cell>
          <cell r="D1405">
            <v>637.57000000000005</v>
          </cell>
        </row>
        <row r="1406">
          <cell r="A1406">
            <v>9073062</v>
          </cell>
          <cell r="B1406" t="str">
            <v>RECOLOCAÇÃO DE POSTE DE CONCRETO EM REDE DE ENERGIA</v>
          </cell>
          <cell r="C1406" t="str">
            <v>UN</v>
          </cell>
          <cell r="D1406">
            <v>748.74</v>
          </cell>
        </row>
        <row r="1407">
          <cell r="A1407">
            <v>9074000</v>
          </cell>
          <cell r="B1407" t="str">
            <v>RECOLOCAÇÕES - CABINES PRIMÁRIAS</v>
          </cell>
          <cell r="C1407" t="str">
            <v>.</v>
          </cell>
          <cell r="D1407" t="str">
            <v>.</v>
          </cell>
        </row>
        <row r="1408">
          <cell r="A1408">
            <v>9074001</v>
          </cell>
          <cell r="B1408" t="str">
            <v>RECOLOCAÇÃO DE ISOLADOR TIPO DISCO INCLUSIVE GANCHO DE SUSTENTAÇÃO</v>
          </cell>
          <cell r="C1408" t="str">
            <v>UN</v>
          </cell>
          <cell r="D1408">
            <v>12.34</v>
          </cell>
        </row>
        <row r="1409">
          <cell r="A1409">
            <v>9074002</v>
          </cell>
          <cell r="B1409" t="str">
            <v>RECOLOCAÇÃO DE ISOLADOR TIPO CASTANHA INCLUSIVE GANCHO DE SUSTENTAÇÃO</v>
          </cell>
          <cell r="C1409" t="str">
            <v>UN</v>
          </cell>
          <cell r="D1409">
            <v>12.34</v>
          </cell>
        </row>
        <row r="1410">
          <cell r="A1410">
            <v>9074003</v>
          </cell>
          <cell r="B1410" t="str">
            <v>RECOLOCAÇÃO DE ISOLADOR TIPO PINO PARA A.T. INCLUSIVE PINO</v>
          </cell>
          <cell r="C1410" t="str">
            <v>UN</v>
          </cell>
          <cell r="D1410">
            <v>40.119999999999997</v>
          </cell>
        </row>
        <row r="1411">
          <cell r="A1411">
            <v>9074004</v>
          </cell>
          <cell r="B1411" t="str">
            <v>RECOLOCAÇÃO DE ISOLADOR TIPO PEDESTAL PARA A.T.</v>
          </cell>
          <cell r="C1411" t="str">
            <v>UN</v>
          </cell>
          <cell r="D1411">
            <v>37.03</v>
          </cell>
        </row>
        <row r="1412">
          <cell r="A1412">
            <v>9074005</v>
          </cell>
          <cell r="B1412" t="str">
            <v>RECOLOCAÇÃO DE CRUZETA DE MADEIRA</v>
          </cell>
          <cell r="C1412" t="str">
            <v>UN</v>
          </cell>
          <cell r="D1412">
            <v>175.22</v>
          </cell>
        </row>
        <row r="1413">
          <cell r="A1413">
            <v>9074006</v>
          </cell>
          <cell r="B1413" t="str">
            <v>RECOLOCAÇÃO DE BUCHA DE PASSAGEM INTERNA/EXTERNA PARA A.T.</v>
          </cell>
          <cell r="C1413" t="str">
            <v>UN</v>
          </cell>
          <cell r="D1413">
            <v>30.86</v>
          </cell>
        </row>
        <row r="1414">
          <cell r="A1414">
            <v>9074007</v>
          </cell>
          <cell r="B1414" t="str">
            <v>RECOLOCAÇÃO DE CHAPA DE FERRO PARA BUCHA DE PASSAGEM</v>
          </cell>
          <cell r="C1414" t="str">
            <v>UN</v>
          </cell>
          <cell r="D1414">
            <v>30.86</v>
          </cell>
        </row>
        <row r="1415">
          <cell r="A1415">
            <v>9074008</v>
          </cell>
          <cell r="B1415" t="str">
            <v>RECOLOCAÇÃO DE VERGALHÃO DE COBRE 3/8"</v>
          </cell>
          <cell r="C1415" t="str">
            <v>M</v>
          </cell>
          <cell r="D1415">
            <v>24.69</v>
          </cell>
        </row>
        <row r="1416">
          <cell r="A1416">
            <v>9074009</v>
          </cell>
          <cell r="B1416" t="str">
            <v>RECOLOCAÇÃO DE TERMINAL OU CONECTOR PARA VERGALHÃO DE COBRE</v>
          </cell>
          <cell r="C1416" t="str">
            <v>UN</v>
          </cell>
          <cell r="D1416">
            <v>12.34</v>
          </cell>
        </row>
        <row r="1417">
          <cell r="A1417">
            <v>9074010</v>
          </cell>
          <cell r="B1417" t="str">
            <v>RECOLOCAÇÃO DE CHAVE SECCIONADORA TRIPOLAR CLASSE 15KV</v>
          </cell>
          <cell r="C1417" t="str">
            <v>UN</v>
          </cell>
          <cell r="D1417">
            <v>290.81</v>
          </cell>
        </row>
        <row r="1418">
          <cell r="A1418">
            <v>9074011</v>
          </cell>
          <cell r="B1418" t="str">
            <v>RECOLOCAÇÃO DE TRANSFORMADOR DE POTENCIAL</v>
          </cell>
          <cell r="C1418" t="str">
            <v>UN</v>
          </cell>
          <cell r="D1418">
            <v>104.4</v>
          </cell>
        </row>
        <row r="1419">
          <cell r="A1419">
            <v>9074012</v>
          </cell>
          <cell r="B1419" t="str">
            <v>RECOLOCAÇÃO DE DISJUNTOR A.T. DE VOLUME NORMAL OU REDUZIDO DE ÓLEO</v>
          </cell>
          <cell r="C1419" t="str">
            <v>UN</v>
          </cell>
          <cell r="D1419">
            <v>549.70000000000005</v>
          </cell>
        </row>
        <row r="1420">
          <cell r="A1420">
            <v>9074013</v>
          </cell>
          <cell r="B1420" t="str">
            <v>RECOLOCAÇÃO DE TRANSFORMADOR DE POTÊNCIA CLASSE 15KV</v>
          </cell>
          <cell r="C1420" t="str">
            <v>UN</v>
          </cell>
          <cell r="D1420">
            <v>924.71</v>
          </cell>
        </row>
        <row r="1421">
          <cell r="A1421">
            <v>9074014</v>
          </cell>
          <cell r="B1421" t="str">
            <v>RECOLOCAÇÃO DE CHAVE FUSÍVEL TIPO MATHEUS</v>
          </cell>
          <cell r="C1421" t="str">
            <v>UN</v>
          </cell>
          <cell r="D1421">
            <v>86.87</v>
          </cell>
        </row>
        <row r="1422">
          <cell r="A1422">
            <v>9074015</v>
          </cell>
          <cell r="B1422" t="str">
            <v>RECOLOCAÇÃO DE SUPORTE DE TRANSFORMADOR EM POSTE</v>
          </cell>
          <cell r="C1422" t="str">
            <v>UN</v>
          </cell>
          <cell r="D1422">
            <v>175.22</v>
          </cell>
        </row>
        <row r="1423">
          <cell r="A1423">
            <v>9074016</v>
          </cell>
          <cell r="B1423" t="str">
            <v>RECOLOCAÇÃO DE CABO DE A.T. EM LINHA AÉREA ATÉ 35MM2</v>
          </cell>
          <cell r="C1423" t="str">
            <v>M</v>
          </cell>
          <cell r="D1423">
            <v>18.52</v>
          </cell>
        </row>
        <row r="1424">
          <cell r="A1424">
            <v>9074017</v>
          </cell>
          <cell r="B1424" t="str">
            <v>RECOLOCAÇÃO DE PÁRA-RAIO TIPO CRISTAL VALVE 15KV</v>
          </cell>
          <cell r="C1424" t="str">
            <v>UN</v>
          </cell>
          <cell r="D1424">
            <v>293.93</v>
          </cell>
        </row>
        <row r="1425">
          <cell r="A1425">
            <v>9074018</v>
          </cell>
          <cell r="B1425" t="str">
            <v>RECOLOCAÇÃO DE CONTATORES E RELÊS EM GERAL</v>
          </cell>
          <cell r="C1425" t="str">
            <v>UN</v>
          </cell>
          <cell r="D1425">
            <v>364.55</v>
          </cell>
        </row>
        <row r="1426">
          <cell r="A1426">
            <v>9074023</v>
          </cell>
          <cell r="B1426" t="str">
            <v>RECOLOCAÇÃO DE FUSÍVEL EM ALTA TENSÃO TIPO "HH"</v>
          </cell>
          <cell r="C1426" t="str">
            <v>UN</v>
          </cell>
          <cell r="D1426">
            <v>30.86</v>
          </cell>
        </row>
        <row r="1427">
          <cell r="A1427">
            <v>9074024</v>
          </cell>
          <cell r="B1427" t="str">
            <v>RECOLOCAÇÃO DE ELO FUSÍVEL EM CHAVE TIPO MATHEUS</v>
          </cell>
          <cell r="C1427" t="str">
            <v>UN</v>
          </cell>
          <cell r="D1427">
            <v>18.52</v>
          </cell>
        </row>
        <row r="1428">
          <cell r="A1428">
            <v>9080000</v>
          </cell>
          <cell r="B1428" t="str">
            <v>SERVIÇOS PARCIAIS - ENTRADA E DISTRIBUIÇÃO</v>
          </cell>
          <cell r="C1428" t="str">
            <v>.</v>
          </cell>
          <cell r="D1428" t="str">
            <v>.</v>
          </cell>
        </row>
        <row r="1429">
          <cell r="A1429">
            <v>9080003</v>
          </cell>
          <cell r="B1429" t="str">
            <v>POSTE DE ENTRADA DE ENERGIA, DUPLO "T" - 7,5M/200DAN</v>
          </cell>
          <cell r="C1429" t="str">
            <v>UN</v>
          </cell>
          <cell r="D1429">
            <v>1496.44</v>
          </cell>
        </row>
        <row r="1430">
          <cell r="A1430">
            <v>9080004</v>
          </cell>
          <cell r="B1430" t="str">
            <v>POSTE DE ENTRADA DE ENERGIA, DUPLO "T" - 7,5M/300DAN</v>
          </cell>
          <cell r="C1430" t="str">
            <v>UN</v>
          </cell>
          <cell r="D1430">
            <v>1689.3</v>
          </cell>
        </row>
        <row r="1431">
          <cell r="A1431">
            <v>9080011</v>
          </cell>
          <cell r="B1431" t="str">
            <v>FORNECIMENTO E INSTALAÇÃO DE POSTE EM CONCRETO COM ALTURA LIVRE DE 18M, 1000DAN, ENGASTADO</v>
          </cell>
          <cell r="C1431" t="str">
            <v>UN</v>
          </cell>
          <cell r="D1431">
            <v>12944.25</v>
          </cell>
        </row>
        <row r="1432">
          <cell r="A1432">
            <v>9080018</v>
          </cell>
          <cell r="B1432" t="str">
            <v>TERMINAL OU CONECTOR DE PRESSÃO - PARA FIO ATÉ 6MM2</v>
          </cell>
          <cell r="C1432" t="str">
            <v>UN</v>
          </cell>
          <cell r="D1432">
            <v>22.27</v>
          </cell>
        </row>
        <row r="1433">
          <cell r="A1433">
            <v>9080019</v>
          </cell>
          <cell r="B1433" t="str">
            <v>TERMINAL OU CONECTOR DE PRESSÃO - PARA CABO 10MM2</v>
          </cell>
          <cell r="C1433" t="str">
            <v>UN</v>
          </cell>
          <cell r="D1433">
            <v>26.94</v>
          </cell>
        </row>
        <row r="1434">
          <cell r="A1434">
            <v>9080020</v>
          </cell>
          <cell r="B1434" t="str">
            <v>TERMINAL OU CONECTOR DE PRESSÃO - PARA CABO 16MM2</v>
          </cell>
          <cell r="C1434" t="str">
            <v>UN</v>
          </cell>
          <cell r="D1434">
            <v>27.02</v>
          </cell>
        </row>
        <row r="1435">
          <cell r="A1435">
            <v>9080021</v>
          </cell>
          <cell r="B1435" t="str">
            <v>TERMINAL OU CONECTOR DE PRESSÃO - PARA CABO 25MM2</v>
          </cell>
          <cell r="C1435" t="str">
            <v>UN</v>
          </cell>
          <cell r="D1435">
            <v>27.71</v>
          </cell>
        </row>
        <row r="1436">
          <cell r="A1436">
            <v>9080022</v>
          </cell>
          <cell r="B1436" t="str">
            <v>TERMINAL OU CONECTOR DE PRESSÃO - PARA CABO 35MM2</v>
          </cell>
          <cell r="C1436" t="str">
            <v>UN</v>
          </cell>
          <cell r="D1436">
            <v>28.1</v>
          </cell>
        </row>
        <row r="1437">
          <cell r="A1437">
            <v>9080023</v>
          </cell>
          <cell r="B1437" t="str">
            <v>TERMINAL OU CONECTOR DE PRESSÃO - PARA CABO 50MM2</v>
          </cell>
          <cell r="C1437" t="str">
            <v>UN</v>
          </cell>
          <cell r="D1437">
            <v>41.15</v>
          </cell>
        </row>
        <row r="1438">
          <cell r="A1438">
            <v>9080024</v>
          </cell>
          <cell r="B1438" t="str">
            <v>TERMINAL OU CONECTOR DE PRESSÃO - PARA CABO 70MM2</v>
          </cell>
          <cell r="C1438" t="str">
            <v>UN</v>
          </cell>
          <cell r="D1438">
            <v>40.380000000000003</v>
          </cell>
        </row>
        <row r="1439">
          <cell r="A1439">
            <v>9080025</v>
          </cell>
          <cell r="B1439" t="str">
            <v>TERMINAL OU CONECTOR DE PRESSÃO - PARA CABO 95MM2</v>
          </cell>
          <cell r="C1439" t="str">
            <v>UN</v>
          </cell>
          <cell r="D1439">
            <v>48.02</v>
          </cell>
        </row>
        <row r="1440">
          <cell r="A1440">
            <v>9080026</v>
          </cell>
          <cell r="B1440" t="str">
            <v>TERMINAL OU CONECTOR DE PRESSÃO - PARA CABO 120MM2</v>
          </cell>
          <cell r="C1440" t="str">
            <v>UN</v>
          </cell>
          <cell r="D1440">
            <v>63.94</v>
          </cell>
        </row>
        <row r="1441">
          <cell r="A1441">
            <v>9080027</v>
          </cell>
          <cell r="B1441" t="str">
            <v>TERMINAL OU CONECTOR DE PRESSÃO - PARA CABO 150MM2</v>
          </cell>
          <cell r="C1441" t="str">
            <v>UN</v>
          </cell>
          <cell r="D1441">
            <v>64.14</v>
          </cell>
        </row>
        <row r="1442">
          <cell r="A1442">
            <v>9080028</v>
          </cell>
          <cell r="B1442" t="str">
            <v>TERMINAL OU CONECTOR DE PRESSÃO - PARA CABO 185MM2</v>
          </cell>
          <cell r="C1442" t="str">
            <v>UN</v>
          </cell>
          <cell r="D1442">
            <v>72.75</v>
          </cell>
        </row>
        <row r="1443">
          <cell r="A1443">
            <v>9080029</v>
          </cell>
          <cell r="B1443" t="str">
            <v>TERMINAL OU CONECTOR DE PRESSÃO - PARA CABO 240MM2</v>
          </cell>
          <cell r="C1443" t="str">
            <v>UN</v>
          </cell>
          <cell r="D1443">
            <v>77.83</v>
          </cell>
        </row>
        <row r="1444">
          <cell r="A1444">
            <v>9080030</v>
          </cell>
          <cell r="B1444" t="str">
            <v>TERMINAL OU CONECTOR DE PRESSÃO - PARA CABO 300MM2</v>
          </cell>
          <cell r="C1444" t="str">
            <v>UN</v>
          </cell>
          <cell r="D1444">
            <v>92.93</v>
          </cell>
        </row>
        <row r="1445">
          <cell r="A1445">
            <v>9082000</v>
          </cell>
          <cell r="B1445" t="str">
            <v>SERVIÇOS PARCIAIS - PONTOS E APARELHOS</v>
          </cell>
          <cell r="C1445" t="str">
            <v>.</v>
          </cell>
          <cell r="D1445" t="str">
            <v>.</v>
          </cell>
        </row>
        <row r="1446">
          <cell r="A1446">
            <v>9082001</v>
          </cell>
          <cell r="B1446" t="str">
            <v>INTERRUPTOR SIMPLES - 1 TECLA</v>
          </cell>
          <cell r="C1446" t="str">
            <v>UN</v>
          </cell>
          <cell r="D1446">
            <v>19.78</v>
          </cell>
        </row>
        <row r="1447">
          <cell r="A1447">
            <v>9082002</v>
          </cell>
          <cell r="B1447" t="str">
            <v>INTERRUPTOR SIMPLES - 2 TECLAS</v>
          </cell>
          <cell r="C1447" t="str">
            <v>UN</v>
          </cell>
          <cell r="D1447">
            <v>37.49</v>
          </cell>
        </row>
        <row r="1448">
          <cell r="A1448">
            <v>9082003</v>
          </cell>
          <cell r="B1448" t="str">
            <v>INTERRUPTOR SIMPLES - 3 TECLAS</v>
          </cell>
          <cell r="C1448" t="str">
            <v>UN</v>
          </cell>
          <cell r="D1448">
            <v>43.85</v>
          </cell>
        </row>
        <row r="1449">
          <cell r="A1449">
            <v>9082004</v>
          </cell>
          <cell r="B1449" t="str">
            <v>INTERRUPTOR SIMPLES BIPOLAR - 1 TECLA</v>
          </cell>
          <cell r="C1449" t="str">
            <v>UN</v>
          </cell>
          <cell r="D1449">
            <v>51.88</v>
          </cell>
        </row>
        <row r="1450">
          <cell r="A1450">
            <v>9082005</v>
          </cell>
          <cell r="B1450" t="str">
            <v>INTERRUPTOR PARALELO - 1 TECLA</v>
          </cell>
          <cell r="C1450" t="str">
            <v>UN</v>
          </cell>
          <cell r="D1450">
            <v>22.8</v>
          </cell>
        </row>
        <row r="1451">
          <cell r="A1451">
            <v>9082006</v>
          </cell>
          <cell r="B1451" t="str">
            <v>ESPELHO PLÁSTICO - 3"X3"</v>
          </cell>
          <cell r="C1451" t="str">
            <v>UN</v>
          </cell>
          <cell r="D1451">
            <v>5.0599999999999996</v>
          </cell>
        </row>
        <row r="1452">
          <cell r="A1452">
            <v>9082007</v>
          </cell>
          <cell r="B1452" t="str">
            <v>ESPELHO PLÁSTICO - 4"X2"</v>
          </cell>
          <cell r="C1452" t="str">
            <v>UN</v>
          </cell>
          <cell r="D1452">
            <v>6.77</v>
          </cell>
        </row>
        <row r="1453">
          <cell r="A1453">
            <v>9082008</v>
          </cell>
          <cell r="B1453" t="str">
            <v>ESPELHO PLÁSTICO - 4"X4"</v>
          </cell>
          <cell r="C1453" t="str">
            <v>UN</v>
          </cell>
          <cell r="D1453">
            <v>12.02</v>
          </cell>
        </row>
        <row r="1454">
          <cell r="A1454">
            <v>9082010</v>
          </cell>
          <cell r="B1454" t="str">
            <v>TOMADA SIMPLES DE EMBUTIR - 110/220V</v>
          </cell>
          <cell r="C1454" t="str">
            <v>UN</v>
          </cell>
          <cell r="D1454">
            <v>24.42</v>
          </cell>
        </row>
        <row r="1455">
          <cell r="A1455">
            <v>9082012</v>
          </cell>
          <cell r="B1455" t="str">
            <v>TOMADA SIMPLES DE EMBUTIR - PARA PISO</v>
          </cell>
          <cell r="C1455" t="str">
            <v>UN</v>
          </cell>
          <cell r="D1455">
            <v>68.3</v>
          </cell>
        </row>
        <row r="1456">
          <cell r="A1456">
            <v>9082013</v>
          </cell>
          <cell r="B1456" t="str">
            <v>TOMADA 3P+T 30A - 440V</v>
          </cell>
          <cell r="C1456" t="str">
            <v>UN</v>
          </cell>
          <cell r="D1456">
            <v>142.19999999999999</v>
          </cell>
        </row>
        <row r="1457">
          <cell r="A1457">
            <v>9082014</v>
          </cell>
          <cell r="B1457" t="str">
            <v>TOMADA 3P+T 32A - 600/690V TIPO INDUSTRIAL</v>
          </cell>
          <cell r="C1457" t="str">
            <v>UN</v>
          </cell>
          <cell r="D1457">
            <v>113.08</v>
          </cell>
        </row>
        <row r="1458">
          <cell r="A1458">
            <v>9082015</v>
          </cell>
          <cell r="B1458" t="str">
            <v>TOMADA 3P+T 63A - 600/690V TIPO INDUSTRIAL</v>
          </cell>
          <cell r="C1458" t="str">
            <v>UN</v>
          </cell>
          <cell r="D1458">
            <v>408.93</v>
          </cell>
        </row>
        <row r="1459">
          <cell r="A1459">
            <v>9082016</v>
          </cell>
          <cell r="B1459" t="str">
            <v>BOTÃO PARA CAMPAINHA - USO AO TEMPO</v>
          </cell>
          <cell r="C1459" t="str">
            <v>UN</v>
          </cell>
          <cell r="D1459">
            <v>27.77</v>
          </cell>
        </row>
        <row r="1460">
          <cell r="A1460">
            <v>9082017</v>
          </cell>
          <cell r="B1460" t="str">
            <v>CIGARRA DE SOBREPOR, TIPO COLEGIAL</v>
          </cell>
          <cell r="C1460" t="str">
            <v>UN</v>
          </cell>
          <cell r="D1460">
            <v>144.33000000000001</v>
          </cell>
        </row>
        <row r="1461">
          <cell r="A1461">
            <v>9082018</v>
          </cell>
          <cell r="B1461" t="str">
            <v>TOMADA SIMPLES, 2P+T, 20A</v>
          </cell>
          <cell r="C1461" t="str">
            <v>UN</v>
          </cell>
          <cell r="D1461">
            <v>24.42</v>
          </cell>
        </row>
        <row r="1462">
          <cell r="A1462">
            <v>9082034</v>
          </cell>
          <cell r="B1462" t="str">
            <v>REATOR DUPLO PARA LÂMPADA FLUORESCENTE PARTIDA RÁPIDA, ALTO F.POTÊNCIA - 110-220V/2X20W</v>
          </cell>
          <cell r="C1462" t="str">
            <v>UN</v>
          </cell>
          <cell r="D1462">
            <v>145.28</v>
          </cell>
        </row>
        <row r="1463">
          <cell r="A1463">
            <v>9082044</v>
          </cell>
          <cell r="B1463" t="str">
            <v>REATOR PARA LÂMPADA VAPOR DE SÓDIO ALTA PRESSÃO - 220V/70W</v>
          </cell>
          <cell r="C1463" t="str">
            <v>UN</v>
          </cell>
          <cell r="D1463">
            <v>130.9</v>
          </cell>
        </row>
        <row r="1464">
          <cell r="A1464">
            <v>9082045</v>
          </cell>
          <cell r="B1464" t="str">
            <v>REATOR PARA LÂMPADA VAPOR DE SÓDIO ALTA PRESSÃO - 220V/150W</v>
          </cell>
          <cell r="C1464" t="str">
            <v>UN</v>
          </cell>
          <cell r="D1464">
            <v>160.80000000000001</v>
          </cell>
        </row>
        <row r="1465">
          <cell r="A1465">
            <v>9082046</v>
          </cell>
          <cell r="B1465" t="str">
            <v>REATOR PARA LÂMPADA VAPOR DE SÓDIO ALTA PRESSÃO - 220V/250W</v>
          </cell>
          <cell r="C1465" t="str">
            <v>UN</v>
          </cell>
          <cell r="D1465">
            <v>190.59</v>
          </cell>
        </row>
        <row r="1466">
          <cell r="A1466">
            <v>9082047</v>
          </cell>
          <cell r="B1466" t="str">
            <v>REATOR PARA LÂMPADA VAPOR DE SÓDIO ALTA PRESSÃO - 220V/400W</v>
          </cell>
          <cell r="C1466" t="str">
            <v>UN</v>
          </cell>
          <cell r="D1466">
            <v>237.69</v>
          </cell>
        </row>
        <row r="1467">
          <cell r="A1467">
            <v>9082048</v>
          </cell>
          <cell r="B1467" t="str">
            <v>INVERSOR FOTOVOLTÁICO SAÍDA TRIFÁSICA - 15 KW - ENTRADA ATÉ 1000 VCC - EFICIÊNCIA MÍNIMA 95%</v>
          </cell>
          <cell r="C1467" t="str">
            <v>UN</v>
          </cell>
          <cell r="D1467">
            <v>22642.07</v>
          </cell>
        </row>
        <row r="1468">
          <cell r="A1468">
            <v>9082049</v>
          </cell>
          <cell r="B1468" t="str">
            <v>INVERSOR FOTOVOLTÁICO SAÍDA TRIFÁSICA - 10 KW -  ENTRADA ATÉ 600 VCC - EFICIÊNCIA MÍNIMA 95%</v>
          </cell>
          <cell r="C1468" t="str">
            <v>UN</v>
          </cell>
          <cell r="D1468">
            <v>12974.31</v>
          </cell>
        </row>
        <row r="1469">
          <cell r="A1469">
            <v>9082050</v>
          </cell>
          <cell r="B1469" t="str">
            <v>INVERSOR FOTOVOLTÁTICO TRIFÁSICA - 20KW ENTRADA ATÉ 1100 VCC</v>
          </cell>
          <cell r="C1469" t="str">
            <v>UN</v>
          </cell>
          <cell r="D1469">
            <v>9395.39</v>
          </cell>
        </row>
        <row r="1470">
          <cell r="A1470">
            <v>9082060</v>
          </cell>
          <cell r="B1470" t="str">
            <v>LÂMPADA FLUORESCENTE - 110W TIPO HO</v>
          </cell>
          <cell r="C1470" t="str">
            <v>UN</v>
          </cell>
          <cell r="D1470">
            <v>101.63</v>
          </cell>
        </row>
        <row r="1471">
          <cell r="A1471">
            <v>9082066</v>
          </cell>
          <cell r="B1471" t="str">
            <v>LÂMPADA VAPOR DE SÓDIO ALTA PRESSÃO - 70W</v>
          </cell>
          <cell r="C1471" t="str">
            <v>UN</v>
          </cell>
          <cell r="D1471">
            <v>55.86</v>
          </cell>
        </row>
        <row r="1472">
          <cell r="A1472">
            <v>9082067</v>
          </cell>
          <cell r="B1472" t="str">
            <v>LÂMPADA VAPOR DE SÓDIO ALTA PRESSÃO - 150W</v>
          </cell>
          <cell r="C1472" t="str">
            <v>UN</v>
          </cell>
          <cell r="D1472">
            <v>66.349999999999994</v>
          </cell>
        </row>
        <row r="1473">
          <cell r="A1473">
            <v>9082068</v>
          </cell>
          <cell r="B1473" t="str">
            <v>LÂMPADA VAPOR DE SÓDIO ALTA PRESSÃO - 250W</v>
          </cell>
          <cell r="C1473" t="str">
            <v>UN</v>
          </cell>
          <cell r="D1473">
            <v>45.69</v>
          </cell>
        </row>
        <row r="1474">
          <cell r="A1474">
            <v>9082069</v>
          </cell>
          <cell r="B1474" t="str">
            <v>LÂMPADA VAPOR DE SÓDIO ALTA PRESSÃO - 400W</v>
          </cell>
          <cell r="C1474" t="str">
            <v>UN</v>
          </cell>
          <cell r="D1474">
            <v>90.71</v>
          </cell>
        </row>
        <row r="1475">
          <cell r="A1475">
            <v>9082078</v>
          </cell>
          <cell r="B1475" t="str">
            <v>LÂMPADA DE LED (BULBO) SOQUETE E-27/ E-40 - 40W</v>
          </cell>
          <cell r="C1475" t="str">
            <v>UN</v>
          </cell>
          <cell r="D1475">
            <v>49.63</v>
          </cell>
        </row>
        <row r="1476">
          <cell r="A1476">
            <v>9082079</v>
          </cell>
          <cell r="B1476" t="str">
            <v>LÂMPADA DE LED (BULBO) SOQUETE E-27/ E-40 - 70W</v>
          </cell>
          <cell r="C1476" t="str">
            <v>UN</v>
          </cell>
          <cell r="D1476">
            <v>95.63</v>
          </cell>
        </row>
        <row r="1477">
          <cell r="A1477">
            <v>9082080</v>
          </cell>
          <cell r="B1477" t="str">
            <v>LÂMPADA DE LED TUBULAR T8 - 9/10W</v>
          </cell>
          <cell r="C1477" t="str">
            <v>UN</v>
          </cell>
          <cell r="D1477">
            <v>19.34</v>
          </cell>
        </row>
        <row r="1478">
          <cell r="A1478">
            <v>9082081</v>
          </cell>
          <cell r="B1478" t="str">
            <v>LÂMPADA DE LED TUBULAR T8 - 18/20W</v>
          </cell>
          <cell r="C1478" t="str">
            <v>UN</v>
          </cell>
          <cell r="D1478">
            <v>20.45</v>
          </cell>
        </row>
        <row r="1479">
          <cell r="A1479">
            <v>9082083</v>
          </cell>
          <cell r="B1479" t="str">
            <v>LÂMPADA DE LED BULBO 10W - SOQUETE E-27</v>
          </cell>
          <cell r="C1479" t="str">
            <v>UN</v>
          </cell>
          <cell r="D1479">
            <v>16.350000000000001</v>
          </cell>
        </row>
        <row r="1480">
          <cell r="A1480">
            <v>9082085</v>
          </cell>
          <cell r="B1480" t="str">
            <v>LÂMPADA DE LED (BULBO) SOQUETE E-27/E-40 - 100W</v>
          </cell>
          <cell r="C1480" t="str">
            <v>UN</v>
          </cell>
          <cell r="D1480">
            <v>138.41999999999999</v>
          </cell>
        </row>
        <row r="1481">
          <cell r="A1481">
            <v>9082086</v>
          </cell>
          <cell r="B1481" t="str">
            <v>LÂMPADA DE LED (BULBO) SOQUETE E-27/E-40 - 150W</v>
          </cell>
          <cell r="C1481" t="str">
            <v>UN</v>
          </cell>
          <cell r="D1481">
            <v>182.92</v>
          </cell>
        </row>
        <row r="1482">
          <cell r="A1482">
            <v>9082091</v>
          </cell>
          <cell r="B1482" t="str">
            <v>PLUG 3P+T 30A - 440V</v>
          </cell>
          <cell r="C1482" t="str">
            <v>UN</v>
          </cell>
          <cell r="D1482">
            <v>207.51</v>
          </cell>
        </row>
        <row r="1483">
          <cell r="A1483">
            <v>9082092</v>
          </cell>
          <cell r="B1483" t="str">
            <v>PLUG 3P+T 32A - 600/690V - TIPO INDUSTRIAL</v>
          </cell>
          <cell r="C1483" t="str">
            <v>UN</v>
          </cell>
          <cell r="D1483">
            <v>204.53</v>
          </cell>
        </row>
        <row r="1484">
          <cell r="A1484">
            <v>9082093</v>
          </cell>
          <cell r="B1484" t="str">
            <v>PLUG 3P+T 63A - 600/690V - TIPO INDUSTRIAL</v>
          </cell>
          <cell r="C1484" t="str">
            <v>UN</v>
          </cell>
          <cell r="D1484">
            <v>529.74</v>
          </cell>
        </row>
        <row r="1485">
          <cell r="A1485">
            <v>9082094</v>
          </cell>
          <cell r="B1485" t="str">
            <v>PLUG P/ TOMADA ATÉ 20A (2P+T, 20A - 250V)</v>
          </cell>
          <cell r="C1485" t="str">
            <v>UN</v>
          </cell>
          <cell r="D1485">
            <v>29.95</v>
          </cell>
        </row>
        <row r="1486">
          <cell r="A1486">
            <v>9082095</v>
          </cell>
          <cell r="B1486" t="str">
            <v>PLUG PARA TELEFONE - PADRÃO RJ11</v>
          </cell>
          <cell r="C1486" t="str">
            <v>UN</v>
          </cell>
          <cell r="D1486">
            <v>13.03</v>
          </cell>
        </row>
        <row r="1487">
          <cell r="A1487">
            <v>9082096</v>
          </cell>
          <cell r="B1487" t="str">
            <v>INTERRUPTOR COM VARIADOR DE LUMINOSIDADE 110/ 220 V - 127V/ 500W</v>
          </cell>
          <cell r="C1487" t="str">
            <v>UN</v>
          </cell>
          <cell r="D1487">
            <v>308.55</v>
          </cell>
        </row>
        <row r="1488">
          <cell r="A1488">
            <v>9082097</v>
          </cell>
          <cell r="B1488" t="str">
            <v>INTERRUPTOR PARALELO BIPOLAR 1 TECLA</v>
          </cell>
          <cell r="C1488" t="str">
            <v>UN</v>
          </cell>
          <cell r="D1488">
            <v>65.83</v>
          </cell>
        </row>
        <row r="1489">
          <cell r="A1489">
            <v>9083000</v>
          </cell>
          <cell r="B1489" t="str">
            <v>SERVIÇOS PARCIAIS - PÁRA-RAIOS E OUTROS</v>
          </cell>
          <cell r="C1489" t="str">
            <v>.</v>
          </cell>
          <cell r="D1489" t="str">
            <v>.</v>
          </cell>
        </row>
        <row r="1490">
          <cell r="A1490">
            <v>9083020</v>
          </cell>
          <cell r="B1490" t="str">
            <v>COLOCAÇÃO DE ARAME GUIA #14 DE AÇO GALVANIZADO EM ELETRODUTO</v>
          </cell>
          <cell r="C1490" t="str">
            <v>M</v>
          </cell>
          <cell r="D1490">
            <v>3.59</v>
          </cell>
        </row>
        <row r="1491">
          <cell r="A1491">
            <v>9083021</v>
          </cell>
          <cell r="B1491" t="str">
            <v>SENSOR DE PRESENÇA COM FOTOCÉLULA, TENSÃO 127/220 V (BIVOLT)</v>
          </cell>
          <cell r="C1491" t="str">
            <v>UN</v>
          </cell>
          <cell r="D1491">
            <v>62.18</v>
          </cell>
        </row>
        <row r="1492">
          <cell r="A1492">
            <v>9083051</v>
          </cell>
          <cell r="B1492" t="str">
            <v>FOTOCELULA SOLAR-RELÊ FOTOELÉTRICO CAPACIDADE - 1000W</v>
          </cell>
          <cell r="C1492" t="str">
            <v>UN</v>
          </cell>
          <cell r="D1492">
            <v>130.22</v>
          </cell>
        </row>
        <row r="1493">
          <cell r="A1493">
            <v>9083055</v>
          </cell>
          <cell r="B1493" t="str">
            <v>BASE E ESTAIS PARA HASTE DE PÁRA-RAIOS</v>
          </cell>
          <cell r="C1493" t="str">
            <v>UN</v>
          </cell>
          <cell r="D1493">
            <v>290.64</v>
          </cell>
        </row>
        <row r="1494">
          <cell r="A1494">
            <v>9083056</v>
          </cell>
          <cell r="B1494" t="str">
            <v>CAPTOR TIPO TERMINAL AÉREO, H=600 MM OU BANDEIRA MÓVEL, GALVANIZADO</v>
          </cell>
          <cell r="C1494" t="str">
            <v>UN</v>
          </cell>
          <cell r="D1494">
            <v>31.5</v>
          </cell>
        </row>
        <row r="1495">
          <cell r="A1495">
            <v>9083057</v>
          </cell>
          <cell r="B1495" t="str">
            <v>TERMINAL AÉREO EM AÇO GALVANIZADO COM BASE DE FIXAÇÃO H=30CM</v>
          </cell>
          <cell r="C1495" t="str">
            <v>UN</v>
          </cell>
          <cell r="D1495">
            <v>41.7</v>
          </cell>
        </row>
        <row r="1496">
          <cell r="A1496">
            <v>9083058</v>
          </cell>
          <cell r="B1496" t="str">
            <v>SUPORTE PARA FIXAÇÃO DE CABO EM TELHA ONDULADA</v>
          </cell>
          <cell r="C1496" t="str">
            <v>UN</v>
          </cell>
          <cell r="D1496">
            <v>76.13</v>
          </cell>
        </row>
        <row r="1497">
          <cell r="A1497">
            <v>9083062</v>
          </cell>
          <cell r="B1497" t="str">
            <v>CRUZETA DE FERRO GALVANIZADO PARA 3 PROJETORES</v>
          </cell>
          <cell r="C1497" t="str">
            <v>UN</v>
          </cell>
          <cell r="D1497">
            <v>349.52</v>
          </cell>
        </row>
        <row r="1498">
          <cell r="A1498">
            <v>9083063</v>
          </cell>
          <cell r="B1498" t="str">
            <v>BRAÇO P/ LUMINÁRIA EM TUBO FERRO GALVANIZADO 1"X1M</v>
          </cell>
          <cell r="C1498" t="str">
            <v>UN</v>
          </cell>
          <cell r="D1498">
            <v>168.3</v>
          </cell>
        </row>
        <row r="1499">
          <cell r="A1499">
            <v>9083065</v>
          </cell>
          <cell r="B1499" t="str">
            <v>IN.09 - POSTE DE AÇO GALVANIZADO, TIPO RETO FLANGEADO H=5M</v>
          </cell>
          <cell r="C1499" t="str">
            <v>UN</v>
          </cell>
          <cell r="D1499">
            <v>1385.73</v>
          </cell>
        </row>
        <row r="1500">
          <cell r="A1500">
            <v>9083066</v>
          </cell>
          <cell r="B1500" t="str">
            <v>IN.09 - POSTE DE AÇO GALVANIZADO, TIPO RETO FLANGEADO H=7M</v>
          </cell>
          <cell r="C1500" t="str">
            <v>UN</v>
          </cell>
          <cell r="D1500">
            <v>1804.8</v>
          </cell>
        </row>
        <row r="1501">
          <cell r="A1501">
            <v>9083070</v>
          </cell>
          <cell r="B1501" t="str">
            <v>POSTE DE AÇO GALVANIZADO, TIPO CURVO SIMPLES  H=7M</v>
          </cell>
          <cell r="C1501" t="str">
            <v>UN</v>
          </cell>
          <cell r="D1501">
            <v>1660.89</v>
          </cell>
        </row>
        <row r="1502">
          <cell r="A1502">
            <v>9083071</v>
          </cell>
          <cell r="B1502" t="str">
            <v>POSTE DE AÇO GALVANIZADO, TIPO CURVO DUPLO H=7M</v>
          </cell>
          <cell r="C1502" t="str">
            <v>UN</v>
          </cell>
          <cell r="D1502">
            <v>1863.11</v>
          </cell>
        </row>
        <row r="1503">
          <cell r="A1503">
            <v>9083072</v>
          </cell>
          <cell r="B1503" t="str">
            <v>POSTE DE AÇO GALVANIZADO, TIPO RETO H=9M</v>
          </cell>
          <cell r="C1503" t="str">
            <v>UN</v>
          </cell>
          <cell r="D1503">
            <v>2244.88</v>
          </cell>
        </row>
        <row r="1504">
          <cell r="A1504">
            <v>9083074</v>
          </cell>
          <cell r="B1504" t="str">
            <v>POSTE DE AÇO GALVANIZADO, TIPO RETO H=10M</v>
          </cell>
          <cell r="C1504" t="str">
            <v>UN</v>
          </cell>
          <cell r="D1504">
            <v>2486.13</v>
          </cell>
        </row>
        <row r="1505">
          <cell r="A1505">
            <v>9083076</v>
          </cell>
          <cell r="B1505" t="str">
            <v>CONECTOR TIPO PRENSA CABO EM ALUMÍNIO - 3/8"</v>
          </cell>
          <cell r="C1505" t="str">
            <v>UN</v>
          </cell>
          <cell r="D1505">
            <v>27.01</v>
          </cell>
        </row>
        <row r="1506">
          <cell r="A1506">
            <v>9083077</v>
          </cell>
          <cell r="B1506" t="str">
            <v>CONECTOR TIPO PRENSA-CABO EM ALUMÍNIO - 1/2"</v>
          </cell>
          <cell r="C1506" t="str">
            <v>UN</v>
          </cell>
          <cell r="D1506">
            <v>28.21</v>
          </cell>
        </row>
        <row r="1507">
          <cell r="A1507">
            <v>9083078</v>
          </cell>
          <cell r="B1507" t="str">
            <v>CONECTOR TIPO PRENSA-CABO EM ALUMÍNIO - 3/4"</v>
          </cell>
          <cell r="C1507" t="str">
            <v>UN</v>
          </cell>
          <cell r="D1507">
            <v>32.479999999999997</v>
          </cell>
        </row>
        <row r="1508">
          <cell r="A1508">
            <v>9083079</v>
          </cell>
          <cell r="B1508" t="str">
            <v>CONECTOR TIPO PRENSA-CABO EM ALUMÍNIO - 1"</v>
          </cell>
          <cell r="C1508" t="str">
            <v>UN</v>
          </cell>
          <cell r="D1508">
            <v>36.840000000000003</v>
          </cell>
        </row>
        <row r="1509">
          <cell r="A1509">
            <v>9083082</v>
          </cell>
          <cell r="B1509" t="str">
            <v>SUPORTE SIMPLES COM ROLDANA, PARA DESCIDA DE PÁRA-RAIOS</v>
          </cell>
          <cell r="C1509" t="str">
            <v>UN</v>
          </cell>
          <cell r="D1509">
            <v>67.849999999999994</v>
          </cell>
        </row>
        <row r="1510">
          <cell r="A1510">
            <v>9083083</v>
          </cell>
          <cell r="B1510" t="str">
            <v>CONECTOR TIPO "SPLIT-BOLT" - PARA CABO DE 16MM2</v>
          </cell>
          <cell r="C1510" t="str">
            <v>UN</v>
          </cell>
          <cell r="D1510">
            <v>21.04</v>
          </cell>
        </row>
        <row r="1511">
          <cell r="A1511">
            <v>9083085</v>
          </cell>
          <cell r="B1511" t="str">
            <v>CONECTOR TIPO "SPLIT-BOLT" - PARA CABO DE 35MM2</v>
          </cell>
          <cell r="C1511" t="str">
            <v>UN</v>
          </cell>
          <cell r="D1511">
            <v>23.7</v>
          </cell>
        </row>
        <row r="1512">
          <cell r="A1512">
            <v>9083090</v>
          </cell>
          <cell r="B1512" t="str">
            <v>HASTE "COPPERWELD"- 5/8"X3,OOM</v>
          </cell>
          <cell r="C1512" t="str">
            <v>UN</v>
          </cell>
          <cell r="D1512">
            <v>293.22000000000003</v>
          </cell>
        </row>
        <row r="1513">
          <cell r="A1513">
            <v>9083091</v>
          </cell>
          <cell r="B1513" t="str">
            <v>CONECTOR PARA HASTE "COPPERWELD"</v>
          </cell>
          <cell r="C1513" t="str">
            <v>UN</v>
          </cell>
          <cell r="D1513">
            <v>55.67</v>
          </cell>
        </row>
        <row r="1514">
          <cell r="A1514">
            <v>9083095</v>
          </cell>
          <cell r="B1514" t="str">
            <v>CONECTOR TIPO "SPLIT-BOLT" - PARA CABO DE 300,0MM2</v>
          </cell>
          <cell r="C1514" t="str">
            <v>UN</v>
          </cell>
          <cell r="D1514">
            <v>188</v>
          </cell>
        </row>
        <row r="1515">
          <cell r="A1515">
            <v>9083097</v>
          </cell>
          <cell r="B1515" t="str">
            <v>HASTE "COPPERWELD " - 3/4"X3,00M</v>
          </cell>
          <cell r="C1515" t="str">
            <v>UN</v>
          </cell>
          <cell r="D1515">
            <v>407.7</v>
          </cell>
        </row>
        <row r="1516">
          <cell r="A1516">
            <v>9084000</v>
          </cell>
          <cell r="B1516" t="str">
            <v>SERVIÇOS PARCIAIS - ELETROFERRAGENS E ACESSÓRIOS</v>
          </cell>
          <cell r="C1516" t="str">
            <v>.</v>
          </cell>
          <cell r="D1516" t="str">
            <v>.</v>
          </cell>
        </row>
        <row r="1517">
          <cell r="A1517">
            <v>9084001</v>
          </cell>
          <cell r="B1517" t="str">
            <v>BUCHA E ARRUELA RÍGIDA PESADA EM ZAMAK - 1/2"</v>
          </cell>
          <cell r="C1517" t="str">
            <v>UN</v>
          </cell>
          <cell r="D1517">
            <v>13.32</v>
          </cell>
        </row>
        <row r="1518">
          <cell r="A1518">
            <v>9084002</v>
          </cell>
          <cell r="B1518" t="str">
            <v>BUCHA E ARRUELA RÍGIDA PESADA EM ZAMAK - 3/4"</v>
          </cell>
          <cell r="C1518" t="str">
            <v>UN</v>
          </cell>
          <cell r="D1518">
            <v>13.47</v>
          </cell>
        </row>
        <row r="1519">
          <cell r="A1519">
            <v>9084011</v>
          </cell>
          <cell r="B1519" t="str">
            <v>BRAÇADEIRA DE AÇO GALVANIZADO - 1/2"</v>
          </cell>
          <cell r="C1519" t="str">
            <v>UN</v>
          </cell>
          <cell r="D1519">
            <v>10.37</v>
          </cell>
        </row>
        <row r="1520">
          <cell r="A1520">
            <v>9084018</v>
          </cell>
          <cell r="B1520" t="str">
            <v>BRAÇADEIRA DE AÇO GALVANIZADO - 3"</v>
          </cell>
          <cell r="C1520" t="str">
            <v>UN</v>
          </cell>
          <cell r="D1520">
            <v>21.89</v>
          </cell>
        </row>
        <row r="1521">
          <cell r="A1521">
            <v>9084021</v>
          </cell>
          <cell r="B1521" t="str">
            <v>SUPORTE P/ PERFILADO 100X38MM GE</v>
          </cell>
          <cell r="C1521" t="str">
            <v>UN</v>
          </cell>
          <cell r="D1521">
            <v>13.85</v>
          </cell>
        </row>
        <row r="1522">
          <cell r="A1522">
            <v>9084023</v>
          </cell>
          <cell r="B1522" t="str">
            <v>SUPORTE CURTO PARA LUMINÁRIA 100X38MM GE</v>
          </cell>
          <cell r="C1522" t="str">
            <v>UN</v>
          </cell>
          <cell r="D1522">
            <v>17</v>
          </cell>
        </row>
        <row r="1523">
          <cell r="A1523">
            <v>9084024</v>
          </cell>
          <cell r="B1523" t="str">
            <v>SUPORTE LONGO PARA LUMINÁRIA 165X38MM GE</v>
          </cell>
          <cell r="C1523" t="str">
            <v>UN</v>
          </cell>
          <cell r="D1523">
            <v>17.72</v>
          </cell>
        </row>
        <row r="1524">
          <cell r="A1524">
            <v>9084025</v>
          </cell>
          <cell r="B1524" t="str">
            <v>EMENDA INTERNA P/ PERFILADO 38X38 "1" GE</v>
          </cell>
          <cell r="C1524" t="str">
            <v>UN</v>
          </cell>
          <cell r="D1524">
            <v>14.5</v>
          </cell>
        </row>
        <row r="1525">
          <cell r="A1525">
            <v>9084027</v>
          </cell>
          <cell r="B1525" t="str">
            <v>EMENDA INTERNA P/ PEFILADO 38X38 "T" GE</v>
          </cell>
          <cell r="C1525" t="str">
            <v>UN</v>
          </cell>
          <cell r="D1525">
            <v>22.06</v>
          </cell>
        </row>
        <row r="1526">
          <cell r="A1526">
            <v>9084036</v>
          </cell>
          <cell r="B1526" t="str">
            <v>CAIXA DE DERIVAÇÃO P/ PERFILADO 38X38 TP "C" GE - CHAPA 14</v>
          </cell>
          <cell r="C1526" t="str">
            <v>UN</v>
          </cell>
          <cell r="D1526">
            <v>27.6</v>
          </cell>
        </row>
        <row r="1527">
          <cell r="A1527">
            <v>9084037</v>
          </cell>
          <cell r="B1527" t="str">
            <v>CAIXA DE DERIVAÇÃO P/ PERFILADO 38X38 TP "L" GE - CHAPA 14</v>
          </cell>
          <cell r="C1527" t="str">
            <v>UN</v>
          </cell>
          <cell r="D1527">
            <v>27.6</v>
          </cell>
        </row>
        <row r="1528">
          <cell r="A1528">
            <v>9084040</v>
          </cell>
          <cell r="B1528" t="str">
            <v>CAIXA DE DERIVAÇÃO P/ PERFILADO 38X76 TP "E" GE - CHAPA 14</v>
          </cell>
          <cell r="C1528" t="str">
            <v>UN</v>
          </cell>
          <cell r="D1528">
            <v>48.42</v>
          </cell>
        </row>
        <row r="1529">
          <cell r="A1529">
            <v>9084041</v>
          </cell>
          <cell r="B1529" t="str">
            <v>CAIXA DE DERIVAÇÃO P/ PERFILADO 38X76 TP "C" GE - CHAPA 14</v>
          </cell>
          <cell r="C1529" t="str">
            <v>UN</v>
          </cell>
          <cell r="D1529">
            <v>47.95</v>
          </cell>
        </row>
        <row r="1530">
          <cell r="A1530">
            <v>9084042</v>
          </cell>
          <cell r="B1530" t="str">
            <v>CAIXA DE DERIVAÇÃO P/ PERFILADO 38X76 TP "L" GE - CHAPA 14</v>
          </cell>
          <cell r="C1530" t="str">
            <v>UN</v>
          </cell>
          <cell r="D1530">
            <v>47.85</v>
          </cell>
        </row>
        <row r="1531">
          <cell r="A1531">
            <v>9084043</v>
          </cell>
          <cell r="B1531" t="str">
            <v>CAIXA DE DERIVAÇÃO P/ PERFILADO 38X76 TP "T" GE - CHAPA 14</v>
          </cell>
          <cell r="C1531" t="str">
            <v>UN</v>
          </cell>
          <cell r="D1531">
            <v>112.78</v>
          </cell>
        </row>
        <row r="1532">
          <cell r="A1532">
            <v>9084045</v>
          </cell>
          <cell r="B1532" t="str">
            <v>CAIXA EM ALUMÍNIO P/ TOMADA FIXAÇÃO EM PERFILADO</v>
          </cell>
          <cell r="C1532" t="str">
            <v>UN</v>
          </cell>
          <cell r="D1532">
            <v>53.21</v>
          </cell>
        </row>
        <row r="1533">
          <cell r="A1533">
            <v>9084057</v>
          </cell>
          <cell r="B1533" t="str">
            <v>SAÍDA PARA ELETRODUTO EM PERFILADO 3/4" GE</v>
          </cell>
          <cell r="C1533" t="str">
            <v>UN</v>
          </cell>
          <cell r="D1533">
            <v>7.81</v>
          </cell>
        </row>
        <row r="1534">
          <cell r="A1534">
            <v>9084062</v>
          </cell>
          <cell r="B1534" t="str">
            <v>VERGALHÃO DE AÇO C/ ROSCA TOTAL 5/16" GE</v>
          </cell>
          <cell r="C1534" t="str">
            <v>M</v>
          </cell>
          <cell r="D1534">
            <v>54.5</v>
          </cell>
        </row>
        <row r="1535">
          <cell r="A1535">
            <v>9085000</v>
          </cell>
          <cell r="B1535" t="str">
            <v>REATORES</v>
          </cell>
          <cell r="C1535" t="str">
            <v>.</v>
          </cell>
          <cell r="D1535" t="str">
            <v>.</v>
          </cell>
        </row>
        <row r="1536">
          <cell r="A1536">
            <v>9085010</v>
          </cell>
          <cell r="B1536" t="str">
            <v>REATOR PARA LÂMPADA VAPOR METÁLICO - 70W/ 220V</v>
          </cell>
          <cell r="C1536" t="str">
            <v>UN</v>
          </cell>
          <cell r="D1536">
            <v>147.08000000000001</v>
          </cell>
        </row>
        <row r="1537">
          <cell r="A1537">
            <v>9085012</v>
          </cell>
          <cell r="B1537" t="str">
            <v>REATOR PARA LÂMPADA VAPOR METÁLICO - 150W/ 220V</v>
          </cell>
          <cell r="C1537" t="str">
            <v>UN</v>
          </cell>
          <cell r="D1537">
            <v>155.74</v>
          </cell>
        </row>
        <row r="1538">
          <cell r="A1538">
            <v>9085013</v>
          </cell>
          <cell r="B1538" t="str">
            <v>REATOR DE LÂMPADA VAPOR METÁLICO - 250W/ 220V</v>
          </cell>
          <cell r="C1538" t="str">
            <v>UN</v>
          </cell>
          <cell r="D1538">
            <v>206.68</v>
          </cell>
        </row>
        <row r="1539">
          <cell r="A1539">
            <v>9085014</v>
          </cell>
          <cell r="B1539" t="str">
            <v>REATOR PARA LÂMPADA VAPOR METÁLICO - 400W/ 220V</v>
          </cell>
          <cell r="C1539" t="str">
            <v>UN</v>
          </cell>
          <cell r="D1539">
            <v>188.11</v>
          </cell>
        </row>
        <row r="1540">
          <cell r="A1540">
            <v>9085032</v>
          </cell>
          <cell r="B1540" t="str">
            <v>REATOR ELETRÔNICO FLUORESCENTE DUPLO AFP - 2X16W - 127/220V</v>
          </cell>
          <cell r="C1540" t="str">
            <v>UN</v>
          </cell>
          <cell r="D1540">
            <v>113.5</v>
          </cell>
        </row>
        <row r="1541">
          <cell r="A1541">
            <v>9085033</v>
          </cell>
          <cell r="B1541" t="str">
            <v>REATOR ELETRÔNICO FLUORESCENTE DUPLO AFP - 2X32W - 127/220V</v>
          </cell>
          <cell r="C1541" t="str">
            <v>UN</v>
          </cell>
          <cell r="D1541">
            <v>139.62</v>
          </cell>
        </row>
        <row r="1542">
          <cell r="A1542">
            <v>9085060</v>
          </cell>
          <cell r="B1542" t="str">
            <v>LÂMPADA VAPOR METÁLICO - 70W</v>
          </cell>
          <cell r="C1542" t="str">
            <v>UN</v>
          </cell>
          <cell r="D1542">
            <v>63.87</v>
          </cell>
        </row>
        <row r="1543">
          <cell r="A1543">
            <v>9085061</v>
          </cell>
          <cell r="B1543" t="str">
            <v>LÂMPADA VAPOR METÁLICO - 150W</v>
          </cell>
          <cell r="C1543" t="str">
            <v>UN</v>
          </cell>
          <cell r="D1543">
            <v>70.540000000000006</v>
          </cell>
        </row>
        <row r="1544">
          <cell r="A1544">
            <v>9085062</v>
          </cell>
          <cell r="B1544" t="str">
            <v>LÂMPADA VAPOR METÁLICO - 250W</v>
          </cell>
          <cell r="C1544" t="str">
            <v>UN</v>
          </cell>
          <cell r="D1544">
            <v>137.18</v>
          </cell>
        </row>
        <row r="1545">
          <cell r="A1545">
            <v>9085063</v>
          </cell>
          <cell r="B1545" t="str">
            <v>LÂMPADA VAPOR METÁLICO - 400W</v>
          </cell>
          <cell r="C1545" t="str">
            <v>UN</v>
          </cell>
          <cell r="D1545">
            <v>106.49</v>
          </cell>
        </row>
        <row r="1546">
          <cell r="A1546">
            <v>9085073</v>
          </cell>
          <cell r="B1546" t="str">
            <v>LÂMPADA COMPACTA MINI-FLUORESCENTE COM REATOR E SOQUETE INCORPORADOS - 25W</v>
          </cell>
          <cell r="C1546" t="str">
            <v>UN</v>
          </cell>
          <cell r="D1546">
            <v>19.52</v>
          </cell>
        </row>
        <row r="1547">
          <cell r="A1547">
            <v>9085079</v>
          </cell>
          <cell r="B1547" t="str">
            <v>LÂMPADA FLUORESCENTE - 14W</v>
          </cell>
          <cell r="C1547" t="str">
            <v>UN</v>
          </cell>
          <cell r="D1547">
            <v>18.489999999999998</v>
          </cell>
        </row>
        <row r="1548">
          <cell r="A1548">
            <v>9085081</v>
          </cell>
          <cell r="B1548" t="str">
            <v>LÂMPADA FLUORESCENTE 32W</v>
          </cell>
          <cell r="C1548" t="str">
            <v>UN</v>
          </cell>
          <cell r="D1548">
            <v>26.14</v>
          </cell>
        </row>
        <row r="1549">
          <cell r="A1549">
            <v>9085082</v>
          </cell>
          <cell r="B1549" t="str">
            <v>LÂMPADA FLUORESCENTE - 28W</v>
          </cell>
          <cell r="C1549" t="str">
            <v>UN</v>
          </cell>
          <cell r="D1549">
            <v>21.3</v>
          </cell>
        </row>
        <row r="1550">
          <cell r="A1550">
            <v>9086000</v>
          </cell>
          <cell r="B1550" t="str">
            <v>TOMADAS</v>
          </cell>
          <cell r="C1550" t="str">
            <v>.</v>
          </cell>
          <cell r="D1550" t="str">
            <v>.</v>
          </cell>
        </row>
        <row r="1551">
          <cell r="A1551">
            <v>9086010</v>
          </cell>
          <cell r="B1551" t="str">
            <v>TOMADA RJ 45 PARA INFORMÁTICA COM PLACA</v>
          </cell>
          <cell r="C1551" t="str">
            <v>UN</v>
          </cell>
          <cell r="D1551">
            <v>88.03</v>
          </cell>
        </row>
        <row r="1552">
          <cell r="A1552">
            <v>9086011</v>
          </cell>
          <cell r="B1552" t="str">
            <v>TOMADA PARA TELEFONE PADRÃO RJ11 COM PLACA/ ESPELHO</v>
          </cell>
          <cell r="C1552" t="str">
            <v>UN</v>
          </cell>
          <cell r="D1552">
            <v>23.97</v>
          </cell>
        </row>
        <row r="1553">
          <cell r="A1553">
            <v>9090000</v>
          </cell>
          <cell r="B1553" t="str">
            <v>REDE LÓGICA</v>
          </cell>
          <cell r="C1553" t="str">
            <v>.</v>
          </cell>
          <cell r="D1553" t="str">
            <v>.</v>
          </cell>
        </row>
        <row r="1554">
          <cell r="A1554">
            <v>9090002</v>
          </cell>
          <cell r="B1554" t="str">
            <v>CERTIFICAÇÃO DE REDE LÓGICA - ATÉ 50 PONTOS</v>
          </cell>
          <cell r="C1554" t="str">
            <v>GL</v>
          </cell>
          <cell r="D1554">
            <v>1682.76</v>
          </cell>
        </row>
        <row r="1555">
          <cell r="A1555">
            <v>9090003</v>
          </cell>
          <cell r="B1555" t="str">
            <v>CERTIFICAÇÃO DE REDE LÓGICA - EXCEDENTE 50 PONTOS</v>
          </cell>
          <cell r="C1555" t="str">
            <v>PTO</v>
          </cell>
          <cell r="D1555">
            <v>33.43</v>
          </cell>
        </row>
        <row r="1556">
          <cell r="A1556">
            <v>9090011</v>
          </cell>
          <cell r="B1556" t="str">
            <v>RACK 8U'S COM VENTILAÇÃO, BANDEJA FIXA E RÉGUA DE TOMADAS - INSTALADO</v>
          </cell>
          <cell r="C1556" t="str">
            <v>UN</v>
          </cell>
          <cell r="D1556">
            <v>936.64</v>
          </cell>
        </row>
        <row r="1557">
          <cell r="A1557">
            <v>9090015</v>
          </cell>
          <cell r="B1557" t="str">
            <v>PATCH PAINEL - 24 PORTAS - INSTALADO</v>
          </cell>
          <cell r="C1557" t="str">
            <v>UN</v>
          </cell>
          <cell r="D1557">
            <v>483.94</v>
          </cell>
        </row>
        <row r="1558">
          <cell r="A1558">
            <v>9090017</v>
          </cell>
          <cell r="B1558" t="str">
            <v>SWITCH - 24 PORTAS - INSTALADO</v>
          </cell>
          <cell r="C1558" t="str">
            <v>UN</v>
          </cell>
          <cell r="D1558">
            <v>476.15</v>
          </cell>
        </row>
        <row r="1559">
          <cell r="A1559">
            <v>9090021</v>
          </cell>
          <cell r="B1559" t="str">
            <v>GUIA ORGANIZADORA DE CABOS 19" - 1V - INSTALADA</v>
          </cell>
          <cell r="C1559" t="str">
            <v>UN</v>
          </cell>
          <cell r="D1559">
            <v>23.97</v>
          </cell>
        </row>
        <row r="1560">
          <cell r="A1560">
            <v>9090031</v>
          </cell>
          <cell r="B1560" t="str">
            <v>PATCH CORD RJ45 - 1,5M</v>
          </cell>
          <cell r="C1560" t="str">
            <v>UN</v>
          </cell>
          <cell r="D1560">
            <v>15.58</v>
          </cell>
        </row>
        <row r="1561">
          <cell r="A1561">
            <v>9090033</v>
          </cell>
          <cell r="B1561" t="str">
            <v>PATCH CORD RJ45 - 2,5M</v>
          </cell>
          <cell r="C1561" t="str">
            <v>UN</v>
          </cell>
          <cell r="D1561">
            <v>26.7</v>
          </cell>
        </row>
        <row r="1562">
          <cell r="A1562">
            <v>9090038</v>
          </cell>
          <cell r="B1562" t="str">
            <v>CABO UTP - CATEGORIA 4 E 5 PARES</v>
          </cell>
          <cell r="C1562" t="str">
            <v>M</v>
          </cell>
          <cell r="D1562">
            <v>5.09</v>
          </cell>
        </row>
        <row r="1563">
          <cell r="A1563">
            <v>9090040</v>
          </cell>
          <cell r="B1563" t="str">
            <v>CABO UTP - CAT 6 - 4 PARES</v>
          </cell>
          <cell r="C1563" t="str">
            <v>M</v>
          </cell>
          <cell r="D1563">
            <v>6.58</v>
          </cell>
        </row>
        <row r="1564">
          <cell r="A1564">
            <v>9090041</v>
          </cell>
          <cell r="B1564" t="str">
            <v>CRIMPAGEM DE CABOS COM CONECTOR RJ</v>
          </cell>
          <cell r="C1564" t="str">
            <v>UN</v>
          </cell>
          <cell r="D1564">
            <v>50.62</v>
          </cell>
        </row>
        <row r="1565">
          <cell r="A1565">
            <v>9101001</v>
          </cell>
          <cell r="B1565" t="str">
            <v>FORNECIMENTO DE AR CONDICIONADO A FRIO, TIPO SPLIT CASSETE-INVERTER COM CAPACIDADE DE 18.000 BTUS/h</v>
          </cell>
          <cell r="C1565" t="str">
            <v>UN</v>
          </cell>
          <cell r="D1565">
            <v>7605.82</v>
          </cell>
        </row>
        <row r="1566">
          <cell r="A1566">
            <v>9101002</v>
          </cell>
          <cell r="B1566" t="str">
            <v>FORNECIMENTO DE AR CONDICIONADO A FRIO, TIPO SPLIT CASSETE-INVERTER COM CAPACIDADE DE 36.000 BTUS/H</v>
          </cell>
          <cell r="C1566" t="str">
            <v>UN</v>
          </cell>
          <cell r="D1566">
            <v>10650.61</v>
          </cell>
        </row>
        <row r="1567">
          <cell r="A1567">
            <v>9101003</v>
          </cell>
          <cell r="B1567" t="str">
            <v>FORNECIMENTO DE AR CONDICIONADO A FRIO, TIPO SPLIT CASSETE-INVERTER COM CAPACIDADE DE 48.000 BTUS/H</v>
          </cell>
          <cell r="C1567" t="str">
            <v>UN</v>
          </cell>
          <cell r="D1567">
            <v>12609.22</v>
          </cell>
        </row>
        <row r="1568">
          <cell r="A1568">
            <v>9101004</v>
          </cell>
          <cell r="B1568" t="str">
            <v>FORNECIMENTO DE AR CONDICIONADO A FRIO, TIPO SPLIT PAREDE-INVERTER COM CAPACIDADE DE 9.000 BTUS/H</v>
          </cell>
          <cell r="C1568" t="str">
            <v>UN</v>
          </cell>
          <cell r="D1568">
            <v>2513.0100000000002</v>
          </cell>
        </row>
        <row r="1569">
          <cell r="A1569">
            <v>9101005</v>
          </cell>
          <cell r="B1569" t="str">
            <v>FORNECIMENTO DE AR CONDICIONADO A FRIO, TIPO SPLIT PAREDE INVERTER COM CAPACIDADE DE 12.000 BTUS/h</v>
          </cell>
          <cell r="C1569" t="str">
            <v>UN</v>
          </cell>
          <cell r="D1569">
            <v>2918.2</v>
          </cell>
        </row>
        <row r="1570">
          <cell r="A1570">
            <v>9101006</v>
          </cell>
          <cell r="B1570" t="str">
            <v>FORNECIMENTO DE AR CONDICIONADO A FRIO, TIPO SPLIT PAREDE-INVERTER COM CAPACIDADE DE 18.000 BTUS/H</v>
          </cell>
          <cell r="C1570" t="str">
            <v>UN</v>
          </cell>
          <cell r="D1570">
            <v>3865.08</v>
          </cell>
        </row>
        <row r="1571">
          <cell r="A1571">
            <v>9101007</v>
          </cell>
          <cell r="B1571" t="str">
            <v>FORNECIMENTO DE AR CONDICIONADO A FRIO, TIPO SPLIT PAREDE-INVERTER COM CAPACIDADE DE 24.000 BTUS/H</v>
          </cell>
          <cell r="C1571" t="str">
            <v>UN</v>
          </cell>
          <cell r="D1571">
            <v>4512.41</v>
          </cell>
        </row>
        <row r="1572">
          <cell r="A1572">
            <v>9101008</v>
          </cell>
          <cell r="B1572" t="str">
            <v>FORNECIMENTO DE AR CONDICIONADO A FRIO, TIPO SPLIT PAREDE-INVERTER COM CAPACIDADE DE 36.000 BTUS/H</v>
          </cell>
          <cell r="C1572" t="str">
            <v>UN</v>
          </cell>
          <cell r="D1572">
            <v>8505.06</v>
          </cell>
        </row>
        <row r="1573">
          <cell r="A1573">
            <v>9101009</v>
          </cell>
          <cell r="B1573" t="str">
            <v>FORNECIMENTO DE AR CONDICIONADO A FRIO, TIPO SPLIT PISO TETO COM CAPACIDADE DE 18.000 BTUS/h</v>
          </cell>
          <cell r="C1573" t="str">
            <v>UN</v>
          </cell>
          <cell r="D1573">
            <v>9032.2800000000007</v>
          </cell>
        </row>
        <row r="1574">
          <cell r="A1574">
            <v>9101010</v>
          </cell>
          <cell r="B1574" t="str">
            <v>FORNECIMENTO DE AR CONDICIONADO A FRIO, TIPO SPLIT PISO TETO COM CAPACIDADE DE 24.000 BTUS/H</v>
          </cell>
          <cell r="C1574" t="str">
            <v>UN</v>
          </cell>
          <cell r="D1574">
            <v>6328.34</v>
          </cell>
        </row>
        <row r="1575">
          <cell r="A1575">
            <v>9101011</v>
          </cell>
          <cell r="B1575" t="str">
            <v>FORNECIMENTO DE AR CONDICIONADO A FRIO, TIPO SPLIT PISO TETO COM CAPACIDADE DE 36.000 BTUS/H</v>
          </cell>
          <cell r="C1575" t="str">
            <v>UN</v>
          </cell>
          <cell r="D1575">
            <v>9574.1</v>
          </cell>
        </row>
        <row r="1576">
          <cell r="A1576">
            <v>9101012</v>
          </cell>
          <cell r="B1576" t="str">
            <v>FORNECIMENTO DE AR CONDICIONADO TIPO SPLIT CASSETE-INVERTER 24.000 BTS/H</v>
          </cell>
          <cell r="C1576" t="str">
            <v>UN</v>
          </cell>
          <cell r="D1576">
            <v>8621.7000000000007</v>
          </cell>
        </row>
        <row r="1577">
          <cell r="A1577">
            <v>9101027</v>
          </cell>
          <cell r="B1577" t="str">
            <v>INSTALAÇÃO DE AR CONDICIONADO, TIPO SPLIT CASSETE-INVERTER COM CAPACIDADE DE 18.000 BTUS/H ATÉ 24.000 BTUS/H - REDE FRIGORÍGENA E DRENO ATÉ 5 METROS</v>
          </cell>
          <cell r="C1577" t="str">
            <v>UN</v>
          </cell>
          <cell r="D1577">
            <v>974.34</v>
          </cell>
        </row>
        <row r="1578">
          <cell r="A1578">
            <v>9101028</v>
          </cell>
          <cell r="B1578" t="str">
            <v>INSTALAÇÃO DE AR CONDICIONADO, TIPO SPLIT CASSETE-INVERTER COM CAPACIDADE DE 36.000 BTUS/h ATÉ 48.000 BTUS/h - REDE FRIGORÍGENA E DRENO ATÉ 5 METROS</v>
          </cell>
          <cell r="C1578" t="str">
            <v>UN</v>
          </cell>
          <cell r="D1578">
            <v>1093.92</v>
          </cell>
        </row>
        <row r="1579">
          <cell r="A1579">
            <v>9101029</v>
          </cell>
          <cell r="B1579" t="str">
            <v>INSTALAÇÃO DE AR CONDICIONADO, TIPO SPLIT PAREDE-INVERTER COM CAPACIDADE DE 9.000 BTUS/h ATÉ 12.000 BTUS/h - REDE FRIGORÍGENA E DRENO ATÉ 5 METROS</v>
          </cell>
          <cell r="C1579" t="str">
            <v>UN</v>
          </cell>
          <cell r="D1579">
            <v>659.25</v>
          </cell>
        </row>
        <row r="1580">
          <cell r="A1580">
            <v>9101030</v>
          </cell>
          <cell r="B1580" t="str">
            <v>INSTALAÇÃO DE AR CONDICIONADO, TIPO SPLIT PAREDE-INVERTER COM CAPACIDADE DE 18.000 BTUS/H ATÉ 36.000 BTUS/H - REDE FRIGORÍGENA E DRENO ATÉ 5 METROS</v>
          </cell>
          <cell r="C1580" t="str">
            <v>UN</v>
          </cell>
          <cell r="D1580">
            <v>741.07</v>
          </cell>
        </row>
        <row r="1581">
          <cell r="A1581">
            <v>9101031</v>
          </cell>
          <cell r="B1581" t="str">
            <v>INSTALAÇÃO DE AR CONDICIONADO, TIPO SPLIT PISO TETO COM CAPACIDADE DE 18.000 BTUS/H ATÉ 24.000 BTUS/H - REDE FRIGORÍGENA E DRENO ATÉ 5 METROS</v>
          </cell>
          <cell r="C1581" t="str">
            <v>UN</v>
          </cell>
          <cell r="D1581">
            <v>1145.26</v>
          </cell>
        </row>
        <row r="1582">
          <cell r="A1582">
            <v>9101032</v>
          </cell>
          <cell r="B1582" t="str">
            <v>INSTALAÇÃO DE AR CONDICIONADO, TIPO SPLIT PISO TETO COM CAPACIDADE DE 36.000 BTUS/h ATÉ 48.000 BTUS/h - REDE FRIGORÍGENA E DRENO ATÉ 5 METROS</v>
          </cell>
          <cell r="C1582" t="str">
            <v>UN</v>
          </cell>
          <cell r="D1582">
            <v>1141.26</v>
          </cell>
        </row>
        <row r="1583">
          <cell r="A1583">
            <v>10000000</v>
          </cell>
          <cell r="B1583" t="str">
            <v>INST.HIDRO-SANITARIAS</v>
          </cell>
        </row>
        <row r="1584">
          <cell r="A1584">
            <v>10001000</v>
          </cell>
          <cell r="B1584" t="str">
            <v>ALIMENTAÇÃO PREDIAL DE ÁGUA E GÁS</v>
          </cell>
          <cell r="C1584" t="str">
            <v>.</v>
          </cell>
          <cell r="D1584" t="str">
            <v>.</v>
          </cell>
        </row>
        <row r="1585">
          <cell r="A1585">
            <v>10001001</v>
          </cell>
          <cell r="B1585" t="str">
            <v>HD.01 - CAVALETE DE ENTRADA - 3/4"</v>
          </cell>
          <cell r="C1585" t="str">
            <v>UN</v>
          </cell>
          <cell r="D1585">
            <v>338.91</v>
          </cell>
        </row>
        <row r="1586">
          <cell r="A1586">
            <v>10001002</v>
          </cell>
          <cell r="B1586" t="str">
            <v>HD.02 - CAVALETE DE ENTRADA - 1"</v>
          </cell>
          <cell r="C1586" t="str">
            <v>UN</v>
          </cell>
          <cell r="D1586">
            <v>368.99</v>
          </cell>
        </row>
        <row r="1587">
          <cell r="A1587">
            <v>10001004</v>
          </cell>
          <cell r="B1587" t="str">
            <v>HD.04 - CAVALETE DE ENTRADA - 1 1/2"</v>
          </cell>
          <cell r="C1587" t="str">
            <v>UN</v>
          </cell>
          <cell r="D1587">
            <v>487.71</v>
          </cell>
        </row>
        <row r="1588">
          <cell r="A1588">
            <v>10001010</v>
          </cell>
          <cell r="B1588" t="str">
            <v>HIDRÔMETRO UNIJATO, DN 1/2", VAZÃO NOMINAL DE 1,5 M3/H, RELOJOARIA INCLINADA E CLASSE B</v>
          </cell>
          <cell r="C1588" t="str">
            <v>UN</v>
          </cell>
          <cell r="D1588">
            <v>125.79</v>
          </cell>
        </row>
        <row r="1589">
          <cell r="A1589">
            <v>10001011</v>
          </cell>
          <cell r="B1589" t="str">
            <v>HIDRÔMETRO MULTIJATO, DN 1 1/2", VAZÃO NOMINAL DE 20 M3/H, RELOJOARIA INCLINADA E CLASSE B</v>
          </cell>
          <cell r="C1589" t="str">
            <v>UN</v>
          </cell>
          <cell r="D1589">
            <v>642.28</v>
          </cell>
        </row>
        <row r="1590">
          <cell r="A1590">
            <v>10001012</v>
          </cell>
          <cell r="B1590" t="str">
            <v>HIDRÔMETRO UNIJATO, DN 3/4", VAZÃO NOMINAL DE 5 M3/H, RELOJOARIA INCLINADA E CLASSE B</v>
          </cell>
          <cell r="C1590" t="str">
            <v>UN</v>
          </cell>
          <cell r="D1590">
            <v>146.56</v>
          </cell>
        </row>
        <row r="1591">
          <cell r="A1591">
            <v>10001019</v>
          </cell>
          <cell r="B1591" t="str">
            <v>HV.09 - ABRIGO PARA CAVALETE ENTRADA, D=3/4" OU 1" EM ALVENARIA REVESTIDA</v>
          </cell>
          <cell r="C1591" t="str">
            <v>UN</v>
          </cell>
          <cell r="D1591">
            <v>591.91</v>
          </cell>
        </row>
        <row r="1592">
          <cell r="A1592">
            <v>10001020</v>
          </cell>
          <cell r="B1592" t="str">
            <v>HV.10 - ABRIGO PARA CAVALETE ENTRADA, D=1 1/4", D=1 1/2"OU 2" EM ALVENARIA REVESTIDA</v>
          </cell>
          <cell r="C1592" t="str">
            <v>UN</v>
          </cell>
          <cell r="D1592">
            <v>1437.27</v>
          </cell>
        </row>
        <row r="1593">
          <cell r="A1593">
            <v>10001095</v>
          </cell>
          <cell r="B1593" t="str">
            <v>PROTEÇÃO ANTICORROSIVA PARA TUBULAÇÃO ENTERRADA</v>
          </cell>
          <cell r="C1593" t="str">
            <v>M</v>
          </cell>
          <cell r="D1593">
            <v>3.57</v>
          </cell>
        </row>
        <row r="1594">
          <cell r="A1594">
            <v>10001098</v>
          </cell>
          <cell r="B1594" t="str">
            <v>ENVELOPAMENTO DE TUBULAÇÃO ENTERRADA, COM CONCRETO</v>
          </cell>
          <cell r="C1594" t="str">
            <v>M</v>
          </cell>
          <cell r="D1594">
            <v>43.42</v>
          </cell>
        </row>
        <row r="1595">
          <cell r="A1595">
            <v>10001102</v>
          </cell>
          <cell r="B1595" t="str">
            <v>CAVALETE DE ENTRADA QUÁDRUPLO GALVANIZADO - 3/4"</v>
          </cell>
          <cell r="C1595" t="str">
            <v>UN</v>
          </cell>
          <cell r="D1595">
            <v>680.46</v>
          </cell>
        </row>
        <row r="1596">
          <cell r="A1596">
            <v>10001103</v>
          </cell>
          <cell r="B1596" t="str">
            <v>CAVALETE DE ENTRADA SEXTUPLO GALVANIZADO - 3/4"</v>
          </cell>
          <cell r="C1596" t="str">
            <v>UN</v>
          </cell>
          <cell r="D1596">
            <v>964.05</v>
          </cell>
        </row>
        <row r="1597">
          <cell r="A1597">
            <v>10002000</v>
          </cell>
          <cell r="B1597" t="str">
            <v>RESERVAÇÃO DE ÁGUA</v>
          </cell>
          <cell r="C1597" t="str">
            <v>.</v>
          </cell>
          <cell r="D1597" t="str">
            <v>.</v>
          </cell>
        </row>
        <row r="1598">
          <cell r="A1598">
            <v>10002009</v>
          </cell>
          <cell r="B1598" t="str">
            <v>CAIXA D'ÁGUA DE FIBRA DE VIDRO - 1000 LITROS</v>
          </cell>
          <cell r="C1598" t="str">
            <v>UN</v>
          </cell>
          <cell r="D1598">
            <v>1941.51</v>
          </cell>
        </row>
        <row r="1599">
          <cell r="A1599">
            <v>10002010</v>
          </cell>
          <cell r="B1599" t="str">
            <v>CAIXA D'ÁGUA DE FIBRA DE VIDRO - 1500 LITROS</v>
          </cell>
          <cell r="C1599" t="str">
            <v>UN</v>
          </cell>
          <cell r="D1599">
            <v>2427.12</v>
          </cell>
        </row>
        <row r="1600">
          <cell r="A1600">
            <v>10002014</v>
          </cell>
          <cell r="B1600" t="str">
            <v>HD.21 - RESERVATÓRIO DE POLIETILENO 5000 LITROS</v>
          </cell>
          <cell r="C1600" t="str">
            <v>UN</v>
          </cell>
          <cell r="D1600">
            <v>4041.32</v>
          </cell>
        </row>
        <row r="1601">
          <cell r="A1601">
            <v>10002015</v>
          </cell>
          <cell r="B1601" t="str">
            <v>HD.21 - RSERVATÓRIO   DE POLIETILENO 10.000 LITROS</v>
          </cell>
          <cell r="C1601" t="str">
            <v>UN</v>
          </cell>
          <cell r="D1601">
            <v>6761.14</v>
          </cell>
        </row>
        <row r="1602">
          <cell r="A1602">
            <v>10002016</v>
          </cell>
          <cell r="B1602" t="str">
            <v>HD.21 - RESERVATÓRIO  DE POLIETILENO 15.000 LITROS</v>
          </cell>
          <cell r="C1602" t="str">
            <v>UN</v>
          </cell>
          <cell r="D1602">
            <v>9752.52</v>
          </cell>
        </row>
        <row r="1603">
          <cell r="A1603">
            <v>10002017</v>
          </cell>
          <cell r="B1603" t="str">
            <v>HD.21 - RESERVATÓRIO  DE POLIETILENO 310 LITROS</v>
          </cell>
          <cell r="C1603" t="str">
            <v>UN</v>
          </cell>
          <cell r="D1603">
            <v>792.49</v>
          </cell>
        </row>
        <row r="1604">
          <cell r="A1604">
            <v>10002018</v>
          </cell>
          <cell r="B1604" t="str">
            <v>HD.21 - RESERVATÓRIO  DE POLIETILENO 500 LITROS</v>
          </cell>
          <cell r="C1604" t="str">
            <v>UN</v>
          </cell>
          <cell r="D1604">
            <v>874.15</v>
          </cell>
        </row>
        <row r="1605">
          <cell r="A1605">
            <v>10002019</v>
          </cell>
          <cell r="B1605" t="str">
            <v>HD.21 - RESERVATÓRIO  DE POLIETILENO 1.000 LITROS</v>
          </cell>
          <cell r="C1605" t="str">
            <v>UN</v>
          </cell>
          <cell r="D1605">
            <v>1064.69</v>
          </cell>
        </row>
        <row r="1606">
          <cell r="A1606">
            <v>10002029</v>
          </cell>
          <cell r="B1606" t="str">
            <v xml:space="preserve"> RESERVATÓRIO  DE POLIETILENO 2.000 LITROS</v>
          </cell>
          <cell r="C1606" t="str">
            <v>UN</v>
          </cell>
          <cell r="D1606">
            <v>2306.38</v>
          </cell>
        </row>
        <row r="1607">
          <cell r="A1607">
            <v>10002030</v>
          </cell>
          <cell r="B1607" t="str">
            <v>ANÉIS PRÉ-MOLDADOS EM CONCRETO ARMADO P/ RESERVATÓRIO DE ÁGUA D=2,50M</v>
          </cell>
          <cell r="C1607" t="str">
            <v>UN</v>
          </cell>
          <cell r="D1607">
            <v>8763.7000000000007</v>
          </cell>
        </row>
        <row r="1608">
          <cell r="A1608">
            <v>10002031</v>
          </cell>
          <cell r="B1608" t="str">
            <v>RESERVATÓRIO  DE POLIETILENO 2.500 LITROS</v>
          </cell>
          <cell r="C1608" t="str">
            <v>UN</v>
          </cell>
          <cell r="D1608">
            <v>3326.41</v>
          </cell>
        </row>
        <row r="1609">
          <cell r="A1609">
            <v>10002040</v>
          </cell>
          <cell r="B1609" t="str">
            <v>LAJE PRÉ-MOLDADA D=2,50M E=8CM PARA RESERVATÓRIO</v>
          </cell>
          <cell r="C1609" t="str">
            <v>UN</v>
          </cell>
          <cell r="D1609">
            <v>4574.8900000000003</v>
          </cell>
        </row>
        <row r="1610">
          <cell r="A1610">
            <v>10002041</v>
          </cell>
          <cell r="B1610" t="str">
            <v>LAJE PRÉ-MOLDADA D=2,50M E=15CM PARA RESERVATÓRIO</v>
          </cell>
          <cell r="C1610" t="str">
            <v>UN</v>
          </cell>
          <cell r="D1610">
            <v>6669.29</v>
          </cell>
        </row>
        <row r="1611">
          <cell r="A1611">
            <v>10002051</v>
          </cell>
          <cell r="B1611" t="str">
            <v>TUBO DE AÇO GALVANIZADO, CLASSE LEVE I (LINHA ÁGUA) - 3/4"</v>
          </cell>
          <cell r="C1611" t="str">
            <v>M</v>
          </cell>
          <cell r="D1611">
            <v>78.61</v>
          </cell>
        </row>
        <row r="1612">
          <cell r="A1612">
            <v>10002052</v>
          </cell>
          <cell r="B1612" t="str">
            <v>TUBO DE AÇO GALVANIZADO, CLASSE LEVE I (LINHA ÁGUA) - 1"</v>
          </cell>
          <cell r="C1612" t="str">
            <v>M</v>
          </cell>
          <cell r="D1612">
            <v>107.23</v>
          </cell>
        </row>
        <row r="1613">
          <cell r="A1613">
            <v>10002054</v>
          </cell>
          <cell r="B1613" t="str">
            <v>TUBO DE AÇO GALVANIZADO, CLASSE LEVE I (LINHA ÁGUA) - 1 1/2"</v>
          </cell>
          <cell r="C1613" t="str">
            <v>M</v>
          </cell>
          <cell r="D1613">
            <v>148.18</v>
          </cell>
        </row>
        <row r="1614">
          <cell r="A1614">
            <v>10002055</v>
          </cell>
          <cell r="B1614" t="str">
            <v>TUBO DE AÇO GALVANIZADO, CLASSE LEVE I (LINHA ÁGUA) - 2"</v>
          </cell>
          <cell r="C1614" t="str">
            <v>M</v>
          </cell>
          <cell r="D1614">
            <v>176.18</v>
          </cell>
        </row>
        <row r="1615">
          <cell r="A1615">
            <v>10002061</v>
          </cell>
          <cell r="B1615" t="str">
            <v>TUBO DE PVC RÍGIDO, SOLDÁVEL (LINHA ÁGUA) - 25MM (3/4")</v>
          </cell>
          <cell r="C1615" t="str">
            <v>M</v>
          </cell>
          <cell r="D1615">
            <v>16.48</v>
          </cell>
        </row>
        <row r="1616">
          <cell r="A1616">
            <v>10002062</v>
          </cell>
          <cell r="B1616" t="str">
            <v>TUBO DE PVC RÍGIDO, SOLDÁVEL (LINHA ÁGUA) - 32MM (1")</v>
          </cell>
          <cell r="C1616" t="str">
            <v>M</v>
          </cell>
          <cell r="D1616">
            <v>23.82</v>
          </cell>
        </row>
        <row r="1617">
          <cell r="A1617">
            <v>10002064</v>
          </cell>
          <cell r="B1617" t="str">
            <v>TUBO DE PVC RÍGIDO, SOLDÁVEL (LINHA ÁGUA) - 50MM (1 1/2")</v>
          </cell>
          <cell r="C1617" t="str">
            <v>M</v>
          </cell>
          <cell r="D1617">
            <v>46.76</v>
          </cell>
        </row>
        <row r="1618">
          <cell r="A1618">
            <v>10002065</v>
          </cell>
          <cell r="B1618" t="str">
            <v>TUBO DE PVC RÍGIDO, SOLDÁVEL (LINHA ÁGUA) - 60MM (2")</v>
          </cell>
          <cell r="C1618" t="str">
            <v>M</v>
          </cell>
          <cell r="D1618">
            <v>86.02</v>
          </cell>
        </row>
        <row r="1619">
          <cell r="A1619">
            <v>10002081</v>
          </cell>
          <cell r="B1619" t="str">
            <v>REGISTRO DE GAVETA, METAL AMARELO - 3/4"</v>
          </cell>
          <cell r="C1619" t="str">
            <v>UN</v>
          </cell>
          <cell r="D1619">
            <v>75.5</v>
          </cell>
        </row>
        <row r="1620">
          <cell r="A1620">
            <v>10002082</v>
          </cell>
          <cell r="B1620" t="str">
            <v>REGISTRO DE GAVETA, METAL AMARELO - 1"</v>
          </cell>
          <cell r="C1620" t="str">
            <v>UN</v>
          </cell>
          <cell r="D1620">
            <v>85.62</v>
          </cell>
        </row>
        <row r="1621">
          <cell r="A1621">
            <v>10002084</v>
          </cell>
          <cell r="B1621" t="str">
            <v>REGISTRO DE GAVETA, METAL AMARELO - 1 1/2"</v>
          </cell>
          <cell r="C1621" t="str">
            <v>UN</v>
          </cell>
          <cell r="D1621">
            <v>165.86</v>
          </cell>
        </row>
        <row r="1622">
          <cell r="A1622">
            <v>10002085</v>
          </cell>
          <cell r="B1622" t="str">
            <v>REGISTRO DE GAVETA, METAL AMARELO - 2"</v>
          </cell>
          <cell r="C1622" t="str">
            <v>UN</v>
          </cell>
          <cell r="D1622">
            <v>237.7</v>
          </cell>
        </row>
        <row r="1623">
          <cell r="A1623">
            <v>10002091</v>
          </cell>
          <cell r="B1623" t="str">
            <v>TORNEIRA DE BÓIA, DE LATÃO - 3/4"</v>
          </cell>
          <cell r="C1623" t="str">
            <v>UN</v>
          </cell>
          <cell r="D1623">
            <v>110.9</v>
          </cell>
        </row>
        <row r="1624">
          <cell r="A1624">
            <v>10002092</v>
          </cell>
          <cell r="B1624" t="str">
            <v>TORNEIRA DE BÓIA, DE LATÃO - 1"</v>
          </cell>
          <cell r="C1624" t="str">
            <v>UN</v>
          </cell>
          <cell r="D1624">
            <v>143.25</v>
          </cell>
        </row>
        <row r="1625">
          <cell r="A1625">
            <v>10002094</v>
          </cell>
          <cell r="B1625" t="str">
            <v>TORNEIRA DE BÓIA, DE LATÃO - 1 1/2"</v>
          </cell>
          <cell r="C1625" t="str">
            <v>UN</v>
          </cell>
          <cell r="D1625">
            <v>275.44</v>
          </cell>
        </row>
        <row r="1626">
          <cell r="A1626">
            <v>10002095</v>
          </cell>
          <cell r="B1626" t="str">
            <v>TORNEIRA DE BÓIA, DE LATÃO - 2"</v>
          </cell>
          <cell r="C1626" t="str">
            <v>UN</v>
          </cell>
          <cell r="D1626">
            <v>351.45</v>
          </cell>
        </row>
        <row r="1627">
          <cell r="A1627">
            <v>10003000</v>
          </cell>
          <cell r="B1627" t="str">
            <v>INSTALAÇÃO ELEVATÓRIA</v>
          </cell>
          <cell r="C1627" t="str">
            <v>.</v>
          </cell>
          <cell r="D1627" t="str">
            <v>.</v>
          </cell>
        </row>
        <row r="1628">
          <cell r="A1628">
            <v>10003003</v>
          </cell>
          <cell r="B1628" t="str">
            <v>CONJUNTO MOTOR-BOMBA - ATÉ 1/2HP</v>
          </cell>
          <cell r="C1628" t="str">
            <v>UN</v>
          </cell>
          <cell r="D1628">
            <v>2089.7199999999998</v>
          </cell>
        </row>
        <row r="1629">
          <cell r="A1629">
            <v>10003004</v>
          </cell>
          <cell r="B1629" t="str">
            <v>CONJUNTO MOTOR-BOMBA - ATÉ 3/4HP</v>
          </cell>
          <cell r="C1629" t="str">
            <v>UN</v>
          </cell>
          <cell r="D1629">
            <v>2417.8000000000002</v>
          </cell>
        </row>
        <row r="1630">
          <cell r="A1630">
            <v>10003005</v>
          </cell>
          <cell r="B1630" t="str">
            <v>CONJUNTO MOTOR-BOMBA - ATÉ 1HP</v>
          </cell>
          <cell r="C1630" t="str">
            <v>UN</v>
          </cell>
          <cell r="D1630">
            <v>2446.42</v>
          </cell>
        </row>
        <row r="1631">
          <cell r="A1631">
            <v>10003006</v>
          </cell>
          <cell r="B1631" t="str">
            <v>CONJUNTO MOTOR-BOMBA - ATÉ 2HP</v>
          </cell>
          <cell r="C1631" t="str">
            <v>UN</v>
          </cell>
          <cell r="D1631">
            <v>3147.52</v>
          </cell>
        </row>
        <row r="1632">
          <cell r="A1632">
            <v>10003007</v>
          </cell>
          <cell r="B1632" t="str">
            <v>CONJUNTO MOTOR-BOMBA - ATÉ 3HP</v>
          </cell>
          <cell r="C1632" t="str">
            <v>UN</v>
          </cell>
          <cell r="D1632">
            <v>3275.94</v>
          </cell>
        </row>
        <row r="1633">
          <cell r="A1633">
            <v>10003008</v>
          </cell>
          <cell r="B1633" t="str">
            <v>CONJUNTO MOTOR-BOMBA - ATÉ 4HP</v>
          </cell>
          <cell r="C1633" t="str">
            <v>UN</v>
          </cell>
          <cell r="D1633">
            <v>4363.6499999999996</v>
          </cell>
        </row>
        <row r="1634">
          <cell r="A1634">
            <v>10003009</v>
          </cell>
          <cell r="B1634" t="str">
            <v>CONJUNTO MOTOR-BOMBA - ATÉ 5HP</v>
          </cell>
          <cell r="C1634" t="str">
            <v>UN</v>
          </cell>
          <cell r="D1634">
            <v>5114.29</v>
          </cell>
        </row>
        <row r="1635">
          <cell r="A1635">
            <v>10003010</v>
          </cell>
          <cell r="B1635" t="str">
            <v>CONJUNTO MOTOR-BOMBA 80M3/H, 20MCA, 7,5CV, 3500RPM, 220/380V, TRIFÁSICO</v>
          </cell>
          <cell r="C1635" t="str">
            <v>UN</v>
          </cell>
          <cell r="D1635">
            <v>10735</v>
          </cell>
        </row>
        <row r="1636">
          <cell r="A1636">
            <v>10003011</v>
          </cell>
          <cell r="B1636" t="str">
            <v>CONJUNTO MOTOR-BOMBA 112M3/H, 20MCA, 10CV, 3500RPM, 220/380V, TRIFÁSICO</v>
          </cell>
          <cell r="C1636" t="str">
            <v>UN</v>
          </cell>
          <cell r="D1636">
            <v>9611.7000000000007</v>
          </cell>
        </row>
        <row r="1637">
          <cell r="A1637">
            <v>10003012</v>
          </cell>
          <cell r="B1637" t="str">
            <v>CONJUNTO MOTOR-BOMBA 160M3/H, 20MCA, 15CV, 1750RPM, 220/380V, TRIFÁSICO</v>
          </cell>
          <cell r="C1637" t="str">
            <v>UN</v>
          </cell>
          <cell r="D1637">
            <v>13066.64</v>
          </cell>
        </row>
        <row r="1638">
          <cell r="A1638">
            <v>10003013</v>
          </cell>
          <cell r="B1638" t="str">
            <v>CONJUNTO MOTOR-BOMBA 240M3/H, 20MCA, 20CV, 1750RPM, 220/380V, TRIFÁSICO</v>
          </cell>
          <cell r="C1638" t="str">
            <v>UN</v>
          </cell>
          <cell r="D1638">
            <v>18386.150000000001</v>
          </cell>
        </row>
        <row r="1639">
          <cell r="A1639">
            <v>10003014</v>
          </cell>
          <cell r="B1639" t="str">
            <v>CONJUNTO MOTOR-BOMBA 270M3/H, 20MCA, 25CV, 1750RPM, 220/380V, TRIFÁSICO</v>
          </cell>
          <cell r="C1639" t="str">
            <v>UN</v>
          </cell>
          <cell r="D1639">
            <v>24193.49</v>
          </cell>
        </row>
        <row r="1640">
          <cell r="A1640">
            <v>10003042</v>
          </cell>
          <cell r="B1640" t="str">
            <v>TUBO DE AÇO-CARBONO GALVANIZADO, CL.MÉDIA (DIN2440) - 1" (RECALQUE)</v>
          </cell>
          <cell r="C1640" t="str">
            <v>M</v>
          </cell>
          <cell r="D1640">
            <v>117.83</v>
          </cell>
        </row>
        <row r="1641">
          <cell r="A1641">
            <v>10003044</v>
          </cell>
          <cell r="B1641" t="str">
            <v>TUBO DE AÇO-CARBONO GALVANIZADO, CL.MÉDIA (DIN2440) - 1 1/2" (SUCÇÃO)</v>
          </cell>
          <cell r="C1641" t="str">
            <v>M</v>
          </cell>
          <cell r="D1641">
            <v>159.85</v>
          </cell>
        </row>
        <row r="1642">
          <cell r="A1642">
            <v>10003052</v>
          </cell>
          <cell r="B1642" t="str">
            <v>REGISTRO DE GAVETA, METAL AMARELO - 1"</v>
          </cell>
          <cell r="C1642" t="str">
            <v>UN</v>
          </cell>
          <cell r="D1642">
            <v>85.62</v>
          </cell>
        </row>
        <row r="1643">
          <cell r="A1643">
            <v>10003054</v>
          </cell>
          <cell r="B1643" t="str">
            <v>REGISTRO DE GAVETA, METAL AMARELO - 1 1/2"</v>
          </cell>
          <cell r="C1643" t="str">
            <v>UN</v>
          </cell>
          <cell r="D1643">
            <v>165.86</v>
          </cell>
        </row>
        <row r="1644">
          <cell r="A1644">
            <v>10003062</v>
          </cell>
          <cell r="B1644" t="str">
            <v>VÁLVULA DE RETENÇÃO HORIZONTAL - 1"</v>
          </cell>
          <cell r="C1644" t="str">
            <v>UN</v>
          </cell>
          <cell r="D1644">
            <v>165.2</v>
          </cell>
        </row>
        <row r="1645">
          <cell r="A1645">
            <v>10003064</v>
          </cell>
          <cell r="B1645" t="str">
            <v>VÁLVULA DE RETENÇÃO HORIZONTAL - 1 1/2"</v>
          </cell>
          <cell r="C1645" t="str">
            <v>UN</v>
          </cell>
          <cell r="D1645">
            <v>294.83999999999997</v>
          </cell>
        </row>
        <row r="1646">
          <cell r="A1646">
            <v>10003065</v>
          </cell>
          <cell r="B1646" t="str">
            <v>VÁLVULA DE RETENÇÃO HORIZONTAL - 2"</v>
          </cell>
          <cell r="C1646" t="str">
            <v>UN</v>
          </cell>
          <cell r="D1646">
            <v>418.36</v>
          </cell>
        </row>
        <row r="1647">
          <cell r="A1647">
            <v>10003066</v>
          </cell>
          <cell r="B1647" t="str">
            <v>VÁLVULA DE RETENÇÃO HORIZONTAL - 2 1/2"</v>
          </cell>
          <cell r="C1647" t="str">
            <v>UN</v>
          </cell>
          <cell r="D1647">
            <v>708.59</v>
          </cell>
        </row>
        <row r="1648">
          <cell r="A1648">
            <v>10003067</v>
          </cell>
          <cell r="B1648" t="str">
            <v>VÁLVULA DE RETENÇÃO HORIZONTAL - 3"</v>
          </cell>
          <cell r="C1648" t="str">
            <v>UN</v>
          </cell>
          <cell r="D1648">
            <v>839.84</v>
          </cell>
        </row>
        <row r="1649">
          <cell r="A1649">
            <v>10003068</v>
          </cell>
          <cell r="B1649" t="str">
            <v>VÁLVULA DE RETENÇÃO HORIZONTAL - 4"</v>
          </cell>
          <cell r="C1649" t="str">
            <v>UN</v>
          </cell>
          <cell r="D1649">
            <v>1440.6</v>
          </cell>
        </row>
        <row r="1650">
          <cell r="A1650">
            <v>10003072</v>
          </cell>
          <cell r="B1650" t="str">
            <v>VÁLVULA DE RETENÇÃO VERTICAL - 1"</v>
          </cell>
          <cell r="C1650" t="str">
            <v>UN</v>
          </cell>
          <cell r="D1650">
            <v>105.23</v>
          </cell>
        </row>
        <row r="1651">
          <cell r="A1651">
            <v>10003073</v>
          </cell>
          <cell r="B1651" t="str">
            <v>VÁLVULA DE RETENÇÃO VERTICAL - 1 1/4"</v>
          </cell>
          <cell r="C1651" t="str">
            <v>UN</v>
          </cell>
          <cell r="D1651">
            <v>202.85</v>
          </cell>
        </row>
        <row r="1652">
          <cell r="A1652">
            <v>10003074</v>
          </cell>
          <cell r="B1652" t="str">
            <v>VÁLVULA DE RETENÇÃO VERTICAL - 1 1/2"</v>
          </cell>
          <cell r="C1652" t="str">
            <v>UN</v>
          </cell>
          <cell r="D1652">
            <v>219.65</v>
          </cell>
        </row>
        <row r="1653">
          <cell r="A1653">
            <v>10003075</v>
          </cell>
          <cell r="B1653" t="str">
            <v>VÁLVULA DE RETENÇÃO VERTICAL - 2"</v>
          </cell>
          <cell r="C1653" t="str">
            <v>UN</v>
          </cell>
          <cell r="D1653">
            <v>301.13</v>
          </cell>
        </row>
        <row r="1654">
          <cell r="A1654">
            <v>10003076</v>
          </cell>
          <cell r="B1654" t="str">
            <v>VÁLVULA DE RETENÇÃO VERTICAL - 2 1/2"</v>
          </cell>
          <cell r="C1654" t="str">
            <v>UN</v>
          </cell>
          <cell r="D1654">
            <v>483.76</v>
          </cell>
        </row>
        <row r="1655">
          <cell r="A1655">
            <v>10003077</v>
          </cell>
          <cell r="B1655" t="str">
            <v>VÁLVULA DE RETENÇÃO VERTICAL - 3"</v>
          </cell>
          <cell r="C1655" t="str">
            <v>UN</v>
          </cell>
          <cell r="D1655">
            <v>645.39</v>
          </cell>
        </row>
        <row r="1656">
          <cell r="A1656">
            <v>10003078</v>
          </cell>
          <cell r="B1656" t="str">
            <v>VÁLVULA DE RETENÇÃO VERTICAL - 4"</v>
          </cell>
          <cell r="C1656" t="str">
            <v>UN</v>
          </cell>
          <cell r="D1656">
            <v>1108.48</v>
          </cell>
        </row>
        <row r="1657">
          <cell r="A1657">
            <v>10003090</v>
          </cell>
          <cell r="B1657" t="str">
            <v>CHAVE DE BÓIA</v>
          </cell>
          <cell r="C1657" t="str">
            <v>UN</v>
          </cell>
          <cell r="D1657">
            <v>106.47</v>
          </cell>
        </row>
        <row r="1658">
          <cell r="A1658">
            <v>10004000</v>
          </cell>
          <cell r="B1658" t="str">
            <v>REDE DE ÁGUA FRIA - TUBULAÇÃO</v>
          </cell>
          <cell r="C1658" t="str">
            <v>.</v>
          </cell>
          <cell r="D1658" t="str">
            <v>.</v>
          </cell>
        </row>
        <row r="1659">
          <cell r="A1659">
            <v>10004002</v>
          </cell>
          <cell r="B1659" t="str">
            <v>TUBO DE AÇO GALVANIZADO, CLASSE LEVE I (LINHA ÁGUA) - 3/4"</v>
          </cell>
          <cell r="C1659" t="str">
            <v>M</v>
          </cell>
          <cell r="D1659">
            <v>78.61</v>
          </cell>
        </row>
        <row r="1660">
          <cell r="A1660">
            <v>10004003</v>
          </cell>
          <cell r="B1660" t="str">
            <v>TUBO DE AÇO GALVANIZADO, CLASSE LEVE I (LINHA ÁGUA) - 1"</v>
          </cell>
          <cell r="C1660" t="str">
            <v>M</v>
          </cell>
          <cell r="D1660">
            <v>107.23</v>
          </cell>
        </row>
        <row r="1661">
          <cell r="A1661">
            <v>10004004</v>
          </cell>
          <cell r="B1661" t="str">
            <v>TUBO DE AÇO GALVANIZADO, CLASSE LEVE I (LINHA ÁGUA) - 1 1/4"</v>
          </cell>
          <cell r="C1661" t="str">
            <v>M</v>
          </cell>
          <cell r="D1661">
            <v>124.65</v>
          </cell>
        </row>
        <row r="1662">
          <cell r="A1662">
            <v>10004005</v>
          </cell>
          <cell r="B1662" t="str">
            <v>TUBO DE AÇO GALVANIZADO, CLASSE LEVE I (LINHA ÁGUA) - 1 1/2"</v>
          </cell>
          <cell r="C1662" t="str">
            <v>M</v>
          </cell>
          <cell r="D1662">
            <v>148.18</v>
          </cell>
        </row>
        <row r="1663">
          <cell r="A1663">
            <v>10004006</v>
          </cell>
          <cell r="B1663" t="str">
            <v>TUBO DE AÇO GALVANIZADO, CLASSE LEVE I (LINHA ÁGUA) - 2"</v>
          </cell>
          <cell r="C1663" t="str">
            <v>M</v>
          </cell>
          <cell r="D1663">
            <v>176.18</v>
          </cell>
        </row>
        <row r="1664">
          <cell r="A1664">
            <v>10004007</v>
          </cell>
          <cell r="B1664" t="str">
            <v>TUBO DE AÇO GALVANIZADO, CLASSE LEVE I (LINHA ÁGUA) - 2 1/2"</v>
          </cell>
          <cell r="C1664" t="str">
            <v>M</v>
          </cell>
          <cell r="D1664">
            <v>217.93</v>
          </cell>
        </row>
        <row r="1665">
          <cell r="A1665">
            <v>10004008</v>
          </cell>
          <cell r="B1665" t="str">
            <v>TUBO DE AÇO GALVANIZADO, CLASSE LEVE I (LINHA ÁGUA) - 3"</v>
          </cell>
          <cell r="C1665" t="str">
            <v>M</v>
          </cell>
          <cell r="D1665">
            <v>240.73</v>
          </cell>
        </row>
        <row r="1666">
          <cell r="A1666">
            <v>10004009</v>
          </cell>
          <cell r="B1666" t="str">
            <v>TUBO DE AÇO GALVANIZADO, CLASSE LEVE I (LINHA ÁGUA) - 4"</v>
          </cell>
          <cell r="C1666" t="str">
            <v>M</v>
          </cell>
          <cell r="D1666">
            <v>310.01</v>
          </cell>
        </row>
        <row r="1667">
          <cell r="A1667">
            <v>10004062</v>
          </cell>
          <cell r="B1667" t="str">
            <v>TUBO DE PVC RÍGIDO, SOLDÁVEL (LINHA ÁGUA) - 25MM (3/4")</v>
          </cell>
          <cell r="C1667" t="str">
            <v>M</v>
          </cell>
          <cell r="D1667">
            <v>29.93</v>
          </cell>
        </row>
        <row r="1668">
          <cell r="A1668">
            <v>10004063</v>
          </cell>
          <cell r="B1668" t="str">
            <v>TUBO DE PVC RÍGIDO, SOLDÁVEL (LINHA ÁGUA) - 32MM (1")</v>
          </cell>
          <cell r="C1668" t="str">
            <v>M</v>
          </cell>
          <cell r="D1668">
            <v>23.82</v>
          </cell>
        </row>
        <row r="1669">
          <cell r="A1669">
            <v>10004064</v>
          </cell>
          <cell r="B1669" t="str">
            <v>TUBO DE PVC RÍGIDO, SOLDÁVEL (LINHA ÁGUA) - 40MM (1 1/4")</v>
          </cell>
          <cell r="C1669" t="str">
            <v>M</v>
          </cell>
          <cell r="D1669">
            <v>51.23</v>
          </cell>
        </row>
        <row r="1670">
          <cell r="A1670">
            <v>10004065</v>
          </cell>
          <cell r="B1670" t="str">
            <v>TUBO DE PVC RÍGIDO, SOLDÁVEL (LINHA ÁGUA) - 50MM (1 1/2")</v>
          </cell>
          <cell r="C1670" t="str">
            <v>M</v>
          </cell>
          <cell r="D1670">
            <v>46.76</v>
          </cell>
        </row>
        <row r="1671">
          <cell r="A1671">
            <v>10004066</v>
          </cell>
          <cell r="B1671" t="str">
            <v>TUBO DE PVC RÍGIDO, SOLDÁVEL (LINHA ÁGUA) - 60MM (2")</v>
          </cell>
          <cell r="C1671" t="str">
            <v>M</v>
          </cell>
          <cell r="D1671">
            <v>86.02</v>
          </cell>
        </row>
        <row r="1672">
          <cell r="A1672">
            <v>10004067</v>
          </cell>
          <cell r="B1672" t="str">
            <v>TUBO DE PVC RÍGIDO, SOLDÁVEL (LINHA ÁGUA) - 75MM (2 1/2")</v>
          </cell>
          <cell r="C1672" t="str">
            <v>M</v>
          </cell>
          <cell r="D1672">
            <v>114.48</v>
          </cell>
        </row>
        <row r="1673">
          <cell r="A1673">
            <v>10004068</v>
          </cell>
          <cell r="B1673" t="str">
            <v>TUBO DE PVC RÍGIDO, SOLDÁVEL (LINHA ÁGUA) - 85MM (3")</v>
          </cell>
          <cell r="C1673" t="str">
            <v>M</v>
          </cell>
          <cell r="D1673">
            <v>86.64</v>
          </cell>
        </row>
        <row r="1674">
          <cell r="A1674">
            <v>10004069</v>
          </cell>
          <cell r="B1674" t="str">
            <v>TUBO DE PVC RÍGIDO, SOLDÁVEL (LINHA ÁGUA) - 110MM (4")</v>
          </cell>
          <cell r="C1674" t="str">
            <v>M</v>
          </cell>
          <cell r="D1674">
            <v>193.59</v>
          </cell>
        </row>
        <row r="1675">
          <cell r="A1675">
            <v>10004080</v>
          </cell>
          <cell r="B1675" t="str">
            <v>TUBO DE PVC PBA, CLASSE 15, COM ANEL - 50MM</v>
          </cell>
          <cell r="C1675" t="str">
            <v>M</v>
          </cell>
          <cell r="D1675">
            <v>60.22</v>
          </cell>
        </row>
        <row r="1676">
          <cell r="A1676">
            <v>10004081</v>
          </cell>
          <cell r="B1676" t="str">
            <v>TUBO DE PVC PBA, CLASSE 15, COM ANEL - 75MM</v>
          </cell>
          <cell r="C1676" t="str">
            <v>UN</v>
          </cell>
          <cell r="D1676">
            <v>77.23</v>
          </cell>
        </row>
        <row r="1677">
          <cell r="A1677">
            <v>10004082</v>
          </cell>
          <cell r="B1677" t="str">
            <v>TUBO DE PVC PBA, CLASSE 15, COM ANEL - 100MM</v>
          </cell>
          <cell r="C1677" t="str">
            <v>M</v>
          </cell>
          <cell r="D1677">
            <v>135.78</v>
          </cell>
        </row>
        <row r="1678">
          <cell r="A1678">
            <v>10004083</v>
          </cell>
          <cell r="B1678" t="str">
            <v>TUBO DE PVC PBA, CLASSE 20, COM ANEL - 50MM</v>
          </cell>
          <cell r="C1678" t="str">
            <v>M</v>
          </cell>
          <cell r="D1678">
            <v>52.08</v>
          </cell>
        </row>
        <row r="1679">
          <cell r="A1679">
            <v>10004084</v>
          </cell>
          <cell r="B1679" t="str">
            <v>TUBO DE PVC PBA, CLASSE 20, COM ANEL - 75MM</v>
          </cell>
          <cell r="C1679" t="str">
            <v>M</v>
          </cell>
          <cell r="D1679">
            <v>74.81</v>
          </cell>
        </row>
        <row r="1680">
          <cell r="A1680">
            <v>10004085</v>
          </cell>
          <cell r="B1680" t="str">
            <v>TUBO DE PVC PBA, CLASSE 20, COM ANEL - 100MM</v>
          </cell>
          <cell r="C1680" t="str">
            <v>M</v>
          </cell>
          <cell r="D1680">
            <v>146.26</v>
          </cell>
        </row>
        <row r="1681">
          <cell r="A1681">
            <v>10004098</v>
          </cell>
          <cell r="B1681" t="str">
            <v>ENVELOPAMENTO DE TUBULAÇÃO ENTERRADA, COM CONCRETO</v>
          </cell>
          <cell r="C1681" t="str">
            <v>M</v>
          </cell>
          <cell r="D1681">
            <v>43.42</v>
          </cell>
        </row>
        <row r="1682">
          <cell r="A1682">
            <v>10004103</v>
          </cell>
          <cell r="B1682" t="str">
            <v>TUBO DE POLIETILENO DE ALTA DENSIDADE (PEAD LISO) - 32MM</v>
          </cell>
          <cell r="C1682" t="str">
            <v>M</v>
          </cell>
          <cell r="D1682">
            <v>25.49</v>
          </cell>
        </row>
        <row r="1683">
          <cell r="A1683">
            <v>10004107</v>
          </cell>
          <cell r="B1683" t="str">
            <v>TUBO DE PVC PBA, CLASSE 20, COM ANEL - 50MM</v>
          </cell>
          <cell r="C1683" t="str">
            <v>M</v>
          </cell>
          <cell r="D1683">
            <v>52.08</v>
          </cell>
        </row>
        <row r="1684">
          <cell r="A1684">
            <v>10005000</v>
          </cell>
          <cell r="B1684" t="str">
            <v>REDE DE ÁGUA FRIA - ACESSÓRIOS</v>
          </cell>
          <cell r="C1684" t="str">
            <v>.</v>
          </cell>
          <cell r="D1684" t="str">
            <v>.</v>
          </cell>
        </row>
        <row r="1685">
          <cell r="A1685">
            <v>10005002</v>
          </cell>
          <cell r="B1685" t="str">
            <v>REGISTRO DE GAVETA, METAL AMARELO - 3/4"</v>
          </cell>
          <cell r="C1685" t="str">
            <v>UN</v>
          </cell>
          <cell r="D1685">
            <v>75.5</v>
          </cell>
        </row>
        <row r="1686">
          <cell r="A1686">
            <v>10005003</v>
          </cell>
          <cell r="B1686" t="str">
            <v>REGISTRO DE GAVETA, METAL AMARELO - 1"</v>
          </cell>
          <cell r="C1686" t="str">
            <v>UN</v>
          </cell>
          <cell r="D1686">
            <v>85.62</v>
          </cell>
        </row>
        <row r="1687">
          <cell r="A1687">
            <v>10005004</v>
          </cell>
          <cell r="B1687" t="str">
            <v>REGISTRO DE GAVETA, METAL AMARELO - 1 1/4"</v>
          </cell>
          <cell r="C1687" t="str">
            <v>UN</v>
          </cell>
          <cell r="D1687">
            <v>145.26</v>
          </cell>
        </row>
        <row r="1688">
          <cell r="A1688">
            <v>10005005</v>
          </cell>
          <cell r="B1688" t="str">
            <v>REGISTRO DE GAVETA, METAL AMARELO - 1 1/2"</v>
          </cell>
          <cell r="C1688" t="str">
            <v>UN</v>
          </cell>
          <cell r="D1688">
            <v>165.86</v>
          </cell>
        </row>
        <row r="1689">
          <cell r="A1689">
            <v>10005006</v>
          </cell>
          <cell r="B1689" t="str">
            <v>REGISTRO DE GAVETA, METAL AMARELO - 2"</v>
          </cell>
          <cell r="C1689" t="str">
            <v>UN</v>
          </cell>
          <cell r="D1689">
            <v>237.7</v>
          </cell>
        </row>
        <row r="1690">
          <cell r="A1690">
            <v>10005007</v>
          </cell>
          <cell r="B1690" t="str">
            <v>REGISTRO DE GAVETA, METAL AMARELO - 2 1/2"</v>
          </cell>
          <cell r="C1690" t="str">
            <v>UN</v>
          </cell>
          <cell r="D1690">
            <v>467.23</v>
          </cell>
        </row>
        <row r="1691">
          <cell r="A1691">
            <v>10005008</v>
          </cell>
          <cell r="B1691" t="str">
            <v>REGISTRO DE GAVETA, METAL AMARELO - 3"</v>
          </cell>
          <cell r="C1691" t="str">
            <v>UN</v>
          </cell>
          <cell r="D1691">
            <v>741.8</v>
          </cell>
        </row>
        <row r="1692">
          <cell r="A1692">
            <v>10005009</v>
          </cell>
          <cell r="B1692" t="str">
            <v>REGISTRO DE GAVETA, METAL AMARELO - 4"</v>
          </cell>
          <cell r="C1692" t="str">
            <v>UN</v>
          </cell>
          <cell r="D1692">
            <v>1251.45</v>
          </cell>
        </row>
        <row r="1693">
          <cell r="A1693">
            <v>10005031</v>
          </cell>
          <cell r="B1693" t="str">
            <v>REGISTRO DE GAVETA, METAL CROMADO - 3/4"</v>
          </cell>
          <cell r="C1693" t="str">
            <v>UN</v>
          </cell>
          <cell r="D1693">
            <v>75.989999999999995</v>
          </cell>
        </row>
        <row r="1694">
          <cell r="A1694">
            <v>10005032</v>
          </cell>
          <cell r="B1694" t="str">
            <v>REGISTRO DE GAVETA, METAL CROMADO - 1"</v>
          </cell>
          <cell r="C1694" t="str">
            <v>UN</v>
          </cell>
          <cell r="D1694">
            <v>95.65</v>
          </cell>
        </row>
        <row r="1695">
          <cell r="A1695">
            <v>10005033</v>
          </cell>
          <cell r="B1695" t="str">
            <v>REGISTRO DE GAVETA, METAL CROMADO - 1 1/4"</v>
          </cell>
          <cell r="C1695" t="str">
            <v>UN</v>
          </cell>
          <cell r="D1695">
            <v>193.58</v>
          </cell>
        </row>
        <row r="1696">
          <cell r="A1696">
            <v>10005034</v>
          </cell>
          <cell r="B1696" t="str">
            <v>REGISTRO DE GAVETA, METAL CROMADO - 1 1/2"</v>
          </cell>
          <cell r="C1696" t="str">
            <v>UN</v>
          </cell>
          <cell r="D1696">
            <v>227.95</v>
          </cell>
        </row>
        <row r="1697">
          <cell r="A1697">
            <v>10005040</v>
          </cell>
          <cell r="B1697" t="str">
            <v>REGISTRO DE PRESSÃO, METAL AMARELO - 1/2"</v>
          </cell>
          <cell r="C1697" t="str">
            <v>UN</v>
          </cell>
          <cell r="D1697">
            <v>91.49</v>
          </cell>
        </row>
        <row r="1698">
          <cell r="A1698">
            <v>10005041</v>
          </cell>
          <cell r="B1698" t="str">
            <v>REGISTRO DE PRESSÃO, METAL AMARELO - 3/4"</v>
          </cell>
          <cell r="C1698" t="str">
            <v>UN</v>
          </cell>
          <cell r="D1698">
            <v>75.98</v>
          </cell>
        </row>
        <row r="1699">
          <cell r="A1699">
            <v>10005051</v>
          </cell>
          <cell r="B1699" t="str">
            <v>REGISTRO DE PRESSÃO, METAL CROMADO - 3/4"</v>
          </cell>
          <cell r="C1699" t="str">
            <v>UN</v>
          </cell>
          <cell r="D1699">
            <v>54.87</v>
          </cell>
        </row>
        <row r="1700">
          <cell r="A1700">
            <v>10005060</v>
          </cell>
          <cell r="B1700" t="str">
            <v>REGISTRO GLOBO COM ADAPTADOR E TAMPA - 2 1/2"</v>
          </cell>
          <cell r="C1700" t="str">
            <v>UN</v>
          </cell>
          <cell r="D1700">
            <v>472.06</v>
          </cell>
        </row>
        <row r="1701">
          <cell r="A1701">
            <v>10006000</v>
          </cell>
          <cell r="B1701" t="str">
            <v>REDE DE ÁGUA QUENTE</v>
          </cell>
          <cell r="C1701" t="str">
            <v>.</v>
          </cell>
          <cell r="D1701" t="str">
            <v>.</v>
          </cell>
        </row>
        <row r="1702">
          <cell r="A1702">
            <v>10006020</v>
          </cell>
          <cell r="B1702" t="str">
            <v>TUBO DE COBRE SEM COSTURA, CLASSE EL - 1/2"</v>
          </cell>
          <cell r="C1702" t="str">
            <v>M</v>
          </cell>
          <cell r="D1702">
            <v>65.25</v>
          </cell>
        </row>
        <row r="1703">
          <cell r="A1703">
            <v>10006021</v>
          </cell>
          <cell r="B1703" t="str">
            <v>TUBO DE COBRE SEM COSTURA, CLASSE EL - 3/4"</v>
          </cell>
          <cell r="C1703" t="str">
            <v>M</v>
          </cell>
          <cell r="D1703">
            <v>104.44</v>
          </cell>
        </row>
        <row r="1704">
          <cell r="A1704">
            <v>10006022</v>
          </cell>
          <cell r="B1704" t="str">
            <v>TUBO DE COBRE SEM COSTURA, CLASSE EL - 1"</v>
          </cell>
          <cell r="C1704" t="str">
            <v>M</v>
          </cell>
          <cell r="D1704">
            <v>134.21</v>
          </cell>
        </row>
        <row r="1705">
          <cell r="A1705">
            <v>10006023</v>
          </cell>
          <cell r="B1705" t="str">
            <v>TUBO DE COBRE SEM COSTURA, CLASSE EL - 1 1/4"</v>
          </cell>
          <cell r="C1705" t="str">
            <v>M</v>
          </cell>
          <cell r="D1705">
            <v>231.97</v>
          </cell>
        </row>
        <row r="1706">
          <cell r="A1706">
            <v>10006024</v>
          </cell>
          <cell r="B1706" t="str">
            <v>TUBO DE COBRE SEM COSTURA, CLASSE EL - 1 1/2"</v>
          </cell>
          <cell r="C1706" t="str">
            <v>M</v>
          </cell>
          <cell r="D1706">
            <v>287.25</v>
          </cell>
        </row>
        <row r="1707">
          <cell r="A1707">
            <v>10006026</v>
          </cell>
          <cell r="B1707" t="str">
            <v>TUBO DE COBRE SEM COSTURA, CLASSE A - 1/2"</v>
          </cell>
          <cell r="C1707" t="str">
            <v>M</v>
          </cell>
          <cell r="D1707">
            <v>95.13</v>
          </cell>
        </row>
        <row r="1708">
          <cell r="A1708">
            <v>10006027</v>
          </cell>
          <cell r="B1708" t="str">
            <v>TUBO DE COBRE SEM COSTURA, CLASSE A 3/4"</v>
          </cell>
          <cell r="C1708" t="str">
            <v>M</v>
          </cell>
          <cell r="D1708">
            <v>139.87</v>
          </cell>
        </row>
        <row r="1709">
          <cell r="A1709">
            <v>10006028</v>
          </cell>
          <cell r="B1709" t="str">
            <v>TUBO DE COBRE SEM COSTURA, CLASSE A 1"</v>
          </cell>
          <cell r="C1709" t="str">
            <v>M</v>
          </cell>
          <cell r="D1709">
            <v>180.65</v>
          </cell>
        </row>
        <row r="1710">
          <cell r="A1710">
            <v>10006029</v>
          </cell>
          <cell r="B1710" t="str">
            <v>TUBO DE COBRE SEM COSTURA, CLASSE A 1 1/4"</v>
          </cell>
          <cell r="C1710" t="str">
            <v>M</v>
          </cell>
          <cell r="D1710">
            <v>290.13</v>
          </cell>
        </row>
        <row r="1711">
          <cell r="A1711">
            <v>10006030</v>
          </cell>
          <cell r="B1711" t="str">
            <v>TUBO DE COBRE SEM COSTURA, CLASSE A 1 1/2"</v>
          </cell>
          <cell r="C1711" t="str">
            <v>M</v>
          </cell>
          <cell r="D1711">
            <v>329.4</v>
          </cell>
        </row>
        <row r="1712">
          <cell r="A1712">
            <v>10006031</v>
          </cell>
          <cell r="B1712" t="str">
            <v>TUBO DE COBRE SEM COSTURA, CLASSE A - 2"</v>
          </cell>
          <cell r="C1712" t="str">
            <v>M</v>
          </cell>
          <cell r="D1712">
            <v>306.69</v>
          </cell>
        </row>
        <row r="1713">
          <cell r="A1713">
            <v>10006032</v>
          </cell>
          <cell r="B1713" t="str">
            <v>TUBO DE COBRE SEM COSTURA, CLASSE A - 2 1/2"</v>
          </cell>
          <cell r="C1713" t="str">
            <v>M</v>
          </cell>
          <cell r="D1713">
            <v>399.32</v>
          </cell>
        </row>
        <row r="1714">
          <cell r="A1714">
            <v>10006035</v>
          </cell>
          <cell r="B1714" t="str">
            <v>TUBO DE COBRE SEM COSTURA, CLASSE E - 2"</v>
          </cell>
          <cell r="C1714" t="str">
            <v>M</v>
          </cell>
          <cell r="D1714">
            <v>215.17</v>
          </cell>
        </row>
        <row r="1715">
          <cell r="A1715">
            <v>10006036</v>
          </cell>
          <cell r="B1715" t="str">
            <v>TUBO DE COBRE SEM COSTURA, CLASSE E - 2 1/2"</v>
          </cell>
          <cell r="C1715" t="str">
            <v>M</v>
          </cell>
          <cell r="D1715">
            <v>344.23</v>
          </cell>
        </row>
        <row r="1716">
          <cell r="A1716">
            <v>10006054</v>
          </cell>
          <cell r="B1716" t="str">
            <v>REGISTRO DE GAVETA, METAL AMARELO - 1 1/2"</v>
          </cell>
          <cell r="C1716" t="str">
            <v>UN</v>
          </cell>
          <cell r="D1716">
            <v>165.86</v>
          </cell>
        </row>
        <row r="1717">
          <cell r="A1717">
            <v>10006107</v>
          </cell>
          <cell r="B1717" t="str">
            <v>TUBO DE COBRE SEM COSTURA, CLASSE E - 3"</v>
          </cell>
          <cell r="C1717" t="str">
            <v>M</v>
          </cell>
          <cell r="D1717">
            <v>428.99</v>
          </cell>
        </row>
        <row r="1718">
          <cell r="A1718">
            <v>10006109</v>
          </cell>
          <cell r="B1718" t="str">
            <v>TUBO DE CPVC, SOLDÁVEL (LINHA ÁGUA) - 22MM (7/8")</v>
          </cell>
          <cell r="C1718" t="str">
            <v>M</v>
          </cell>
          <cell r="D1718">
            <v>86.42</v>
          </cell>
        </row>
        <row r="1719">
          <cell r="A1719">
            <v>10007000</v>
          </cell>
          <cell r="B1719" t="str">
            <v>REDE DE GÁS</v>
          </cell>
          <cell r="C1719" t="str">
            <v>.</v>
          </cell>
          <cell r="D1719" t="str">
            <v>.</v>
          </cell>
        </row>
        <row r="1720">
          <cell r="A1720">
            <v>10007011</v>
          </cell>
          <cell r="B1720" t="str">
            <v>TUBO PRETO DE AÇO-CARBONO, CLASSE SCH-40 - 3/4"</v>
          </cell>
          <cell r="C1720" t="str">
            <v>M</v>
          </cell>
          <cell r="D1720">
            <v>71.34</v>
          </cell>
        </row>
        <row r="1721">
          <cell r="A1721">
            <v>10007012</v>
          </cell>
          <cell r="B1721" t="str">
            <v>TUBO PRETO DE AÇO-CARBONO, CLASSE SCH-40 - 1"</v>
          </cell>
          <cell r="C1721" t="str">
            <v>M</v>
          </cell>
          <cell r="D1721">
            <v>101.7</v>
          </cell>
        </row>
        <row r="1722">
          <cell r="A1722">
            <v>10007013</v>
          </cell>
          <cell r="B1722" t="str">
            <v>TUBO PRETO DE AÇO-CARBONO, CLASSE SCH-40 - 1 1/4"</v>
          </cell>
          <cell r="C1722" t="str">
            <v>M</v>
          </cell>
          <cell r="D1722">
            <v>116.33</v>
          </cell>
        </row>
        <row r="1723">
          <cell r="A1723">
            <v>10007014</v>
          </cell>
          <cell r="B1723" t="str">
            <v>TUBO PRETO DE AÇO-CARBONO, CLASSE SCH-40 - 1 1/2"</v>
          </cell>
          <cell r="C1723" t="str">
            <v>M</v>
          </cell>
          <cell r="D1723">
            <v>142.24</v>
          </cell>
        </row>
        <row r="1724">
          <cell r="A1724">
            <v>10007020</v>
          </cell>
          <cell r="B1724" t="str">
            <v>VÁLVULA ESFÉRICA MONOBLOCO EM LATÃO, 3/4" NPT</v>
          </cell>
          <cell r="C1724" t="str">
            <v>UN</v>
          </cell>
          <cell r="D1724">
            <v>93.4</v>
          </cell>
        </row>
        <row r="1725">
          <cell r="A1725">
            <v>10007060</v>
          </cell>
          <cell r="B1725" t="str">
            <v>HV.04 - ABRIGO PARA GÁS EM BLOCO DE CONCRETO APARENTE PARA 2 BOTIJÕES</v>
          </cell>
          <cell r="C1725" t="str">
            <v>UN</v>
          </cell>
          <cell r="D1725">
            <v>741.55</v>
          </cell>
        </row>
        <row r="1726">
          <cell r="A1726">
            <v>10007062</v>
          </cell>
          <cell r="B1726" t="str">
            <v>HV.11 - ABRIGO PARA GÁS EM ALVENARIA REVESTIDA PARA 2 BOTIJÕES</v>
          </cell>
          <cell r="C1726" t="str">
            <v>UN</v>
          </cell>
          <cell r="D1726">
            <v>967.59</v>
          </cell>
        </row>
        <row r="1727">
          <cell r="A1727">
            <v>10007063</v>
          </cell>
          <cell r="B1727" t="str">
            <v>HV.13 - ABRIGO PARA GÁS EM BLOCOS DE CONCRETO APARENTE PARA 2 CILINDROS</v>
          </cell>
          <cell r="C1727" t="str">
            <v>UN</v>
          </cell>
          <cell r="D1727">
            <v>1805.6</v>
          </cell>
        </row>
        <row r="1728">
          <cell r="A1728">
            <v>10007064</v>
          </cell>
          <cell r="B1728" t="str">
            <v>HV.14 - ABRIGO PARA GÁS EM BLOCO DE CONCRETO APARENTE PARA 4 CILINDROS</v>
          </cell>
          <cell r="C1728" t="str">
            <v>UN</v>
          </cell>
          <cell r="D1728">
            <v>2343.5300000000002</v>
          </cell>
        </row>
        <row r="1729">
          <cell r="A1729">
            <v>10007065</v>
          </cell>
          <cell r="B1729" t="str">
            <v>HV.15 - ABRIGO PARA GÁS EM BLOCO DE CONCRETO APARENTE PARA 6 CILINDROS</v>
          </cell>
          <cell r="C1729" t="str">
            <v>UN</v>
          </cell>
          <cell r="D1729">
            <v>2981.05</v>
          </cell>
        </row>
        <row r="1730">
          <cell r="A1730">
            <v>10007067</v>
          </cell>
          <cell r="B1730" t="str">
            <v>HV.17 - ABRIGO PARA GÁS EM TIJOLO APARENTE PARA 4 CILINDROS</v>
          </cell>
          <cell r="C1730" t="str">
            <v>UN</v>
          </cell>
          <cell r="D1730">
            <v>2772.23</v>
          </cell>
        </row>
        <row r="1731">
          <cell r="A1731">
            <v>10007068</v>
          </cell>
          <cell r="B1731" t="str">
            <v>HV.18 - ABRIGO PARA GÁS EM TIJOLO APARENTE PARA 6 CILINDROS</v>
          </cell>
          <cell r="C1731" t="str">
            <v>UN</v>
          </cell>
          <cell r="D1731">
            <v>3500.77</v>
          </cell>
        </row>
        <row r="1732">
          <cell r="A1732">
            <v>10007069</v>
          </cell>
          <cell r="B1732" t="str">
            <v>HV.19 - ABRIGO PARA GÁS EM ALVENARIA REVESTIDA PARA 2 CILINDROS</v>
          </cell>
          <cell r="C1732" t="str">
            <v>UN</v>
          </cell>
          <cell r="D1732">
            <v>2202.4899999999998</v>
          </cell>
        </row>
        <row r="1733">
          <cell r="A1733">
            <v>10007070</v>
          </cell>
          <cell r="B1733" t="str">
            <v>HV.20- ABRIGO PARA GÁS EM ALVENARIA REVESTIDA PARA 4 CILINDROS</v>
          </cell>
          <cell r="C1733" t="str">
            <v>UN</v>
          </cell>
          <cell r="D1733">
            <v>2813.86</v>
          </cell>
        </row>
        <row r="1734">
          <cell r="A1734">
            <v>10007071</v>
          </cell>
          <cell r="B1734" t="str">
            <v>HV.21 - ABRIGO PARA GÁS EM ALVENARIA REVESTIDA PARA 6 CILINDROS</v>
          </cell>
          <cell r="C1734" t="str">
            <v>UN</v>
          </cell>
          <cell r="D1734">
            <v>3538.67</v>
          </cell>
        </row>
        <row r="1735">
          <cell r="A1735">
            <v>10007080</v>
          </cell>
          <cell r="B1735" t="str">
            <v>HD.10 - INSTALAÇÃO PARA 2 BOTIJÕES GLP 13KG, EXCLUSIVE ABRIGO</v>
          </cell>
          <cell r="C1735" t="str">
            <v>UN</v>
          </cell>
          <cell r="D1735">
            <v>18.62</v>
          </cell>
        </row>
        <row r="1736">
          <cell r="A1736">
            <v>10007081</v>
          </cell>
          <cell r="B1736" t="str">
            <v>HD.11 - INSTALAÇÃO PARA 2 CILINDROS GLP 45 KG, EXCLUSIVE ABRIGO</v>
          </cell>
          <cell r="C1736" t="str">
            <v>UN</v>
          </cell>
          <cell r="D1736">
            <v>880.12</v>
          </cell>
        </row>
        <row r="1737">
          <cell r="A1737">
            <v>10007082</v>
          </cell>
          <cell r="B1737" t="str">
            <v>HD.12 - INSTALAÇÃO PARA 4 CILINDRO GLP 45KG, EXCLUSIVE ABRIGO</v>
          </cell>
          <cell r="C1737" t="str">
            <v>UN</v>
          </cell>
          <cell r="D1737">
            <v>1059.8900000000001</v>
          </cell>
        </row>
        <row r="1738">
          <cell r="A1738">
            <v>10007083</v>
          </cell>
          <cell r="B1738" t="str">
            <v>HD.13  - INSTALAÇÃO PARA 6 CILINDROS GLP 45KG, EXCLUSIVE ABRIGO</v>
          </cell>
          <cell r="C1738" t="str">
            <v>UN</v>
          </cell>
          <cell r="D1738">
            <v>1209.56</v>
          </cell>
        </row>
        <row r="1739">
          <cell r="A1739">
            <v>10007085</v>
          </cell>
          <cell r="B1739" t="str">
            <v>BOTIJÃO DE GÁS DE 13KG COM CARGA</v>
          </cell>
          <cell r="C1739" t="str">
            <v>UN</v>
          </cell>
          <cell r="D1739">
            <v>348.42</v>
          </cell>
        </row>
        <row r="1740">
          <cell r="A1740">
            <v>10007086</v>
          </cell>
          <cell r="B1740" t="str">
            <v>CILINDRO DE G.L.P. DE 45KG COM CARGA</v>
          </cell>
          <cell r="C1740" t="str">
            <v>UN</v>
          </cell>
          <cell r="D1740">
            <v>1058.8699999999999</v>
          </cell>
        </row>
        <row r="1741">
          <cell r="A1741">
            <v>10007090</v>
          </cell>
          <cell r="B1741" t="str">
            <v>CAIXA COM COLETOR DE ÁGUA (SIFÃO) PARA REDE DE GÁS</v>
          </cell>
          <cell r="C1741" t="str">
            <v>UN</v>
          </cell>
          <cell r="D1741">
            <v>209.01</v>
          </cell>
        </row>
        <row r="1742">
          <cell r="A1742">
            <v>10007095</v>
          </cell>
          <cell r="B1742" t="str">
            <v>PROTEÇÃO ANTICORROSIVA PARA TUBULAÇÃO ENTERRADA</v>
          </cell>
          <cell r="C1742" t="str">
            <v>M</v>
          </cell>
          <cell r="D1742">
            <v>3.57</v>
          </cell>
        </row>
        <row r="1743">
          <cell r="A1743">
            <v>10007098</v>
          </cell>
          <cell r="B1743" t="str">
            <v>ENVELOPAMENTO DE TUBULAÇÃO ENTERRADA, COM CONCRETO</v>
          </cell>
          <cell r="C1743" t="str">
            <v>M</v>
          </cell>
          <cell r="D1743">
            <v>43.42</v>
          </cell>
        </row>
        <row r="1744">
          <cell r="A1744">
            <v>10008000</v>
          </cell>
          <cell r="B1744" t="str">
            <v>REDE DE PREVENÇÃO E COMBATE A INCÊNDIOS</v>
          </cell>
          <cell r="C1744" t="str">
            <v>.</v>
          </cell>
          <cell r="D1744" t="str">
            <v>.</v>
          </cell>
        </row>
        <row r="1745">
          <cell r="A1745">
            <v>10008002</v>
          </cell>
          <cell r="B1745" t="str">
            <v>TUBO DE AÇO-CARBONO GALVANIZADO, CLASSE MÉDIA (DIN2440) - 2 1/2"</v>
          </cell>
          <cell r="C1745" t="str">
            <v>M</v>
          </cell>
          <cell r="D1745">
            <v>238.73</v>
          </cell>
        </row>
        <row r="1746">
          <cell r="A1746">
            <v>10008003</v>
          </cell>
          <cell r="B1746" t="str">
            <v>TUBO DE AÇO-CARBONO GALVANIZADO, CLASSE MÉDIA (DIN2440) - 3"</v>
          </cell>
          <cell r="C1746" t="str">
            <v>M</v>
          </cell>
          <cell r="D1746">
            <v>266.45</v>
          </cell>
        </row>
        <row r="1747">
          <cell r="A1747">
            <v>10008005</v>
          </cell>
          <cell r="B1747" t="str">
            <v>TUBO DE AÇO-CARBONO GALVANIZADO, CLASSE MÉDIA (DIN2440) - 4"</v>
          </cell>
          <cell r="C1747" t="str">
            <v>M</v>
          </cell>
          <cell r="D1747">
            <v>352.93</v>
          </cell>
        </row>
        <row r="1748">
          <cell r="A1748">
            <v>10008006</v>
          </cell>
          <cell r="B1748" t="str">
            <v>TUBO DE AÇO-CARBONO GALVANIZADO, CLASSE MÉDIA (DIN2440) - 6"</v>
          </cell>
          <cell r="C1748" t="str">
            <v>M</v>
          </cell>
          <cell r="D1748">
            <v>555.53</v>
          </cell>
        </row>
        <row r="1749">
          <cell r="A1749">
            <v>10008031</v>
          </cell>
          <cell r="B1749" t="str">
            <v>REGISTRO DE GAVETA, METAL AMARELO - 2 1/2"</v>
          </cell>
          <cell r="C1749" t="str">
            <v>UN</v>
          </cell>
          <cell r="D1749">
            <v>467.23</v>
          </cell>
        </row>
        <row r="1750">
          <cell r="A1750">
            <v>10008032</v>
          </cell>
          <cell r="B1750" t="str">
            <v>REGISTRO DE GAVETA, METAL AMARELO - 3"</v>
          </cell>
          <cell r="C1750" t="str">
            <v>UN</v>
          </cell>
          <cell r="D1750">
            <v>741.8</v>
          </cell>
        </row>
        <row r="1751">
          <cell r="A1751">
            <v>10008034</v>
          </cell>
          <cell r="B1751" t="str">
            <v>REGISTRO DE GAVETA, METAL AMARELO - 4"</v>
          </cell>
          <cell r="C1751" t="str">
            <v>UN</v>
          </cell>
          <cell r="D1751">
            <v>1251.45</v>
          </cell>
        </row>
        <row r="1752">
          <cell r="A1752">
            <v>10008049</v>
          </cell>
          <cell r="B1752" t="str">
            <v>ENVELOPAMENTO DE TUBULAÇÃO ENTERRADA, COM CONCRETO</v>
          </cell>
          <cell r="C1752" t="str">
            <v>M</v>
          </cell>
          <cell r="D1752">
            <v>43.42</v>
          </cell>
        </row>
        <row r="1753">
          <cell r="A1753">
            <v>10008050</v>
          </cell>
          <cell r="B1753" t="str">
            <v>RECALQUE DE PASSEIO COM UNIÃO ENGATE RÁPIDO - REGISTRO TIPO GLOBO 2 1/2"</v>
          </cell>
          <cell r="C1753" t="str">
            <v>UN</v>
          </cell>
          <cell r="D1753">
            <v>871.04</v>
          </cell>
        </row>
        <row r="1754">
          <cell r="A1754">
            <v>10008055</v>
          </cell>
          <cell r="B1754" t="str">
            <v>HIDRANTE COM UNIÃO DE ENGATE RÁPIDO - REGISTRO TIPO GLOBO 2 1/2"</v>
          </cell>
          <cell r="C1754" t="str">
            <v>UN</v>
          </cell>
          <cell r="D1754">
            <v>399.83</v>
          </cell>
        </row>
        <row r="1755">
          <cell r="A1755">
            <v>10008060</v>
          </cell>
          <cell r="B1755" t="str">
            <v>ABRIGO DE EMBUTIR PARA HIDRANTE E MANGUEIRA - CHAPA DE AÇO N.20</v>
          </cell>
          <cell r="C1755" t="str">
            <v>UN</v>
          </cell>
          <cell r="D1755">
            <v>600.25</v>
          </cell>
        </row>
        <row r="1756">
          <cell r="A1756">
            <v>10008065</v>
          </cell>
          <cell r="B1756" t="str">
            <v>MANGUEIRA DE INCÊNDIO COM UNIÃO DE ENGATE RÁPIDO, 15M - 1 1/2"</v>
          </cell>
          <cell r="C1756" t="str">
            <v>UN</v>
          </cell>
          <cell r="D1756">
            <v>376.16</v>
          </cell>
        </row>
        <row r="1757">
          <cell r="A1757">
            <v>10008068</v>
          </cell>
          <cell r="B1757" t="str">
            <v>MANGUEIRA DE INCÊNDIO COM UNIÃO DE ENGATE RÁPIDO, 30M - 1 1/2"</v>
          </cell>
          <cell r="C1757" t="str">
            <v>UN</v>
          </cell>
          <cell r="D1757">
            <v>563.19000000000005</v>
          </cell>
        </row>
        <row r="1758">
          <cell r="A1758">
            <v>10008072</v>
          </cell>
          <cell r="B1758" t="str">
            <v>MANGUEIRA DE INCÊNDIO COM UNIÃO DE ENGATE RÁPIDO, 30M - 2 1/2"</v>
          </cell>
          <cell r="C1758" t="str">
            <v>UN</v>
          </cell>
          <cell r="D1758">
            <v>856.96</v>
          </cell>
        </row>
        <row r="1759">
          <cell r="A1759">
            <v>10008073</v>
          </cell>
          <cell r="B1759" t="str">
            <v>ESGUICHO DE INCÊNDIO COM ENGATE RÁPIDO - 1 1/2"X1/2"</v>
          </cell>
          <cell r="C1759" t="str">
            <v>UN</v>
          </cell>
          <cell r="D1759">
            <v>82.47</v>
          </cell>
        </row>
        <row r="1760">
          <cell r="A1760">
            <v>10008080</v>
          </cell>
          <cell r="B1760" t="str">
            <v>EXTINTOR DE INCÊNDIO COM CARGA DE GÁS CARBÔNICO (CO2) - 4KG</v>
          </cell>
          <cell r="C1760" t="str">
            <v>UN</v>
          </cell>
          <cell r="D1760">
            <v>618.04999999999995</v>
          </cell>
        </row>
        <row r="1761">
          <cell r="A1761">
            <v>10008081</v>
          </cell>
          <cell r="B1761" t="str">
            <v>EXTINTOR DE INCÊNDIO COM CARGA DE GÁS CARBÔNICO (CO2) - 6KG</v>
          </cell>
          <cell r="C1761" t="str">
            <v>UN</v>
          </cell>
          <cell r="D1761">
            <v>638.58000000000004</v>
          </cell>
        </row>
        <row r="1762">
          <cell r="A1762">
            <v>10008082</v>
          </cell>
          <cell r="B1762" t="str">
            <v>EXTINTOR DE INCÊNDIO COM CARGA DE GÁS CARBÔNICO (CO2) - 10KG</v>
          </cell>
          <cell r="C1762" t="str">
            <v>UN</v>
          </cell>
          <cell r="D1762">
            <v>1605.05</v>
          </cell>
        </row>
        <row r="1763">
          <cell r="A1763">
            <v>10008085</v>
          </cell>
          <cell r="B1763" t="str">
            <v>EXTINTOR DE INCÊNDIO COM CARGA DE ÁGUA PRESSURIZADA - 10L</v>
          </cell>
          <cell r="C1763" t="str">
            <v>UN</v>
          </cell>
          <cell r="D1763">
            <v>206.99</v>
          </cell>
        </row>
        <row r="1764">
          <cell r="A1764">
            <v>10008088</v>
          </cell>
          <cell r="B1764" t="str">
            <v>EXTINTOR DE INCÊNDIO COM CARGA DE ESPUMA QUÍMICA - 9L</v>
          </cell>
          <cell r="C1764" t="str">
            <v>UN</v>
          </cell>
          <cell r="D1764">
            <v>825.08</v>
          </cell>
        </row>
        <row r="1765">
          <cell r="A1765">
            <v>10008090</v>
          </cell>
          <cell r="B1765" t="str">
            <v>EXTINTOR DE INCÊNDIO COM CARGA DE PÓ QUÍMICO SECO - 4KG</v>
          </cell>
          <cell r="C1765" t="str">
            <v>UN</v>
          </cell>
          <cell r="D1765">
            <v>186.79</v>
          </cell>
        </row>
        <row r="1766">
          <cell r="A1766">
            <v>10008092</v>
          </cell>
          <cell r="B1766" t="str">
            <v>EXTINTOR DE INCÊNDIO COM CARGA DE PÓ QUÍMICO SECO - 8KG</v>
          </cell>
          <cell r="C1766" t="str">
            <v>UN</v>
          </cell>
          <cell r="D1766">
            <v>249.34</v>
          </cell>
        </row>
        <row r="1767">
          <cell r="A1767">
            <v>10008093</v>
          </cell>
          <cell r="B1767" t="str">
            <v>EXTINTOR DE INCÊNDIO COM CARGA DE PÓ QUÍMICO SECO - 12KG</v>
          </cell>
          <cell r="C1767" t="str">
            <v>UN</v>
          </cell>
          <cell r="D1767">
            <v>286.06</v>
          </cell>
        </row>
        <row r="1768">
          <cell r="A1768">
            <v>10008095</v>
          </cell>
          <cell r="B1768" t="str">
            <v>SETA PARA HIDRANTE/EXTINTOR DE INCÊNDIO</v>
          </cell>
          <cell r="C1768" t="str">
            <v>UN</v>
          </cell>
          <cell r="D1768">
            <v>22.51</v>
          </cell>
        </row>
        <row r="1769">
          <cell r="A1769">
            <v>10008098</v>
          </cell>
          <cell r="B1769" t="str">
            <v>SPRINKLER COM RESPOSTA PADRÃO BULBO VERMELHO</v>
          </cell>
          <cell r="C1769" t="str">
            <v>UN</v>
          </cell>
          <cell r="D1769">
            <v>41.8</v>
          </cell>
        </row>
        <row r="1770">
          <cell r="A1770">
            <v>10009000</v>
          </cell>
          <cell r="B1770" t="str">
            <v>REDE DE ESGOTO SANITÁRIO - TUBULAÇÃO</v>
          </cell>
          <cell r="C1770" t="str">
            <v>.</v>
          </cell>
          <cell r="D1770" t="str">
            <v>.</v>
          </cell>
        </row>
        <row r="1771">
          <cell r="A1771">
            <v>10009010</v>
          </cell>
          <cell r="B1771" t="str">
            <v>TUBO DE FERRO FUNDIDO PARA ESGOTO, LINHA SMU - 50MM</v>
          </cell>
          <cell r="C1771" t="str">
            <v>M</v>
          </cell>
          <cell r="D1771">
            <v>388.65</v>
          </cell>
        </row>
        <row r="1772">
          <cell r="A1772">
            <v>10009011</v>
          </cell>
          <cell r="B1772" t="str">
            <v>TUBO DE FERRO FUNDIDO PARA ESGOTO, LINHA SMU - 75MM</v>
          </cell>
          <cell r="C1772" t="str">
            <v>M</v>
          </cell>
          <cell r="D1772">
            <v>528.55999999999995</v>
          </cell>
        </row>
        <row r="1773">
          <cell r="A1773">
            <v>10009012</v>
          </cell>
          <cell r="B1773" t="str">
            <v>TUBO DE FERRO FUNDIDO PARA ESGOTO, LINHA SMU - 100MM</v>
          </cell>
          <cell r="C1773" t="str">
            <v>M</v>
          </cell>
          <cell r="D1773">
            <v>542.74</v>
          </cell>
        </row>
        <row r="1774">
          <cell r="A1774">
            <v>10009013</v>
          </cell>
          <cell r="B1774" t="str">
            <v>TUBO DE FERRO FUNDIDO PARA ESGOTO, LINHA SMU - 150MM</v>
          </cell>
          <cell r="C1774" t="str">
            <v>M</v>
          </cell>
          <cell r="D1774">
            <v>686.43</v>
          </cell>
        </row>
        <row r="1775">
          <cell r="A1775">
            <v>10009030</v>
          </cell>
          <cell r="B1775" t="str">
            <v>TUBO DE PVC RÍGIDO, PONTA E BOLSA (LINHA ESGOTO) - 40MM (1 1/2")</v>
          </cell>
          <cell r="C1775" t="str">
            <v>M</v>
          </cell>
          <cell r="D1775">
            <v>29.27</v>
          </cell>
        </row>
        <row r="1776">
          <cell r="A1776">
            <v>10009031</v>
          </cell>
          <cell r="B1776" t="str">
            <v>TUBO DE PVC RÍGIDO, PONTA E BOLSA (LINHA ESGOTO) - 50MM (2")</v>
          </cell>
          <cell r="C1776" t="str">
            <v>M</v>
          </cell>
          <cell r="D1776">
            <v>38.26</v>
          </cell>
        </row>
        <row r="1777">
          <cell r="A1777">
            <v>10009032</v>
          </cell>
          <cell r="B1777" t="str">
            <v>TUBO DE PVC RÍGIDO, PONTA E BOLSA (LINHA ESGOTO) - 75MM (3")</v>
          </cell>
          <cell r="C1777" t="str">
            <v>M</v>
          </cell>
          <cell r="D1777">
            <v>75.150000000000006</v>
          </cell>
        </row>
        <row r="1778">
          <cell r="A1778">
            <v>10009033</v>
          </cell>
          <cell r="B1778" t="str">
            <v>TUBO DE PVC RÍGIDO, PONTA E BOLSA (LINHA ESGOTO) - 100MM (4")</v>
          </cell>
          <cell r="C1778" t="str">
            <v>M</v>
          </cell>
          <cell r="D1778">
            <v>52.42</v>
          </cell>
        </row>
        <row r="1779">
          <cell r="A1779">
            <v>10009034</v>
          </cell>
          <cell r="B1779" t="str">
            <v>TUBO DE PVC RÍGIDO, PONTA E BOLSA (LINHA ESGOTO) - 150MM (6")</v>
          </cell>
          <cell r="C1779" t="str">
            <v>M</v>
          </cell>
          <cell r="D1779">
            <v>120.88</v>
          </cell>
        </row>
        <row r="1780">
          <cell r="A1780">
            <v>10009035</v>
          </cell>
          <cell r="B1780" t="str">
            <v>TUBO DE PVC RÍGIDO, PONTA E BOLSA (LINHA ESGOTO) - 200MM (8")</v>
          </cell>
          <cell r="C1780" t="str">
            <v>M</v>
          </cell>
          <cell r="D1780">
            <v>196.89</v>
          </cell>
        </row>
        <row r="1781">
          <cell r="A1781">
            <v>10009098</v>
          </cell>
          <cell r="B1781" t="str">
            <v>ENVELOPAMENTO DE TUBULAÇÃO ENTERRADA, COM CONCRETO</v>
          </cell>
          <cell r="C1781" t="str">
            <v>M</v>
          </cell>
          <cell r="D1781">
            <v>43.42</v>
          </cell>
        </row>
        <row r="1782">
          <cell r="A1782">
            <v>10010000</v>
          </cell>
          <cell r="B1782" t="str">
            <v>REDE DE ESGOTO SANITÁRIO - ACESSÓRIOS</v>
          </cell>
          <cell r="C1782" t="str">
            <v>.</v>
          </cell>
          <cell r="D1782" t="str">
            <v>.</v>
          </cell>
        </row>
        <row r="1783">
          <cell r="A1783">
            <v>10010001</v>
          </cell>
          <cell r="B1783" t="str">
            <v>RALO SECO DE PVC RÍGIDO, COM SAÍDA SOLDADA DE 40MM - DIÂMETRO 100MM</v>
          </cell>
          <cell r="C1783" t="str">
            <v>UN</v>
          </cell>
          <cell r="D1783">
            <v>54.93</v>
          </cell>
        </row>
        <row r="1784">
          <cell r="A1784">
            <v>10010010</v>
          </cell>
          <cell r="B1784" t="str">
            <v>CAIXA SIFONADA DE PVC RÍGIDO - 100X150MM</v>
          </cell>
          <cell r="C1784" t="str">
            <v>UN</v>
          </cell>
          <cell r="D1784">
            <v>58.13</v>
          </cell>
        </row>
        <row r="1785">
          <cell r="A1785">
            <v>10010012</v>
          </cell>
          <cell r="B1785" t="str">
            <v>CAIXA SIFONADA DE PVC RÍGIDO - 150X150MM</v>
          </cell>
          <cell r="C1785" t="str">
            <v>UN</v>
          </cell>
          <cell r="D1785">
            <v>78.75</v>
          </cell>
        </row>
        <row r="1786">
          <cell r="A1786">
            <v>10010015</v>
          </cell>
          <cell r="B1786" t="str">
            <v>CAIXA SIFONADA DE PVC RÍGIDO 250X230X75MM</v>
          </cell>
          <cell r="C1786" t="str">
            <v>UN</v>
          </cell>
          <cell r="D1786">
            <v>123.25</v>
          </cell>
        </row>
        <row r="1787">
          <cell r="A1787">
            <v>10010035</v>
          </cell>
          <cell r="B1787" t="str">
            <v>RALO SECO DE FERRO FUNDIDO, COM SAÍDA VERTICAL (SMU) - DIÂMETRO 100MM</v>
          </cell>
          <cell r="C1787" t="str">
            <v>UN</v>
          </cell>
          <cell r="D1787">
            <v>186.4</v>
          </cell>
        </row>
        <row r="1788">
          <cell r="A1788">
            <v>10010036</v>
          </cell>
          <cell r="B1788" t="str">
            <v>CAIXA DE GORDURA COM CESTO DE LIMPEZA EM PVC 100MM - TIGRE OU SIMILAR</v>
          </cell>
          <cell r="C1788" t="str">
            <v>UN</v>
          </cell>
          <cell r="D1788">
            <v>452.58</v>
          </cell>
        </row>
        <row r="1789">
          <cell r="A1789">
            <v>10010059</v>
          </cell>
          <cell r="B1789" t="str">
            <v>CAIXA DE GORDURA, ALVENARIA DE TIJOLOS MACIÇOS COMUNS - 60X60CM</v>
          </cell>
          <cell r="C1789" t="str">
            <v>UN</v>
          </cell>
          <cell r="D1789">
            <v>428.76</v>
          </cell>
        </row>
        <row r="1790">
          <cell r="A1790">
            <v>10010060</v>
          </cell>
          <cell r="B1790" t="str">
            <v>FOSSA SÉPTICA EM ANÉIS DE CONCRETO, PARA 10 PESSOAS - 1,40 X 1,20M</v>
          </cell>
          <cell r="C1790" t="str">
            <v>UN</v>
          </cell>
          <cell r="D1790">
            <v>4391.99</v>
          </cell>
        </row>
        <row r="1791">
          <cell r="A1791">
            <v>10010061</v>
          </cell>
          <cell r="B1791" t="str">
            <v>FOSSA SÉPTICA EM ANÉIS DE CONCRETO, PARA 20 PESSOAS - 1,40 X 1,70M</v>
          </cell>
          <cell r="C1791" t="str">
            <v>UN</v>
          </cell>
          <cell r="D1791">
            <v>5505.91</v>
          </cell>
        </row>
        <row r="1792">
          <cell r="A1792">
            <v>10010064</v>
          </cell>
          <cell r="B1792" t="str">
            <v>FOSSA SÉPTICA EM ANÉIS DE CONCRETO, PARA 100 PESSOAS - 2,40 X 2,50M</v>
          </cell>
          <cell r="C1792" t="str">
            <v>UN</v>
          </cell>
          <cell r="D1792">
            <v>13653.43</v>
          </cell>
        </row>
        <row r="1793">
          <cell r="A1793">
            <v>10010066</v>
          </cell>
          <cell r="B1793" t="str">
            <v>FOSSA SÉPTICA EM ANÉIS DE CONCRETO, PARA 140 PESSOAS - 2,40 X 3,50M</v>
          </cell>
          <cell r="C1793" t="str">
            <v>UN</v>
          </cell>
          <cell r="D1793">
            <v>17716.240000000002</v>
          </cell>
        </row>
        <row r="1794">
          <cell r="A1794">
            <v>10010070</v>
          </cell>
          <cell r="B1794" t="str">
            <v>SUMIDOURO, DIÂMETRO INTERNO 2,00M - POÇO ABSORVENTE</v>
          </cell>
          <cell r="C1794" t="str">
            <v>M</v>
          </cell>
          <cell r="D1794">
            <v>1332.15</v>
          </cell>
        </row>
        <row r="1795">
          <cell r="A1795">
            <v>10010071</v>
          </cell>
          <cell r="B1795" t="str">
            <v>SUMIDOURO, DIÂMETRO INTERNO 2,00M - TAMPÃO DE CONCRETO</v>
          </cell>
          <cell r="C1795" t="str">
            <v>UN</v>
          </cell>
          <cell r="D1795">
            <v>1415.08</v>
          </cell>
        </row>
        <row r="1796">
          <cell r="A1796">
            <v>10010081</v>
          </cell>
          <cell r="B1796" t="str">
            <v>FILTRO ANAERÓBICO D=3,00M H=2,00M</v>
          </cell>
          <cell r="C1796" t="str">
            <v>UN</v>
          </cell>
          <cell r="D1796">
            <v>19357.25</v>
          </cell>
        </row>
        <row r="1797">
          <cell r="A1797">
            <v>10010084</v>
          </cell>
          <cell r="B1797" t="str">
            <v>ANEL DE CONCRETO D=2,00 H=0,50M</v>
          </cell>
          <cell r="C1797" t="str">
            <v>UN</v>
          </cell>
          <cell r="D1797">
            <v>1201.5</v>
          </cell>
        </row>
        <row r="1798">
          <cell r="A1798">
            <v>10010085</v>
          </cell>
          <cell r="B1798" t="str">
            <v>ANEL DE CONCRETO D=3,00 H=0,50M</v>
          </cell>
          <cell r="C1798" t="str">
            <v>UN</v>
          </cell>
          <cell r="D1798">
            <v>2010.55</v>
          </cell>
        </row>
        <row r="1799">
          <cell r="A1799">
            <v>10010094</v>
          </cell>
          <cell r="B1799" t="str">
            <v>HA.01 - CAIXA DE LIGAÇÃO OU INSPEÇÃO - ESCAVAÇÃO E APILOAMENTO</v>
          </cell>
          <cell r="C1799" t="str">
            <v>M3</v>
          </cell>
          <cell r="D1799">
            <v>69.91</v>
          </cell>
        </row>
        <row r="1800">
          <cell r="A1800">
            <v>10010095</v>
          </cell>
          <cell r="B1800" t="str">
            <v>HA.01 - CAIXA DE LIGAÇÃO OU INSPEÇÃO - LASTRO DE CONCRETO (FUNDO)</v>
          </cell>
          <cell r="C1800" t="str">
            <v>M3</v>
          </cell>
          <cell r="D1800">
            <v>594.57000000000005</v>
          </cell>
        </row>
        <row r="1801">
          <cell r="A1801">
            <v>10010096</v>
          </cell>
          <cell r="B1801" t="str">
            <v>HA.01 - CAIXA DE LIGAÇÃO OU INSPEÇÃO - ALVENARIA DE 1/2 TIJOLO, REVESTIDA</v>
          </cell>
          <cell r="C1801" t="str">
            <v>M2</v>
          </cell>
          <cell r="D1801">
            <v>357.09</v>
          </cell>
        </row>
        <row r="1802">
          <cell r="A1802">
            <v>10010097</v>
          </cell>
          <cell r="B1802" t="str">
            <v>HA.01 - CAIXA DE LIGAÇÃO OU INSPEÇÃO - ALVENARIA DE 1 TIJOLO, REVESTIDA</v>
          </cell>
          <cell r="C1802" t="str">
            <v>M2</v>
          </cell>
          <cell r="D1802">
            <v>487.96</v>
          </cell>
        </row>
        <row r="1803">
          <cell r="A1803">
            <v>10010098</v>
          </cell>
          <cell r="B1803" t="str">
            <v>HA.01 - CAIXA DE LIGAÇÃO OU INSPEÇÃO - TAMPA DE CONCRETO</v>
          </cell>
          <cell r="C1803" t="str">
            <v>M2</v>
          </cell>
          <cell r="D1803">
            <v>276.06</v>
          </cell>
        </row>
        <row r="1804">
          <cell r="A1804">
            <v>10010101</v>
          </cell>
          <cell r="B1804" t="str">
            <v>INSTALAÇÃO DE TERMINAL DE VENTILAÇÃO - 100 MM</v>
          </cell>
          <cell r="C1804" t="str">
            <v>UN</v>
          </cell>
          <cell r="D1804">
            <v>48.16</v>
          </cell>
        </row>
        <row r="1805">
          <cell r="A1805">
            <v>10010102</v>
          </cell>
          <cell r="B1805" t="str">
            <v>INSTALAÇÃO DE TERMINAL DE VENTILAÇÃO - 75 MM</v>
          </cell>
          <cell r="C1805" t="str">
            <v>UN</v>
          </cell>
          <cell r="D1805">
            <v>46.05</v>
          </cell>
        </row>
        <row r="1806">
          <cell r="A1806">
            <v>10011000</v>
          </cell>
          <cell r="B1806" t="str">
            <v>REDE DE ÁGUAS PLUVIAIS - CAPTAÇÃO</v>
          </cell>
          <cell r="C1806" t="str">
            <v>.</v>
          </cell>
          <cell r="D1806" t="str">
            <v>.</v>
          </cell>
        </row>
        <row r="1807">
          <cell r="A1807">
            <v>10011001</v>
          </cell>
          <cell r="B1807" t="str">
            <v>CALHA EM CHAPA DE AÇO GALVANIZADO N.24 - DESENVOLVIMENTO 33CM</v>
          </cell>
          <cell r="C1807" t="str">
            <v>M</v>
          </cell>
          <cell r="D1807">
            <v>81.180000000000007</v>
          </cell>
        </row>
        <row r="1808">
          <cell r="A1808">
            <v>10011002</v>
          </cell>
          <cell r="B1808" t="str">
            <v>CALHA EM CHAPA DE AÇO GALVANIZADO N.24 - DESENVOLVIMENTO 50CM</v>
          </cell>
          <cell r="C1808" t="str">
            <v>M</v>
          </cell>
          <cell r="D1808">
            <v>125.73</v>
          </cell>
        </row>
        <row r="1809">
          <cell r="A1809">
            <v>10011003</v>
          </cell>
          <cell r="B1809" t="str">
            <v>CALHA EM CHAPA DE AÇO GALVANIZADO N.24 - DESENVOLVIMENTO 100CM</v>
          </cell>
          <cell r="C1809" t="str">
            <v>M</v>
          </cell>
          <cell r="D1809">
            <v>225.35</v>
          </cell>
        </row>
        <row r="1810">
          <cell r="A1810">
            <v>10011004</v>
          </cell>
          <cell r="B1810" t="str">
            <v>CALHA EM ALUMÍNIO - ESP. 0,8MM - DESENVOLVIMENTO 50CM</v>
          </cell>
          <cell r="C1810" t="str">
            <v>M</v>
          </cell>
          <cell r="D1810">
            <v>170.02</v>
          </cell>
        </row>
        <row r="1811">
          <cell r="A1811">
            <v>10011005</v>
          </cell>
          <cell r="B1811" t="str">
            <v>CALHA EM ALUMÍNIO - ESP. 0,8MM - DESENVOLVIMENTO 100CM</v>
          </cell>
          <cell r="C1811" t="str">
            <v>M</v>
          </cell>
          <cell r="D1811">
            <v>327.17</v>
          </cell>
        </row>
        <row r="1812">
          <cell r="A1812">
            <v>10011006</v>
          </cell>
          <cell r="B1812" t="str">
            <v>CALHA EM ALUMÍNIO ESP. 1,0MM - DESENVOLVIMENTO 50CM</v>
          </cell>
          <cell r="C1812" t="str">
            <v>M</v>
          </cell>
          <cell r="D1812">
            <v>184.77</v>
          </cell>
        </row>
        <row r="1813">
          <cell r="A1813">
            <v>10011007</v>
          </cell>
          <cell r="B1813" t="str">
            <v>CALHA EM ALUMÍNIO ESP. 1,0MM - DESENVOLVIMENTO 100CM</v>
          </cell>
          <cell r="C1813" t="str">
            <v>M</v>
          </cell>
          <cell r="D1813">
            <v>355.12</v>
          </cell>
        </row>
        <row r="1814">
          <cell r="A1814">
            <v>10011010</v>
          </cell>
          <cell r="B1814" t="str">
            <v>CALHA EM PVC COM 125 ≤ DIÂM. ≤ 150MM</v>
          </cell>
          <cell r="C1814" t="str">
            <v>M</v>
          </cell>
          <cell r="D1814">
            <v>130.1</v>
          </cell>
        </row>
        <row r="1815">
          <cell r="A1815">
            <v>10011030</v>
          </cell>
          <cell r="B1815" t="str">
            <v>RUFO EM CHAPA DE AÇO GALVANIZADO N.24 - DESENVOLVIMENTO 16CM</v>
          </cell>
          <cell r="C1815" t="str">
            <v>M</v>
          </cell>
          <cell r="D1815">
            <v>46.69</v>
          </cell>
        </row>
        <row r="1816">
          <cell r="A1816">
            <v>10011031</v>
          </cell>
          <cell r="B1816" t="str">
            <v>RUFO EM CHAPA DE AÇO GALVANIZADO N.24 - DESENVOLVIMENTO 25CM</v>
          </cell>
          <cell r="C1816" t="str">
            <v>M</v>
          </cell>
          <cell r="D1816">
            <v>51.89</v>
          </cell>
        </row>
        <row r="1817">
          <cell r="A1817">
            <v>10011032</v>
          </cell>
          <cell r="B1817" t="str">
            <v>RUFO EM CHAPA DE AÇO GALVANIZADO N.24 - DESENVOLVIMENTO 33CM</v>
          </cell>
          <cell r="C1817" t="str">
            <v>M</v>
          </cell>
          <cell r="D1817">
            <v>69.260000000000005</v>
          </cell>
        </row>
        <row r="1818">
          <cell r="A1818">
            <v>10011033</v>
          </cell>
          <cell r="B1818" t="str">
            <v>RUFO EM CHAPA DE AÇO GALVANIZADO N.24 - DESENVOLVIMENTO 50CM</v>
          </cell>
          <cell r="C1818" t="str">
            <v>M</v>
          </cell>
          <cell r="D1818">
            <v>105.7</v>
          </cell>
        </row>
        <row r="1819">
          <cell r="A1819">
            <v>10011034</v>
          </cell>
          <cell r="B1819" t="str">
            <v>RUFO EM CHAPA DE AÇO GALVANIZADO N.24 - DESENVOLVIMENTO 100CM</v>
          </cell>
          <cell r="C1819" t="str">
            <v>M</v>
          </cell>
          <cell r="D1819">
            <v>169.09</v>
          </cell>
        </row>
        <row r="1820">
          <cell r="A1820">
            <v>10011035</v>
          </cell>
          <cell r="B1820" t="str">
            <v>RUFO EM CHAPA DE AÇO GALVANIZADO N.24 - DESENVOLVIMENTO 130CM</v>
          </cell>
          <cell r="C1820" t="str">
            <v>M</v>
          </cell>
          <cell r="D1820">
            <v>247.07</v>
          </cell>
        </row>
        <row r="1821">
          <cell r="A1821">
            <v>10011036</v>
          </cell>
          <cell r="B1821" t="str">
            <v>RUFO EM CHAPA DE AÇO GALVANIZADO N.24 - DESENVOLVIMENTO 140 CM</v>
          </cell>
          <cell r="C1821" t="str">
            <v>M</v>
          </cell>
          <cell r="D1821">
            <v>246.3</v>
          </cell>
        </row>
        <row r="1822">
          <cell r="A1822">
            <v>10011070</v>
          </cell>
          <cell r="B1822" t="str">
            <v>HC.10 - CANALETA DE CONCRETO, TIPO GUIA E SARJETA - SECÇÃO 15X40CM</v>
          </cell>
          <cell r="C1822" t="str">
            <v>M</v>
          </cell>
          <cell r="D1822">
            <v>120</v>
          </cell>
        </row>
        <row r="1823">
          <cell r="A1823">
            <v>10011071</v>
          </cell>
          <cell r="B1823" t="str">
            <v>HC.11 - CANALETA DE CONCRETO, TIPO GUIA E SARJETA - SECÇÃO 15X50CM</v>
          </cell>
          <cell r="C1823" t="str">
            <v>M</v>
          </cell>
          <cell r="D1823">
            <v>132.76</v>
          </cell>
        </row>
        <row r="1824">
          <cell r="A1824">
            <v>10011072</v>
          </cell>
          <cell r="B1824" t="str">
            <v>HC.01 - CANALETA DE CONCRETO DE A.P.P/TAMPA/GRELHA DE CONCRETO OU FERRO L=30CM</v>
          </cell>
          <cell r="C1824" t="str">
            <v>M</v>
          </cell>
          <cell r="D1824">
            <v>121.44</v>
          </cell>
        </row>
        <row r="1825">
          <cell r="A1825">
            <v>10011073</v>
          </cell>
          <cell r="B1825" t="str">
            <v>HC.02 - CANALETA DE CONCRETO DE A.P.P/TAMPA/GRELHA DE CONCRETO OU FERRO L=40CM</v>
          </cell>
          <cell r="C1825" t="str">
            <v>M</v>
          </cell>
          <cell r="D1825">
            <v>131.54</v>
          </cell>
        </row>
        <row r="1826">
          <cell r="A1826">
            <v>10011076</v>
          </cell>
          <cell r="B1826" t="str">
            <v>CANALETA MEIA CANA EM CONCRETO D=30CM</v>
          </cell>
          <cell r="C1826" t="str">
            <v>M</v>
          </cell>
          <cell r="D1826">
            <v>74.400000000000006</v>
          </cell>
        </row>
        <row r="1827">
          <cell r="A1827">
            <v>10011077</v>
          </cell>
          <cell r="B1827" t="str">
            <v>CANALETA MEIA CANA EM CONCRETO D=40CM</v>
          </cell>
          <cell r="C1827" t="str">
            <v>M</v>
          </cell>
          <cell r="D1827">
            <v>128.38</v>
          </cell>
        </row>
        <row r="1828">
          <cell r="A1828">
            <v>10011085</v>
          </cell>
          <cell r="B1828" t="str">
            <v>HV.24 - CANALETA DE ALVENARIA PARA GRELHA DE FERRO  L=20CM</v>
          </cell>
          <cell r="C1828" t="str">
            <v>M</v>
          </cell>
          <cell r="D1828">
            <v>95.42</v>
          </cell>
        </row>
        <row r="1829">
          <cell r="A1829">
            <v>10011086</v>
          </cell>
          <cell r="B1829" t="str">
            <v>HV.22 - CANALETA DE ALVENARIA PARA GRELHA OU TAMPA DE CONCRETO  L=30CM</v>
          </cell>
          <cell r="C1829" t="str">
            <v>M</v>
          </cell>
          <cell r="D1829">
            <v>198.74</v>
          </cell>
        </row>
        <row r="1830">
          <cell r="A1830">
            <v>10011087</v>
          </cell>
          <cell r="B1830" t="str">
            <v>HV.23 - CANALETA DE ALVENARIA PARA GRELHA OU TAMPA DE CONCRETO  L=40CM</v>
          </cell>
          <cell r="C1830" t="str">
            <v>M</v>
          </cell>
          <cell r="D1830">
            <v>209</v>
          </cell>
        </row>
        <row r="1831">
          <cell r="A1831">
            <v>10011089</v>
          </cell>
          <cell r="B1831" t="str">
            <v>CANTONEIRA DE FERRO 1"X1"X1/8" PARA APOIO E CHUMBAMENTO DAS GRELHAS DE FERRO</v>
          </cell>
          <cell r="C1831" t="str">
            <v>M</v>
          </cell>
          <cell r="D1831">
            <v>90.06</v>
          </cell>
        </row>
        <row r="1832">
          <cell r="A1832">
            <v>10011090</v>
          </cell>
          <cell r="B1832" t="str">
            <v>HC.05 - GRELHA DE CONCRETO PARA CANALETA - L=30CM - SEM PASSAGEM DE VEÍCULOS</v>
          </cell>
          <cell r="C1832" t="str">
            <v>M</v>
          </cell>
          <cell r="D1832">
            <v>89.78</v>
          </cell>
        </row>
        <row r="1833">
          <cell r="A1833">
            <v>10011092</v>
          </cell>
          <cell r="B1833" t="str">
            <v>HP.02 - GRELHA DE FERRO PERFILADO PARA CANALETA - L=30CM</v>
          </cell>
          <cell r="C1833" t="str">
            <v>M</v>
          </cell>
          <cell r="D1833">
            <v>246.23</v>
          </cell>
        </row>
        <row r="1834">
          <cell r="A1834">
            <v>10011093</v>
          </cell>
          <cell r="B1834" t="str">
            <v>HP.03 - GRELHA DE FERRO PERFILADO PARA CANALETA - L=40CM</v>
          </cell>
          <cell r="C1834" t="str">
            <v>M</v>
          </cell>
          <cell r="D1834">
            <v>702.35</v>
          </cell>
        </row>
        <row r="1835">
          <cell r="A1835">
            <v>10011094</v>
          </cell>
          <cell r="B1835" t="str">
            <v>HP.04 - GRELHA DE FERRO PERFILADO PARA CANALETA - L=50CM</v>
          </cell>
          <cell r="C1835" t="str">
            <v>M</v>
          </cell>
          <cell r="D1835">
            <v>790.15</v>
          </cell>
        </row>
        <row r="1836">
          <cell r="A1836">
            <v>10011096</v>
          </cell>
          <cell r="B1836" t="str">
            <v>HC.03 - TAMPA DE CONCRETO PARA CANALETA DE A.P.L=0,30M</v>
          </cell>
          <cell r="C1836" t="str">
            <v>M</v>
          </cell>
          <cell r="D1836">
            <v>69.86</v>
          </cell>
        </row>
        <row r="1837">
          <cell r="A1837">
            <v>10011097</v>
          </cell>
          <cell r="B1837" t="str">
            <v>HC.04 - TAMPA DE CONCRETO PARA CANALETA DE A.P.L=0,40M</v>
          </cell>
          <cell r="C1837" t="str">
            <v>M</v>
          </cell>
          <cell r="D1837">
            <v>90.78</v>
          </cell>
        </row>
        <row r="1838">
          <cell r="A1838">
            <v>10011099</v>
          </cell>
          <cell r="B1838" t="str">
            <v>GRELHA DE CONCRETO PARA CANALETA - L=30CM - COM PASSAGEM DE VEÍCULOS</v>
          </cell>
          <cell r="C1838" t="str">
            <v>M</v>
          </cell>
          <cell r="D1838">
            <v>95.81</v>
          </cell>
        </row>
        <row r="1839">
          <cell r="A1839">
            <v>10012000</v>
          </cell>
          <cell r="B1839" t="str">
            <v>REDE DE ÁGUAS PLUVIAIS - TUBULAÇÃO</v>
          </cell>
          <cell r="C1839" t="str">
            <v>.</v>
          </cell>
          <cell r="D1839" t="str">
            <v>.</v>
          </cell>
        </row>
        <row r="1840">
          <cell r="A1840">
            <v>10012010</v>
          </cell>
          <cell r="B1840" t="str">
            <v>CONDUTOR EM TUBO DE FERRO FUNDIDO PARA ESGOTO, LINHA SMU - 50MM</v>
          </cell>
          <cell r="C1840" t="str">
            <v>M</v>
          </cell>
          <cell r="D1840">
            <v>316.70999999999998</v>
          </cell>
        </row>
        <row r="1841">
          <cell r="A1841">
            <v>10012011</v>
          </cell>
          <cell r="B1841" t="str">
            <v>CONDUTOR EM TUBO DE FERRO FUNDIDO PARA ESGOTO, LINHA SMU - 75MM</v>
          </cell>
          <cell r="C1841" t="str">
            <v>M</v>
          </cell>
          <cell r="D1841">
            <v>456.23</v>
          </cell>
        </row>
        <row r="1842">
          <cell r="A1842">
            <v>10012012</v>
          </cell>
          <cell r="B1842" t="str">
            <v>CONDUTOR EM TUBO DE FERRO FUNDIDO PARA ESGOTO, LINHA SMU - 100MM</v>
          </cell>
          <cell r="C1842" t="str">
            <v>M</v>
          </cell>
          <cell r="D1842">
            <v>464.26</v>
          </cell>
        </row>
        <row r="1843">
          <cell r="A1843">
            <v>10012013</v>
          </cell>
          <cell r="B1843" t="str">
            <v>CONDUTOR EM TUBO DE FERRO FUNDIDO PARA ESGOTO, LINHA SMU - 150MM</v>
          </cell>
          <cell r="C1843" t="str">
            <v>M</v>
          </cell>
          <cell r="D1843">
            <v>605.51</v>
          </cell>
        </row>
        <row r="1844">
          <cell r="A1844">
            <v>10012014</v>
          </cell>
          <cell r="B1844" t="str">
            <v>CONDUTOR EM TUBO DE PVC RÍGIDO, PONTA E BOLSA - 50MM (2")</v>
          </cell>
          <cell r="C1844" t="str">
            <v>M</v>
          </cell>
          <cell r="D1844">
            <v>29.46</v>
          </cell>
        </row>
        <row r="1845">
          <cell r="A1845">
            <v>10012015</v>
          </cell>
          <cell r="B1845" t="str">
            <v>CONDUTOR EM TUBO DE PVC RÍGIDO, PONTA E BOLSA - 75MM (3")</v>
          </cell>
          <cell r="C1845" t="str">
            <v>M</v>
          </cell>
          <cell r="D1845">
            <v>41.9</v>
          </cell>
        </row>
        <row r="1846">
          <cell r="A1846">
            <v>10012016</v>
          </cell>
          <cell r="B1846" t="str">
            <v>CONDUTOR EM TUBO DE PVC RÍGIDO, PONTA E BOLSA - 100MM (4")</v>
          </cell>
          <cell r="C1846" t="str">
            <v>M</v>
          </cell>
          <cell r="D1846">
            <v>47.06</v>
          </cell>
        </row>
        <row r="1847">
          <cell r="A1847">
            <v>10012017</v>
          </cell>
          <cell r="B1847" t="str">
            <v>CONDUTOR EM TUBO DE PVC RÍGIDO, PONTA E BOLSA - 150MM (6")</v>
          </cell>
          <cell r="C1847" t="str">
            <v>M</v>
          </cell>
          <cell r="D1847">
            <v>79.959999999999994</v>
          </cell>
        </row>
        <row r="1848">
          <cell r="A1848">
            <v>10012018</v>
          </cell>
          <cell r="B1848" t="str">
            <v>CONDUTOR EM TUBO DE PVC RÍGIDO, PONTA E BOLSA - 200MM (8")</v>
          </cell>
          <cell r="C1848" t="str">
            <v>M</v>
          </cell>
          <cell r="D1848">
            <v>155.97999999999999</v>
          </cell>
        </row>
        <row r="1849">
          <cell r="A1849">
            <v>10012026</v>
          </cell>
          <cell r="B1849" t="str">
            <v>GRELHA HEMISFÉRICA DE FERRO FUNDIDO - 75MM</v>
          </cell>
          <cell r="C1849" t="str">
            <v>UN</v>
          </cell>
          <cell r="D1849">
            <v>13.95</v>
          </cell>
        </row>
        <row r="1850">
          <cell r="A1850">
            <v>10012027</v>
          </cell>
          <cell r="B1850" t="str">
            <v>GRELHA HEMISFÉRICA DE FERRO FUNDIDO - 100MM</v>
          </cell>
          <cell r="C1850" t="str">
            <v>UN</v>
          </cell>
          <cell r="D1850">
            <v>16.48</v>
          </cell>
        </row>
        <row r="1851">
          <cell r="A1851">
            <v>10012028</v>
          </cell>
          <cell r="B1851" t="str">
            <v>GRELHA HEMISFÉRICA DE FERRO FUNDIDO - 150MM</v>
          </cell>
          <cell r="C1851" t="str">
            <v>UN</v>
          </cell>
          <cell r="D1851">
            <v>35.68</v>
          </cell>
        </row>
        <row r="1852">
          <cell r="A1852">
            <v>10012029</v>
          </cell>
          <cell r="B1852" t="str">
            <v>CURVA DE FERRO FUNDIDO, LINHA SMU (LIGAÇÃO REDE-CONDUTOR) - 50MM</v>
          </cell>
          <cell r="C1852" t="str">
            <v>UN</v>
          </cell>
          <cell r="D1852">
            <v>191.96</v>
          </cell>
        </row>
        <row r="1853">
          <cell r="A1853">
            <v>10012030</v>
          </cell>
          <cell r="B1853" t="str">
            <v>CURVA DE FERRO FUNDIDO, LINHA SMU (LIGAÇÃO REDE-CONDUTOR) - 75MM</v>
          </cell>
          <cell r="C1853" t="str">
            <v>UN</v>
          </cell>
          <cell r="D1853">
            <v>199.82</v>
          </cell>
        </row>
        <row r="1854">
          <cell r="A1854">
            <v>10012031</v>
          </cell>
          <cell r="B1854" t="str">
            <v>CURVA DE FERRO FUNDIDO, LINHA SMU (LIGAÇÃO REDE-CONDUTOR) - 100MM</v>
          </cell>
          <cell r="C1854" t="str">
            <v>UN</v>
          </cell>
          <cell r="D1854">
            <v>218.09</v>
          </cell>
        </row>
        <row r="1855">
          <cell r="A1855">
            <v>10012032</v>
          </cell>
          <cell r="B1855" t="str">
            <v>CURVA DE FERRO FUNDIDO, LINHA SMU (LIGAÇÃO REDE-CONDUTOR) - 150MM</v>
          </cell>
          <cell r="C1855" t="str">
            <v>UN</v>
          </cell>
          <cell r="D1855">
            <v>290.22000000000003</v>
          </cell>
        </row>
        <row r="1856">
          <cell r="A1856">
            <v>10012034</v>
          </cell>
          <cell r="B1856" t="str">
            <v>LIGAÇÃO PARA DESPEJO LIVRE EM SARJETAS, COM TUBO DE FERRO FUNDIDO SMU - 100MM</v>
          </cell>
          <cell r="C1856" t="str">
            <v>M</v>
          </cell>
          <cell r="D1856">
            <v>298.10000000000002</v>
          </cell>
        </row>
        <row r="1857">
          <cell r="A1857">
            <v>10012080</v>
          </cell>
          <cell r="B1857" t="str">
            <v>TUBO DE CONCRETO - DIÂMETRO DE 30CM</v>
          </cell>
          <cell r="C1857" t="str">
            <v>M</v>
          </cell>
          <cell r="D1857">
            <v>124.16</v>
          </cell>
        </row>
        <row r="1858">
          <cell r="A1858">
            <v>10012081</v>
          </cell>
          <cell r="B1858" t="str">
            <v>TUBO DE CONCRETO - DIÂMETRO DE 40CM</v>
          </cell>
          <cell r="C1858" t="str">
            <v>M</v>
          </cell>
          <cell r="D1858">
            <v>157.38999999999999</v>
          </cell>
        </row>
        <row r="1859">
          <cell r="A1859">
            <v>10012082</v>
          </cell>
          <cell r="B1859" t="str">
            <v>TUBO DE CONCRETO - DIÂMETRO DE 50CM</v>
          </cell>
          <cell r="C1859" t="str">
            <v>M</v>
          </cell>
          <cell r="D1859">
            <v>200.94</v>
          </cell>
        </row>
        <row r="1860">
          <cell r="A1860">
            <v>10012083</v>
          </cell>
          <cell r="B1860" t="str">
            <v>TUBO DE CONCRETO - DIÂMETRO DE 60CM</v>
          </cell>
          <cell r="C1860" t="str">
            <v>M</v>
          </cell>
          <cell r="D1860">
            <v>251.22</v>
          </cell>
        </row>
        <row r="1861">
          <cell r="A1861">
            <v>10012090</v>
          </cell>
          <cell r="B1861" t="str">
            <v>HA.01 - CAIXA DE LIGAÇÃO OU INSPEÇÃO - ESCAVAÇÃO E APILOAMENTO</v>
          </cell>
          <cell r="C1861" t="str">
            <v>M3</v>
          </cell>
          <cell r="D1861">
            <v>69.91</v>
          </cell>
        </row>
        <row r="1862">
          <cell r="A1862">
            <v>10012091</v>
          </cell>
          <cell r="B1862" t="str">
            <v>HA.01 - CAIXA DE LIGAÇÃO OU INSPEÇÃO - LASTRO DE CONCRETO (FUNDO)</v>
          </cell>
          <cell r="C1862" t="str">
            <v>M3</v>
          </cell>
          <cell r="D1862">
            <v>594.57000000000005</v>
          </cell>
        </row>
        <row r="1863">
          <cell r="A1863">
            <v>10012092</v>
          </cell>
          <cell r="B1863" t="str">
            <v>HA.01 - CAIXA DE LIGAÇÃO OU INSPEÇÃO - ALVENARIA DE 1/2 TIJOLO, REVESTIDA</v>
          </cell>
          <cell r="C1863" t="str">
            <v>M2</v>
          </cell>
          <cell r="D1863">
            <v>310.82</v>
          </cell>
        </row>
        <row r="1864">
          <cell r="A1864">
            <v>10012093</v>
          </cell>
          <cell r="B1864" t="str">
            <v>HA.01 - CAIXA DE LIGAÇÃO OU INSPEÇÃO - ALVENARIA DE 1 TIJOLO, REVESTIDA</v>
          </cell>
          <cell r="C1864" t="str">
            <v>M2</v>
          </cell>
          <cell r="D1864">
            <v>439.13</v>
          </cell>
        </row>
        <row r="1865">
          <cell r="A1865">
            <v>10012094</v>
          </cell>
          <cell r="B1865" t="str">
            <v>HA.01 - CAIXA DE LIGAÇÃO OU INSPEÇÃO - TAMPA DE CONCRETO</v>
          </cell>
          <cell r="C1865" t="str">
            <v>M2</v>
          </cell>
          <cell r="D1865">
            <v>276.06</v>
          </cell>
        </row>
        <row r="1866">
          <cell r="A1866">
            <v>10012098</v>
          </cell>
          <cell r="B1866" t="str">
            <v>ENVELOPAMENTO DE TUBULAÇÃO ENTERRADA, COM CONCRETO</v>
          </cell>
          <cell r="C1866" t="str">
            <v>M</v>
          </cell>
          <cell r="D1866">
            <v>43.42</v>
          </cell>
        </row>
        <row r="1867">
          <cell r="A1867">
            <v>10013000</v>
          </cell>
          <cell r="B1867" t="str">
            <v>APARELHOS SANITÁRIOS E EQUIPAMENTOS</v>
          </cell>
          <cell r="C1867" t="str">
            <v>.</v>
          </cell>
          <cell r="D1867" t="str">
            <v>.</v>
          </cell>
        </row>
        <row r="1868">
          <cell r="A1868">
            <v>10013001</v>
          </cell>
          <cell r="B1868" t="str">
            <v>BACIA SANITÁRIA SIFONADA, DE LOUÇA BRANCA</v>
          </cell>
          <cell r="C1868" t="str">
            <v>UN</v>
          </cell>
          <cell r="D1868">
            <v>379.1</v>
          </cell>
        </row>
        <row r="1869">
          <cell r="A1869">
            <v>10013003</v>
          </cell>
          <cell r="B1869" t="str">
            <v>BACIA SANITÁRIA COM CAIXA ACOPLADA DE LOUÇA BRANCA</v>
          </cell>
          <cell r="C1869" t="str">
            <v>UN</v>
          </cell>
          <cell r="D1869">
            <v>1214.8499999999999</v>
          </cell>
        </row>
        <row r="1870">
          <cell r="A1870">
            <v>10013004</v>
          </cell>
          <cell r="B1870" t="str">
            <v>BACIA SANITÁRIA INFANTIL SIFONADA, DE LOUÇA BRANCA</v>
          </cell>
          <cell r="C1870" t="str">
            <v>UN</v>
          </cell>
          <cell r="D1870">
            <v>569.1</v>
          </cell>
        </row>
        <row r="1871">
          <cell r="A1871">
            <v>10013005</v>
          </cell>
          <cell r="B1871" t="str">
            <v>BACIA SANITÁRIA ALTEADA PARA PORTADORES DE DEFICIÊNCIA FÍSICA</v>
          </cell>
          <cell r="C1871" t="str">
            <v>UN</v>
          </cell>
          <cell r="D1871">
            <v>1161.07</v>
          </cell>
        </row>
        <row r="1872">
          <cell r="A1872">
            <v>10013008</v>
          </cell>
          <cell r="B1872" t="str">
            <v>LAVATÓRIO DE LOUÇA BRANCA, SEM COLUNA, CAPACIDADE MÍNIMA 5L, EXCLUSIVE TORNEIRA</v>
          </cell>
          <cell r="C1872" t="str">
            <v>UN</v>
          </cell>
          <cell r="D1872">
            <v>497.22</v>
          </cell>
        </row>
        <row r="1873">
          <cell r="A1873">
            <v>10013014</v>
          </cell>
          <cell r="B1873" t="str">
            <v>LAVATÓRIO DE LOUÇA INDIVIDUAL PARA PORTADORES DE DEFICIÊNCIA FÍSICA</v>
          </cell>
          <cell r="C1873" t="str">
            <v>UN</v>
          </cell>
          <cell r="D1873">
            <v>1250.1400000000001</v>
          </cell>
        </row>
        <row r="1874">
          <cell r="A1874">
            <v>10013016</v>
          </cell>
          <cell r="B1874" t="str">
            <v>LAVATÓRIO OVAL DE EMBUTIR, LOUÇA BRANCA - EXCLUSIVE TORNEIRA</v>
          </cell>
          <cell r="C1874" t="str">
            <v>UN</v>
          </cell>
          <cell r="D1874">
            <v>391.58</v>
          </cell>
        </row>
        <row r="1875">
          <cell r="A1875">
            <v>10013019</v>
          </cell>
          <cell r="B1875" t="str">
            <v>HX.01 - LAVATÓRIO E BEBEDOURO DE CHAPA AÇO INOX CHAPA 18 - EXCLUSIVE TORNEIRA</v>
          </cell>
          <cell r="C1875" t="str">
            <v>M</v>
          </cell>
          <cell r="D1875">
            <v>4809.72</v>
          </cell>
        </row>
        <row r="1876">
          <cell r="A1876">
            <v>10013025</v>
          </cell>
          <cell r="B1876" t="str">
            <v>MICTÓRIO INDIVIDUAL DE LOUÇA BRANCA, TIPO BACIA - DE CENTRO</v>
          </cell>
          <cell r="C1876" t="str">
            <v>UN</v>
          </cell>
          <cell r="D1876">
            <v>776.28</v>
          </cell>
        </row>
        <row r="1877">
          <cell r="A1877">
            <v>10013036</v>
          </cell>
          <cell r="B1877" t="str">
            <v>MICTÓRIO INDIVIDUAL DE LOUÇA, PARA DEFICIENTE</v>
          </cell>
          <cell r="C1877" t="str">
            <v>UN</v>
          </cell>
          <cell r="D1877">
            <v>2515.91</v>
          </cell>
        </row>
        <row r="1878">
          <cell r="A1878">
            <v>10013038</v>
          </cell>
          <cell r="B1878" t="str">
            <v>HX.02 - MICTÓRIO COLETIVO DE AÇO INOXIDÁVEL - COMPRIMENTO 0/2000MM</v>
          </cell>
          <cell r="C1878" t="str">
            <v>M</v>
          </cell>
          <cell r="D1878">
            <v>1237.67</v>
          </cell>
        </row>
        <row r="1879">
          <cell r="A1879">
            <v>10013039</v>
          </cell>
          <cell r="B1879" t="str">
            <v>CONJUNTO ANTIVANDALISMO PARA MICTÓRIO FORMADO  POR VÁLVULA DE FECHAMENTO AUTOMÁTICO E RABICHO DE METAL</v>
          </cell>
          <cell r="C1879" t="str">
            <v>UN</v>
          </cell>
          <cell r="D1879">
            <v>831.88</v>
          </cell>
        </row>
        <row r="1880">
          <cell r="A1880">
            <v>10013040</v>
          </cell>
          <cell r="B1880" t="str">
            <v>TANQUE DE LOUÇA BRANCA, SEM COLUNA, CAPACIDADE MÍNIMA 30L, EXCLUSIVE TORNEIRA</v>
          </cell>
          <cell r="C1880" t="str">
            <v>UN</v>
          </cell>
          <cell r="D1880">
            <v>1092.48</v>
          </cell>
        </row>
        <row r="1881">
          <cell r="A1881">
            <v>10013050</v>
          </cell>
          <cell r="B1881" t="str">
            <v>CUBA SIMPLES DE AÇO INOXIDÁVEL CHAPA 20 - 500X400X200MM</v>
          </cell>
          <cell r="C1881" t="str">
            <v>UN</v>
          </cell>
          <cell r="D1881">
            <v>853.08</v>
          </cell>
        </row>
        <row r="1882">
          <cell r="A1882">
            <v>10013051</v>
          </cell>
          <cell r="B1882" t="str">
            <v>CUBA SIMPLES DE AÇO INOXIDÁVEL CHAPA 20 - 560X335X150MM</v>
          </cell>
          <cell r="C1882" t="str">
            <v>UN</v>
          </cell>
          <cell r="D1882">
            <v>770.15</v>
          </cell>
        </row>
        <row r="1883">
          <cell r="A1883">
            <v>10013052</v>
          </cell>
          <cell r="B1883" t="str">
            <v>CUBA SIMPLES DE AÇO INOXIDÁVEL CHAPA 20 - 500X400X250MM</v>
          </cell>
          <cell r="C1883" t="str">
            <v>UN</v>
          </cell>
          <cell r="D1883">
            <v>974.94</v>
          </cell>
        </row>
        <row r="1884">
          <cell r="A1884">
            <v>10013053</v>
          </cell>
          <cell r="B1884" t="str">
            <v>CUBA SIMPLES DE AÇO INOXIDÁVEL CHAPA 20 - 500X400X150MM</v>
          </cell>
          <cell r="C1884" t="str">
            <v>UN</v>
          </cell>
          <cell r="D1884">
            <v>702.29</v>
          </cell>
        </row>
        <row r="1885">
          <cell r="A1885">
            <v>10013055</v>
          </cell>
          <cell r="B1885" t="str">
            <v>CUBA DUPLA DE AÇO INOXIDÁVEL CHAPA 20 - 700X400X150MM</v>
          </cell>
          <cell r="C1885" t="str">
            <v>UN</v>
          </cell>
          <cell r="D1885">
            <v>1355.22</v>
          </cell>
        </row>
        <row r="1886">
          <cell r="A1886">
            <v>10013057</v>
          </cell>
          <cell r="B1886" t="str">
            <v>CUBA DUPLA DE AÇO INOXIDÁVEL CHAPA 20 - 1020X400X200MM</v>
          </cell>
          <cell r="C1886" t="str">
            <v>UN</v>
          </cell>
          <cell r="D1886">
            <v>2005.72</v>
          </cell>
        </row>
        <row r="1887">
          <cell r="A1887">
            <v>10013058</v>
          </cell>
          <cell r="B1887" t="str">
            <v>TANQUE DE PANELA EM AÇO INOXIDÁVEL CHAPA 18  - 600X500X400MM</v>
          </cell>
          <cell r="C1887" t="str">
            <v>UN</v>
          </cell>
          <cell r="D1887">
            <v>1747.15</v>
          </cell>
        </row>
        <row r="1888">
          <cell r="A1888">
            <v>10013059</v>
          </cell>
          <cell r="B1888" t="str">
            <v>HX.04 - TANQUE DE PANELA EM AÇO INOXIDÁVEL CHAPA 18 - 600X800X300MM</v>
          </cell>
          <cell r="C1888" t="str">
            <v>UN</v>
          </cell>
          <cell r="D1888">
            <v>1920.42</v>
          </cell>
        </row>
        <row r="1889">
          <cell r="A1889">
            <v>10013060</v>
          </cell>
          <cell r="B1889" t="str">
            <v>TANQUE DE PANELA EM AÇO INOXIDÁVEL - 600X500X500MM</v>
          </cell>
          <cell r="C1889" t="str">
            <v>UN</v>
          </cell>
          <cell r="D1889">
            <v>2350.23</v>
          </cell>
        </row>
        <row r="1890">
          <cell r="A1890">
            <v>10013061</v>
          </cell>
          <cell r="B1890" t="str">
            <v>CUBA DE FIBRA DE VIDRO 600 X 500 X 200MM</v>
          </cell>
          <cell r="C1890" t="str">
            <v>UN</v>
          </cell>
          <cell r="D1890">
            <v>953.46</v>
          </cell>
        </row>
        <row r="1891">
          <cell r="A1891">
            <v>10013062</v>
          </cell>
          <cell r="B1891" t="str">
            <v>TANQUE PARA LAVA PÉS</v>
          </cell>
          <cell r="C1891" t="str">
            <v>UN</v>
          </cell>
          <cell r="D1891">
            <v>3167.65</v>
          </cell>
        </row>
        <row r="1892">
          <cell r="A1892">
            <v>10013070</v>
          </cell>
          <cell r="B1892" t="str">
            <v>BEBEDOURO ELÉTRICO COM SISTEMA DE REFRIGERAÇÃO E DUAS SAÍDAS - 40L</v>
          </cell>
          <cell r="C1892" t="str">
            <v>UN</v>
          </cell>
          <cell r="D1892">
            <v>1538.21</v>
          </cell>
        </row>
        <row r="1893">
          <cell r="A1893">
            <v>10013071</v>
          </cell>
          <cell r="B1893" t="str">
            <v>BEBEDOURO ELÉTRICO COM SISTEMA DE REFRIGERAÇÃO E DUAS SAÍDAS - 80L</v>
          </cell>
          <cell r="C1893" t="str">
            <v>UN</v>
          </cell>
          <cell r="D1893">
            <v>2000.91</v>
          </cell>
        </row>
        <row r="1894">
          <cell r="A1894">
            <v>10013078</v>
          </cell>
          <cell r="B1894" t="str">
            <v>FILTRO TIPO CUNO OU SIMILAR COM ELEMENTO FILTRANTE CEL./CARVAO/CEL. 180 L/H</v>
          </cell>
          <cell r="C1894" t="str">
            <v>UN</v>
          </cell>
          <cell r="D1894">
            <v>222.83</v>
          </cell>
        </row>
        <row r="1895">
          <cell r="A1895">
            <v>10013101</v>
          </cell>
          <cell r="B1895" t="str">
            <v>BANCO ARTICULADO PARA PCD EM AÇO INOX - 45X45CM</v>
          </cell>
          <cell r="C1895" t="str">
            <v>UN</v>
          </cell>
          <cell r="D1895">
            <v>482.11</v>
          </cell>
        </row>
        <row r="1896">
          <cell r="A1896">
            <v>10013102</v>
          </cell>
          <cell r="B1896" t="str">
            <v>BANCO ARTICULADO PARA PCD EM AÇO INOX - 70X45CM</v>
          </cell>
          <cell r="C1896" t="str">
            <v>UN</v>
          </cell>
          <cell r="D1896">
            <v>630.11</v>
          </cell>
        </row>
        <row r="1897">
          <cell r="A1897">
            <v>10013105</v>
          </cell>
          <cell r="B1897" t="str">
            <v>LAVATÓRIO DE LOUÇA BRANCA, COM COLUNA</v>
          </cell>
          <cell r="C1897" t="str">
            <v>UN</v>
          </cell>
          <cell r="D1897">
            <v>324.89</v>
          </cell>
        </row>
        <row r="1898">
          <cell r="A1898">
            <v>10014000</v>
          </cell>
          <cell r="B1898" t="str">
            <v>METAIS SANITÁRIOS E ACESSÓRIOS</v>
          </cell>
          <cell r="C1898" t="str">
            <v>.</v>
          </cell>
          <cell r="D1898" t="str">
            <v>.</v>
          </cell>
        </row>
        <row r="1899">
          <cell r="A1899">
            <v>10014003</v>
          </cell>
          <cell r="B1899" t="str">
            <v>TORNEIRA DE PRESSÃO PARA USO GERAL, METAL CROMADO - 1/2"</v>
          </cell>
          <cell r="C1899" t="str">
            <v>UN</v>
          </cell>
          <cell r="D1899">
            <v>56.14</v>
          </cell>
        </row>
        <row r="1900">
          <cell r="A1900">
            <v>10014004</v>
          </cell>
          <cell r="B1900" t="str">
            <v>TORNEIRA DE PRESSÃO PARA USO GERAL, METAL CROMADO - 3/4"</v>
          </cell>
          <cell r="C1900" t="str">
            <v>UN</v>
          </cell>
          <cell r="D1900">
            <v>56.35</v>
          </cell>
        </row>
        <row r="1901">
          <cell r="A1901">
            <v>10014008</v>
          </cell>
          <cell r="B1901" t="str">
            <v>TORNEIRA DE PRESSÃO PARA PIA, COM CORPO LONGO E AERADOR - 3/4"</v>
          </cell>
          <cell r="C1901" t="str">
            <v>UN</v>
          </cell>
          <cell r="D1901">
            <v>212.19</v>
          </cell>
        </row>
        <row r="1902">
          <cell r="A1902">
            <v>10014009</v>
          </cell>
          <cell r="B1902" t="str">
            <v>TORNEIRA CLÍNICA DE MESA - 12 CM - 1/2"</v>
          </cell>
          <cell r="C1902" t="str">
            <v>UN</v>
          </cell>
          <cell r="D1902">
            <v>318.07</v>
          </cell>
        </row>
        <row r="1903">
          <cell r="A1903">
            <v>10014010</v>
          </cell>
          <cell r="B1903" t="str">
            <v>TORNEIRA DE MESA COM ACIONAMENTO MANUAL E FECHAMENTO AUTOMÁTICO</v>
          </cell>
          <cell r="C1903" t="str">
            <v>UN</v>
          </cell>
          <cell r="D1903">
            <v>667.14</v>
          </cell>
        </row>
        <row r="1904">
          <cell r="A1904">
            <v>10014011</v>
          </cell>
          <cell r="B1904" t="str">
            <v>TORNEIRA ELETRÔNICA DE MESA, COM SENSOR E ACIONAMENTO ELÉTRICO</v>
          </cell>
          <cell r="C1904" t="str">
            <v>UN</v>
          </cell>
          <cell r="D1904">
            <v>2880.41</v>
          </cell>
        </row>
        <row r="1905">
          <cell r="A1905">
            <v>10014012</v>
          </cell>
          <cell r="B1905" t="str">
            <v>BICA ALTA ARTICULÁVEL DE MESA - 1/2"</v>
          </cell>
          <cell r="C1905" t="str">
            <v>UN</v>
          </cell>
          <cell r="D1905">
            <v>414.97</v>
          </cell>
        </row>
        <row r="1906">
          <cell r="A1906">
            <v>10014013</v>
          </cell>
          <cell r="B1906" t="str">
            <v>MISTURADOR DE PAREDE PARA PIA, COM BICA MÓVEL TIPO LONGA E AERADOR - 3/4"</v>
          </cell>
          <cell r="C1906" t="str">
            <v>UN</v>
          </cell>
          <cell r="D1906">
            <v>353.22</v>
          </cell>
        </row>
        <row r="1907">
          <cell r="A1907">
            <v>10014015</v>
          </cell>
          <cell r="B1907" t="str">
            <v>REGISTRO REGULADOR DE VAZÃO - 1/2"</v>
          </cell>
          <cell r="C1907" t="str">
            <v>UN</v>
          </cell>
          <cell r="D1907">
            <v>158.19</v>
          </cell>
        </row>
        <row r="1908">
          <cell r="A1908">
            <v>10014016</v>
          </cell>
          <cell r="B1908" t="str">
            <v>TORNEIRA DE PAREDE ANTIVANDALISMO</v>
          </cell>
          <cell r="C1908" t="str">
            <v>UN</v>
          </cell>
          <cell r="D1908">
            <v>809.91</v>
          </cell>
        </row>
        <row r="1909">
          <cell r="A1909">
            <v>10014017</v>
          </cell>
          <cell r="B1909" t="str">
            <v>TORNEIRA DE ACIONAMENTO RESTRITO DE PAREDE</v>
          </cell>
          <cell r="C1909" t="str">
            <v>UN</v>
          </cell>
          <cell r="D1909">
            <v>436.82</v>
          </cell>
        </row>
        <row r="1910">
          <cell r="A1910">
            <v>10014018</v>
          </cell>
          <cell r="B1910" t="str">
            <v>TORNEIRA ELÉTRICA AUTOMÁTICA, COM CORPO EM PVC CROMADO - 220V</v>
          </cell>
          <cell r="C1910" t="str">
            <v>UN</v>
          </cell>
          <cell r="D1910">
            <v>207.36</v>
          </cell>
        </row>
        <row r="1911">
          <cell r="A1911">
            <v>10014019</v>
          </cell>
          <cell r="B1911" t="str">
            <v>VÁLVULA DE ACIONAMENTO HIDRO-MECÂNICO POR PEDAL</v>
          </cell>
          <cell r="C1911" t="str">
            <v>UN</v>
          </cell>
          <cell r="D1911">
            <v>934.35</v>
          </cell>
        </row>
        <row r="1912">
          <cell r="A1912">
            <v>10014023</v>
          </cell>
          <cell r="B1912" t="str">
            <v>VÁLVULA DE DESCARGA - 1.1/2"</v>
          </cell>
          <cell r="C1912" t="str">
            <v>UN</v>
          </cell>
          <cell r="D1912">
            <v>376.24</v>
          </cell>
        </row>
        <row r="1913">
          <cell r="A1913">
            <v>10014024</v>
          </cell>
          <cell r="B1913" t="str">
            <v>VÁLVULA DE DESCARGA COM DUPLO ACIONAMENTO</v>
          </cell>
          <cell r="C1913" t="str">
            <v>UN</v>
          </cell>
          <cell r="D1913">
            <v>464.42</v>
          </cell>
        </row>
        <row r="1914">
          <cell r="A1914">
            <v>10014025</v>
          </cell>
          <cell r="B1914" t="str">
            <v>VÁLVULA DE DESCARGA EXTERNA COM ALAVANCA - 1 1/4"</v>
          </cell>
          <cell r="C1914" t="str">
            <v>UN</v>
          </cell>
          <cell r="D1914">
            <v>312.41000000000003</v>
          </cell>
        </row>
        <row r="1915">
          <cell r="A1915">
            <v>10014026</v>
          </cell>
          <cell r="B1915" t="str">
            <v>ACABAMENTO ANTIVANDALISMO PARA VÁLVULA DE DESCARGA</v>
          </cell>
          <cell r="C1915" t="str">
            <v>UN</v>
          </cell>
          <cell r="D1915">
            <v>317.89</v>
          </cell>
        </row>
        <row r="1916">
          <cell r="A1916">
            <v>10014030</v>
          </cell>
          <cell r="B1916" t="str">
            <v>VÁLVULA DE FECHAMENTO AUTOMÁTICO PARA CHUVEIRO ELÉTRICO</v>
          </cell>
          <cell r="C1916" t="str">
            <v>UN</v>
          </cell>
          <cell r="D1916">
            <v>1144.51</v>
          </cell>
        </row>
        <row r="1917">
          <cell r="A1917">
            <v>10014031</v>
          </cell>
          <cell r="B1917" t="str">
            <v>VÁLVULA DE FECHAMENTO AUTOMÁTICO PARA DUCHA DE ÁGUA FRIA OU PRÉ-MISTURADA</v>
          </cell>
          <cell r="C1917" t="str">
            <v>UN</v>
          </cell>
          <cell r="D1917">
            <v>928.91</v>
          </cell>
        </row>
        <row r="1918">
          <cell r="A1918">
            <v>10014032</v>
          </cell>
          <cell r="B1918" t="str">
            <v>VÁLVULA DE FECHAMENTO AUTOMÁTICO PARA CHUVEIRO DE AQUECEDOR DE ACUMULAÇÃO</v>
          </cell>
          <cell r="C1918" t="str">
            <v>UN</v>
          </cell>
          <cell r="D1918">
            <v>1039.51</v>
          </cell>
        </row>
        <row r="1919">
          <cell r="A1919">
            <v>10014033</v>
          </cell>
          <cell r="B1919" t="str">
            <v>VÁLVULA FLUXIVEL PARA MICTÓRIO COM ACIONAMENTO MANUAL E FECHAMENTO AUTOMÁTICO</v>
          </cell>
          <cell r="C1919" t="str">
            <v>UN</v>
          </cell>
          <cell r="D1919">
            <v>708.85</v>
          </cell>
        </row>
        <row r="1920">
          <cell r="A1920">
            <v>10014035</v>
          </cell>
          <cell r="B1920" t="str">
            <v>REGISTRO DE ESFERA VS SOLDÁVEL , PVC - 1"</v>
          </cell>
          <cell r="C1920" t="str">
            <v>UN</v>
          </cell>
          <cell r="D1920">
            <v>36.729999999999997</v>
          </cell>
        </row>
        <row r="1921">
          <cell r="A1921">
            <v>10014037</v>
          </cell>
          <cell r="B1921" t="str">
            <v>CHUVEIRO FIXO DE METAL CROMADO - CRIVO COM DIÂMETRO DE NO MÍNIMO 6CM</v>
          </cell>
          <cell r="C1921" t="str">
            <v>UN</v>
          </cell>
          <cell r="D1921">
            <v>311.11</v>
          </cell>
        </row>
        <row r="1922">
          <cell r="A1922">
            <v>10014040</v>
          </cell>
          <cell r="B1922" t="str">
            <v>CHUVEIRO ELÉTRICO AUTOMÁTICO, CORPO EM PVC CROMADO - 220V-2800/4400W</v>
          </cell>
          <cell r="C1922" t="str">
            <v>UN</v>
          </cell>
          <cell r="D1922">
            <v>314</v>
          </cell>
        </row>
        <row r="1923">
          <cell r="A1923">
            <v>10014042</v>
          </cell>
          <cell r="B1923" t="str">
            <v>CHUVEIRO DUCHA MODELO JET-SET METÁLICA OU SIMILAR</v>
          </cell>
          <cell r="C1923" t="str">
            <v>UN</v>
          </cell>
          <cell r="D1923">
            <v>200.52</v>
          </cell>
        </row>
        <row r="1924">
          <cell r="A1924">
            <v>10014043</v>
          </cell>
          <cell r="B1924" t="str">
            <v>DUCHA HIGIÊNICA FLEXÍVEL COM REGISTRO DE PAREDE</v>
          </cell>
          <cell r="C1924" t="str">
            <v>UN</v>
          </cell>
          <cell r="D1924">
            <v>229.41</v>
          </cell>
        </row>
        <row r="1925">
          <cell r="A1925">
            <v>10014044</v>
          </cell>
          <cell r="B1925" t="str">
            <v>DUCHA HIGIÊNICA FLEXÍVEL SEM REGISTRO DE PAREDE</v>
          </cell>
          <cell r="C1925" t="str">
            <v>UN</v>
          </cell>
          <cell r="D1925">
            <v>578.47</v>
          </cell>
        </row>
        <row r="1926">
          <cell r="A1926">
            <v>10014045</v>
          </cell>
          <cell r="B1926" t="str">
            <v>CONJUNTO ANTIVANDALISMO FORMADO DE CHUVEIRO E VÁLVULA DE FECHAMENTO AUTOMÁTICO (ÁGUA FRIA OU PRÉ-MISTURADA)</v>
          </cell>
          <cell r="C1926" t="str">
            <v>UN</v>
          </cell>
          <cell r="D1926">
            <v>1473.98</v>
          </cell>
        </row>
        <row r="1927">
          <cell r="A1927">
            <v>10014048</v>
          </cell>
          <cell r="B1927" t="str">
            <v>MISTURADOR DE MESA PARA LAVATÓRIO - 1/2"</v>
          </cell>
          <cell r="C1927" t="str">
            <v>UN</v>
          </cell>
          <cell r="D1927">
            <v>767.51</v>
          </cell>
        </row>
        <row r="1928">
          <cell r="A1928">
            <v>10014049</v>
          </cell>
          <cell r="B1928" t="str">
            <v>MISTURADOR PARA CHUVEIRO ENTRADA HORIZ. 3/4" SAÍDA 1/2 C/ ACABAMENTO</v>
          </cell>
          <cell r="C1928" t="str">
            <v>UN</v>
          </cell>
          <cell r="D1928">
            <v>333.59</v>
          </cell>
        </row>
        <row r="1929">
          <cell r="A1929">
            <v>10014052</v>
          </cell>
          <cell r="B1929" t="str">
            <v>DISPENSER DE SABÃO, DE PAREDE, MANUAL, PARA SANITÁRIOS, ABS, ALTO IMPACTO, COM RESERVATÓRIO DE 800/ 900ML</v>
          </cell>
          <cell r="C1929" t="str">
            <v>UN</v>
          </cell>
          <cell r="D1929">
            <v>59.52</v>
          </cell>
        </row>
        <row r="1930">
          <cell r="A1930">
            <v>10014066</v>
          </cell>
          <cell r="B1930" t="str">
            <v>DISPENSER PAPEL TOALHA, DE PAREDE, MANUAL, PARA SANITÁRIOS - ABS - ALTO IMPACTO - AUTO CORTE</v>
          </cell>
          <cell r="C1930" t="str">
            <v>UN</v>
          </cell>
          <cell r="D1930">
            <v>262.38</v>
          </cell>
        </row>
        <row r="1931">
          <cell r="A1931">
            <v>10014073</v>
          </cell>
          <cell r="B1931" t="str">
            <v>FRONTÃO OU TESTEIRA DE MÁRMORE BRANCO ESPIRITO SANTO - H. ATÉ 10CM</v>
          </cell>
          <cell r="C1931" t="str">
            <v>M</v>
          </cell>
          <cell r="D1931">
            <v>126.14</v>
          </cell>
        </row>
        <row r="1932">
          <cell r="A1932">
            <v>10014074</v>
          </cell>
          <cell r="B1932" t="str">
            <v>FRONTÃO OU TESTEIRA DE GRANITO CINZA MAUA - H ATÉ 10CM</v>
          </cell>
          <cell r="C1932" t="str">
            <v>M</v>
          </cell>
          <cell r="D1932">
            <v>89.29</v>
          </cell>
        </row>
        <row r="1933">
          <cell r="A1933">
            <v>10014075</v>
          </cell>
          <cell r="B1933" t="str">
            <v>TAMPO PARA BANCADA ÚMIDA - GRANITO CINZA ANDORINHA - ESPESSURA 2CM</v>
          </cell>
          <cell r="C1933" t="str">
            <v>M2</v>
          </cell>
          <cell r="D1933">
            <v>632.22</v>
          </cell>
        </row>
        <row r="1934">
          <cell r="A1934">
            <v>10014076</v>
          </cell>
          <cell r="B1934" t="str">
            <v>TAMPO PARA BANCADA ÚMIDA - GRANITO CINZA MAUA POLIDO - ESPESSURA 2CM</v>
          </cell>
          <cell r="C1934" t="str">
            <v>M2</v>
          </cell>
          <cell r="D1934">
            <v>692.63</v>
          </cell>
        </row>
        <row r="1935">
          <cell r="A1935">
            <v>10014077</v>
          </cell>
          <cell r="B1935" t="str">
            <v>TAMPO PARA BANCADA ÚMIDA - GRANITO VERDE UBATUBA POLIDO - ESPESSURA 2CM</v>
          </cell>
          <cell r="C1935" t="str">
            <v>M2</v>
          </cell>
          <cell r="D1935">
            <v>778.39</v>
          </cell>
        </row>
        <row r="1936">
          <cell r="A1936">
            <v>10014078</v>
          </cell>
          <cell r="B1936" t="str">
            <v>TAMPO PARA BANCADA ÚMIDA - GRANITO PRETO TIJUCA POLIDO 2CM</v>
          </cell>
          <cell r="C1936" t="str">
            <v>M2</v>
          </cell>
          <cell r="D1936">
            <v>1025.33</v>
          </cell>
        </row>
        <row r="1937">
          <cell r="A1937">
            <v>10014082</v>
          </cell>
          <cell r="B1937" t="str">
            <v>TAMPO PARA BANCADA ÚMIDA - MÁRMORE BRANCO ESPIRITO SANTO 2CM</v>
          </cell>
          <cell r="C1937" t="str">
            <v>M2</v>
          </cell>
          <cell r="D1937">
            <v>825.07</v>
          </cell>
        </row>
        <row r="1938">
          <cell r="A1938">
            <v>10014086</v>
          </cell>
          <cell r="B1938" t="str">
            <v>TAMPO PARA BANCADA ÚMIDA - AÇO INOX N.18 (18:8)</v>
          </cell>
          <cell r="C1938" t="str">
            <v>M2</v>
          </cell>
          <cell r="D1938">
            <v>1502.7</v>
          </cell>
        </row>
        <row r="1939">
          <cell r="A1939">
            <v>10014088</v>
          </cell>
          <cell r="B1939" t="str">
            <v>TAMPO PARA BANCADA ÚMIDA - CONCRETO POLIDO E=40MM COM BORDAS ARREDONDADAS E ENVERNIZADAS</v>
          </cell>
          <cell r="C1939" t="str">
            <v>M2</v>
          </cell>
          <cell r="D1939">
            <v>220.98</v>
          </cell>
        </row>
        <row r="1940">
          <cell r="A1940">
            <v>10014089</v>
          </cell>
          <cell r="B1940" t="str">
            <v>TAMPO PARA BANCADA ÚMIDA - CONCRETO POLIDO E=50MM COM BORDAS ARREDONDADAS E ENVERNIZADAS</v>
          </cell>
          <cell r="C1940" t="str">
            <v>M2</v>
          </cell>
          <cell r="D1940">
            <v>225.42</v>
          </cell>
        </row>
        <row r="1941">
          <cell r="A1941">
            <v>10014091</v>
          </cell>
          <cell r="B1941" t="str">
            <v>SABONETEIRA PARA SABÃO LÍQUIDO</v>
          </cell>
          <cell r="C1941" t="str">
            <v>UN</v>
          </cell>
          <cell r="D1941">
            <v>74.94</v>
          </cell>
        </row>
        <row r="1942">
          <cell r="A1942">
            <v>10014097</v>
          </cell>
          <cell r="B1942" t="str">
            <v>PORTA TOALHA DE PAPEL INTER FOLHAS</v>
          </cell>
          <cell r="C1942" t="str">
            <v>UN</v>
          </cell>
          <cell r="D1942">
            <v>73.22</v>
          </cell>
        </row>
        <row r="1943">
          <cell r="A1943">
            <v>10050000</v>
          </cell>
          <cell r="B1943" t="str">
            <v>DEMOLIÇÕES</v>
          </cell>
          <cell r="C1943" t="str">
            <v>.</v>
          </cell>
          <cell r="D1943" t="str">
            <v>.</v>
          </cell>
        </row>
        <row r="1944">
          <cell r="A1944">
            <v>10050001</v>
          </cell>
          <cell r="B1944" t="str">
            <v>DEMOLIÇÃO DE TUBULAÇÃO DE AÇO PRETO OU GALVANIZADO - ATÉ 2"</v>
          </cell>
          <cell r="C1944" t="str">
            <v>M</v>
          </cell>
          <cell r="D1944">
            <v>7.77</v>
          </cell>
        </row>
        <row r="1945">
          <cell r="A1945">
            <v>10050002</v>
          </cell>
          <cell r="B1945" t="str">
            <v>DEMOLIÇÃO DE TUBULAÇÃO DE AÇO PRETO OU GALVANIZADO - ACIMA DE 2"</v>
          </cell>
          <cell r="C1945" t="str">
            <v>M</v>
          </cell>
          <cell r="D1945">
            <v>12.95</v>
          </cell>
        </row>
        <row r="1946">
          <cell r="A1946">
            <v>10050003</v>
          </cell>
          <cell r="B1946" t="str">
            <v>DEMOLIÇÃO DE TUBULAÇÃO DE PVC RÍGIDO - ATÉ 4"</v>
          </cell>
          <cell r="C1946" t="str">
            <v>M</v>
          </cell>
          <cell r="D1946">
            <v>6.47</v>
          </cell>
        </row>
        <row r="1947">
          <cell r="A1947">
            <v>10050004</v>
          </cell>
          <cell r="B1947" t="str">
            <v>DEMOLIÇÃO DE TUBULAÇÃO DE PVC RÍGIDO - ACIMA DE 4"</v>
          </cell>
          <cell r="C1947" t="str">
            <v>M</v>
          </cell>
          <cell r="D1947">
            <v>11.65</v>
          </cell>
        </row>
        <row r="1948">
          <cell r="A1948">
            <v>10050005</v>
          </cell>
          <cell r="B1948" t="str">
            <v>DEMOLIÇÃO DE TUBULAÇÃO DE COBRE - ATÉ 1 1/4"</v>
          </cell>
          <cell r="C1948" t="str">
            <v>M</v>
          </cell>
          <cell r="D1948">
            <v>7.77</v>
          </cell>
        </row>
        <row r="1949">
          <cell r="A1949">
            <v>10050018</v>
          </cell>
          <cell r="B1949" t="str">
            <v>DEMOLIÇÃO DE REGISTROS</v>
          </cell>
          <cell r="C1949" t="str">
            <v>UN</v>
          </cell>
          <cell r="D1949">
            <v>6.47</v>
          </cell>
        </row>
        <row r="1950">
          <cell r="A1950">
            <v>10050032</v>
          </cell>
          <cell r="B1950" t="str">
            <v>DEMOLIÇÃO DE CALHAS, RUFOS OU RINCÕES EM CHAPA METÁLICA</v>
          </cell>
          <cell r="C1950" t="str">
            <v>M</v>
          </cell>
          <cell r="D1950">
            <v>5.96</v>
          </cell>
        </row>
        <row r="1951">
          <cell r="A1951">
            <v>10050033</v>
          </cell>
          <cell r="B1951" t="str">
            <v>DEMOLIÇÃO DE CONDUTORES APARENTES</v>
          </cell>
          <cell r="C1951" t="str">
            <v>M</v>
          </cell>
          <cell r="D1951">
            <v>3.88</v>
          </cell>
        </row>
        <row r="1952">
          <cell r="A1952">
            <v>10060000</v>
          </cell>
          <cell r="B1952" t="str">
            <v>RETIRADAS</v>
          </cell>
          <cell r="C1952" t="str">
            <v>.</v>
          </cell>
          <cell r="D1952" t="str">
            <v>.</v>
          </cell>
        </row>
        <row r="1953">
          <cell r="A1953">
            <v>10060001</v>
          </cell>
          <cell r="B1953" t="str">
            <v>RETIRADA DE TUBULAÇÃO DE AÇO PRETO OU GALVANIZADO - ATÉ 2"</v>
          </cell>
          <cell r="C1953" t="str">
            <v>M</v>
          </cell>
          <cell r="D1953">
            <v>16.28</v>
          </cell>
        </row>
        <row r="1954">
          <cell r="A1954">
            <v>10060002</v>
          </cell>
          <cell r="B1954" t="str">
            <v>RETIRADA DE TUBULAÇÃO DE AÇO PRETO OU GALVANIZADO - ACIMA DE 2"</v>
          </cell>
          <cell r="C1954" t="str">
            <v>M</v>
          </cell>
          <cell r="D1954">
            <v>19.53</v>
          </cell>
        </row>
        <row r="1955">
          <cell r="A1955">
            <v>10060003</v>
          </cell>
          <cell r="B1955" t="str">
            <v>RETIRADA DE TUBULAÇÃO DE PVC RÍGIDO - ATÉ 4"</v>
          </cell>
          <cell r="C1955" t="str">
            <v>M</v>
          </cell>
          <cell r="D1955">
            <v>14.65</v>
          </cell>
        </row>
        <row r="1956">
          <cell r="A1956">
            <v>10060004</v>
          </cell>
          <cell r="B1956" t="str">
            <v>RETIRADA DE TUBULAÇÃO DE PVC RÍGIDO - ACIMA DE 4"</v>
          </cell>
          <cell r="C1956" t="str">
            <v>M</v>
          </cell>
          <cell r="D1956">
            <v>17.91</v>
          </cell>
        </row>
        <row r="1957">
          <cell r="A1957">
            <v>10060005</v>
          </cell>
          <cell r="B1957" t="str">
            <v>RETIRADA DE TUBULAÇÃO DE COBRE - ATÉ 1 1/4"</v>
          </cell>
          <cell r="C1957" t="str">
            <v>M</v>
          </cell>
          <cell r="D1957">
            <v>16.28</v>
          </cell>
        </row>
        <row r="1958">
          <cell r="A1958">
            <v>10060006</v>
          </cell>
          <cell r="B1958" t="str">
            <v>RETIRADA DE TUBULAÇÃO DE COBRE - ACIMA DE 1 1/4"</v>
          </cell>
          <cell r="C1958" t="str">
            <v>M</v>
          </cell>
          <cell r="D1958">
            <v>19.53</v>
          </cell>
        </row>
        <row r="1959">
          <cell r="A1959">
            <v>10060007</v>
          </cell>
          <cell r="B1959" t="str">
            <v>RETIRADA DE TUBULAÇÃO DE FERRO FUNDIDO - ATÉ 4"</v>
          </cell>
          <cell r="C1959" t="str">
            <v>M</v>
          </cell>
          <cell r="D1959">
            <v>16.28</v>
          </cell>
        </row>
        <row r="1960">
          <cell r="A1960">
            <v>10060008</v>
          </cell>
          <cell r="B1960" t="str">
            <v>RETIRADA DE TUBULAÇÃO DE FERRO FUNDIDO - ACIMA DE 4"</v>
          </cell>
          <cell r="C1960" t="str">
            <v>M</v>
          </cell>
          <cell r="D1960">
            <v>19.53</v>
          </cell>
        </row>
        <row r="1961">
          <cell r="A1961">
            <v>10060009</v>
          </cell>
          <cell r="B1961" t="str">
            <v>RETIRADA DE TUBULAÇÃO DE CIMENTO-AMIANTO - ATÉ 3"</v>
          </cell>
          <cell r="C1961" t="str">
            <v>M</v>
          </cell>
          <cell r="D1961">
            <v>14.65</v>
          </cell>
        </row>
        <row r="1962">
          <cell r="A1962">
            <v>10060010</v>
          </cell>
          <cell r="B1962" t="str">
            <v>RETIRADA DE TUBULAÇÃO DE CIMENTO-AMIANTO - ACIMA DE 3"</v>
          </cell>
          <cell r="C1962" t="str">
            <v>M</v>
          </cell>
          <cell r="D1962">
            <v>17.91</v>
          </cell>
        </row>
        <row r="1963">
          <cell r="A1963">
            <v>10060011</v>
          </cell>
          <cell r="B1963" t="str">
            <v>RETIRADA DE TUBULAÇÃO DE CERÂMICA VIDRADA - ATÉ 6"</v>
          </cell>
          <cell r="C1963" t="str">
            <v>M</v>
          </cell>
          <cell r="D1963">
            <v>22.79</v>
          </cell>
        </row>
        <row r="1964">
          <cell r="A1964">
            <v>10060012</v>
          </cell>
          <cell r="B1964" t="str">
            <v>RETIRADA DE TUBULAÇÃO DE CERÂMICA VIDRADA - ACIMA DE 6"</v>
          </cell>
          <cell r="C1964" t="str">
            <v>M</v>
          </cell>
          <cell r="D1964">
            <v>26.05</v>
          </cell>
        </row>
        <row r="1965">
          <cell r="A1965">
            <v>10060015</v>
          </cell>
          <cell r="B1965" t="str">
            <v>RETIRADA DE RESERVATÓRIOS DE CIMENTO-AMIANTO - ATÉ 1000 LITROS</v>
          </cell>
          <cell r="C1965" t="str">
            <v>UN</v>
          </cell>
          <cell r="D1965">
            <v>175.35</v>
          </cell>
        </row>
        <row r="1966">
          <cell r="A1966">
            <v>10060018</v>
          </cell>
          <cell r="B1966" t="str">
            <v>RETIRADA DE REGISTROS OU VÁLVULAS FLUXÍVEIS</v>
          </cell>
          <cell r="C1966" t="str">
            <v>UN</v>
          </cell>
          <cell r="D1966">
            <v>130.19</v>
          </cell>
        </row>
        <row r="1967">
          <cell r="A1967">
            <v>10060022</v>
          </cell>
          <cell r="B1967" t="str">
            <v>RETIRADA DE VÁLVULAS DE RETENÇÃO</v>
          </cell>
          <cell r="C1967" t="str">
            <v>UN</v>
          </cell>
          <cell r="D1967">
            <v>35.81</v>
          </cell>
        </row>
        <row r="1968">
          <cell r="A1968">
            <v>10060024</v>
          </cell>
          <cell r="B1968" t="str">
            <v>RETIRADA DE CONJUNTOS MOTOR-BOMBA</v>
          </cell>
          <cell r="C1968" t="str">
            <v>UN</v>
          </cell>
          <cell r="D1968">
            <v>260.45999999999998</v>
          </cell>
        </row>
        <row r="1969">
          <cell r="A1969">
            <v>10060026</v>
          </cell>
          <cell r="B1969" t="str">
            <v>RETIRADA DE CAIXAS SIFONADAS OU RALOS</v>
          </cell>
          <cell r="C1969" t="str">
            <v>UN</v>
          </cell>
          <cell r="D1969">
            <v>17.91</v>
          </cell>
        </row>
        <row r="1970">
          <cell r="A1970">
            <v>10060029</v>
          </cell>
          <cell r="B1970" t="str">
            <v>RETIRADA DE HIDRANTES DE PAREDE</v>
          </cell>
          <cell r="C1970" t="str">
            <v>UN</v>
          </cell>
          <cell r="D1970">
            <v>97.67</v>
          </cell>
        </row>
        <row r="1971">
          <cell r="A1971">
            <v>10060032</v>
          </cell>
          <cell r="B1971" t="str">
            <v>RETIRADA DE CALHAS, RUFOS OU RINCÕES EM CHAPA METÁLICA</v>
          </cell>
          <cell r="C1971" t="str">
            <v>M</v>
          </cell>
          <cell r="D1971">
            <v>8.14</v>
          </cell>
        </row>
        <row r="1972">
          <cell r="A1972">
            <v>10060033</v>
          </cell>
          <cell r="B1972" t="str">
            <v>RETIRADA DE CONDUTORES APARENTES</v>
          </cell>
          <cell r="C1972" t="str">
            <v>M</v>
          </cell>
          <cell r="D1972">
            <v>5.21</v>
          </cell>
        </row>
        <row r="1973">
          <cell r="A1973">
            <v>10060035</v>
          </cell>
          <cell r="B1973" t="str">
            <v>RETIRADA DE APARELHOS SANITÁRIOS, INCLUSIVE ACESSÓRIOS</v>
          </cell>
          <cell r="C1973" t="str">
            <v>UN</v>
          </cell>
          <cell r="D1973">
            <v>48.84</v>
          </cell>
        </row>
        <row r="1974">
          <cell r="A1974">
            <v>10060040</v>
          </cell>
          <cell r="B1974" t="str">
            <v>RETIRADA DE SIFÕES</v>
          </cell>
          <cell r="C1974" t="str">
            <v>UN</v>
          </cell>
          <cell r="D1974">
            <v>13.02</v>
          </cell>
        </row>
        <row r="1975">
          <cell r="A1975">
            <v>10060042</v>
          </cell>
          <cell r="B1975" t="str">
            <v>RETIRADA DE TORNEIRAS</v>
          </cell>
          <cell r="C1975" t="str">
            <v>UN</v>
          </cell>
          <cell r="D1975">
            <v>8.4600000000000009</v>
          </cell>
        </row>
        <row r="1976">
          <cell r="A1976">
            <v>10060045</v>
          </cell>
          <cell r="B1976" t="str">
            <v>RETIRADA DE CAIXAS DE DESCARGA DE SOBREPOR</v>
          </cell>
          <cell r="C1976" t="str">
            <v>UN</v>
          </cell>
          <cell r="D1976">
            <v>24.74</v>
          </cell>
        </row>
        <row r="1977">
          <cell r="A1977">
            <v>10060050</v>
          </cell>
          <cell r="B1977" t="str">
            <v>RETIRADA DO TAMPO ÚMIDO</v>
          </cell>
          <cell r="C1977" t="str">
            <v>M2</v>
          </cell>
          <cell r="D1977">
            <v>14.59</v>
          </cell>
        </row>
        <row r="1978">
          <cell r="A1978">
            <v>10070000</v>
          </cell>
          <cell r="B1978" t="str">
            <v>RECOLOCAÇÕES</v>
          </cell>
          <cell r="C1978" t="str">
            <v>.</v>
          </cell>
          <cell r="D1978" t="str">
            <v>.</v>
          </cell>
        </row>
        <row r="1979">
          <cell r="A1979">
            <v>10070018</v>
          </cell>
          <cell r="B1979" t="str">
            <v>RECOLOCAÇÃO DE REGISTROS OU VÁLVULAS FLUXÍVEIS</v>
          </cell>
          <cell r="C1979" t="str">
            <v>UN</v>
          </cell>
          <cell r="D1979">
            <v>118.9</v>
          </cell>
        </row>
        <row r="1980">
          <cell r="A1980">
            <v>10070022</v>
          </cell>
          <cell r="B1980" t="str">
            <v>RECOLOCAÇÃO DE VÁLVULAS DE RETENÇÃO</v>
          </cell>
          <cell r="C1980" t="str">
            <v>UN</v>
          </cell>
          <cell r="D1980">
            <v>61.21</v>
          </cell>
        </row>
        <row r="1981">
          <cell r="A1981">
            <v>10070024</v>
          </cell>
          <cell r="B1981" t="str">
            <v>RECOLOCAÇÃO DE CONJUNTOS MOTOR-BOMBA</v>
          </cell>
          <cell r="C1981" t="str">
            <v>UN</v>
          </cell>
          <cell r="D1981">
            <v>233.79</v>
          </cell>
        </row>
        <row r="1982">
          <cell r="A1982">
            <v>10070026</v>
          </cell>
          <cell r="B1982" t="str">
            <v>RECOLOCAÇÃO DE CAIXAS SIFONADAS OU RALOS</v>
          </cell>
          <cell r="C1982" t="str">
            <v>UN</v>
          </cell>
          <cell r="D1982">
            <v>110.73</v>
          </cell>
        </row>
        <row r="1983">
          <cell r="A1983">
            <v>10070029</v>
          </cell>
          <cell r="B1983" t="str">
            <v>RECOLOCAÇÃO DE HIDRANTES DE PAREDE</v>
          </cell>
          <cell r="C1983" t="str">
            <v>UN</v>
          </cell>
          <cell r="D1983">
            <v>303.93</v>
          </cell>
        </row>
        <row r="1984">
          <cell r="A1984">
            <v>10070032</v>
          </cell>
          <cell r="B1984" t="str">
            <v>RECOLOCAÇÃO DE CALHAS, RUFOS OU RINCÕES EM CHAPA METÁLICA</v>
          </cell>
          <cell r="C1984" t="str">
            <v>M</v>
          </cell>
          <cell r="D1984">
            <v>74.569999999999993</v>
          </cell>
        </row>
        <row r="1985">
          <cell r="A1985">
            <v>10070033</v>
          </cell>
          <cell r="B1985" t="str">
            <v>RECOLOCAÇÃO DE CONDUTORES APARENTES</v>
          </cell>
          <cell r="C1985" t="str">
            <v>M</v>
          </cell>
          <cell r="D1985">
            <v>62.1</v>
          </cell>
        </row>
        <row r="1986">
          <cell r="A1986">
            <v>10070035</v>
          </cell>
          <cell r="B1986" t="str">
            <v>RECOLOCAÇÃO DE APARELHOS SANITÁRIOS, INCLUSIVE ACESSÓRIOS</v>
          </cell>
          <cell r="C1986" t="str">
            <v>UN</v>
          </cell>
          <cell r="D1986">
            <v>175.35</v>
          </cell>
        </row>
        <row r="1987">
          <cell r="A1987">
            <v>10070040</v>
          </cell>
          <cell r="B1987" t="str">
            <v>RECOLOCAÇÃO DE SIFÕES</v>
          </cell>
          <cell r="C1987" t="str">
            <v>UN</v>
          </cell>
          <cell r="D1987">
            <v>29.22</v>
          </cell>
        </row>
        <row r="1988">
          <cell r="A1988">
            <v>10070042</v>
          </cell>
          <cell r="B1988" t="str">
            <v>RECOLOCAÇÃO DE TORNEIRAS</v>
          </cell>
          <cell r="C1988" t="str">
            <v>UN</v>
          </cell>
          <cell r="D1988">
            <v>16.28</v>
          </cell>
        </row>
        <row r="1989">
          <cell r="A1989">
            <v>10070045</v>
          </cell>
          <cell r="B1989" t="str">
            <v>RECOLOCAÇÃO DE CAIXAS DE DESCARGA DE SOBREPOR</v>
          </cell>
          <cell r="C1989" t="str">
            <v>UN</v>
          </cell>
          <cell r="D1989">
            <v>146.12</v>
          </cell>
        </row>
        <row r="1990">
          <cell r="A1990">
            <v>10080000</v>
          </cell>
          <cell r="B1990" t="str">
            <v>SERVIÇOS PARCIAIS</v>
          </cell>
          <cell r="C1990" t="str">
            <v>.</v>
          </cell>
          <cell r="D1990" t="str">
            <v>.</v>
          </cell>
        </row>
        <row r="1991">
          <cell r="A1991">
            <v>10080070</v>
          </cell>
          <cell r="B1991" t="str">
            <v>SIFÃO COM COPO, TIPO REFORÇADO, PVC RÍGIDO - 1 1/2"X2"</v>
          </cell>
          <cell r="C1991" t="str">
            <v>UN</v>
          </cell>
          <cell r="D1991">
            <v>41.35</v>
          </cell>
        </row>
        <row r="1992">
          <cell r="A1992">
            <v>10080072</v>
          </cell>
          <cell r="B1992" t="str">
            <v>SIFÃO TIPO PESADO, METAL CROMADO - 1"X1 1/2"</v>
          </cell>
          <cell r="C1992" t="str">
            <v>UN</v>
          </cell>
          <cell r="D1992">
            <v>196.4</v>
          </cell>
        </row>
        <row r="1993">
          <cell r="A1993">
            <v>10080073</v>
          </cell>
          <cell r="B1993" t="str">
            <v>SIFÃO TIPO PESADO, METAL CROMADO - 1"X2"</v>
          </cell>
          <cell r="C1993" t="str">
            <v>UN</v>
          </cell>
          <cell r="D1993">
            <v>254.76</v>
          </cell>
        </row>
        <row r="1994">
          <cell r="A1994">
            <v>10080074</v>
          </cell>
          <cell r="B1994" t="str">
            <v>SIFÃO TIPO PESADO, METAL CROMADO - 1 1/2"X2"</v>
          </cell>
          <cell r="C1994" t="str">
            <v>UN</v>
          </cell>
          <cell r="D1994">
            <v>153.66999999999999</v>
          </cell>
        </row>
        <row r="1995">
          <cell r="A1995">
            <v>10080076</v>
          </cell>
          <cell r="B1995" t="str">
            <v>TUBO DE LIGAÇÃO FLEXÍVEL, PVC - 1/2"X30/40CM</v>
          </cell>
          <cell r="C1995" t="str">
            <v>UN</v>
          </cell>
          <cell r="D1995">
            <v>23.32</v>
          </cell>
        </row>
        <row r="1996">
          <cell r="A1996">
            <v>10080081</v>
          </cell>
          <cell r="B1996" t="str">
            <v>TUBO DE LIGAÇÃO FLEXÍVEL, METAL CROMADO - 1/2"X30/40CM</v>
          </cell>
          <cell r="C1996" t="str">
            <v>UN</v>
          </cell>
          <cell r="D1996">
            <v>37.07</v>
          </cell>
        </row>
        <row r="1997">
          <cell r="A1997">
            <v>10080086</v>
          </cell>
          <cell r="B1997" t="str">
            <v>TORNEIRA DE PRESSÃO PARA LAVATÓRIO, METAL CROMADO - 1/2"</v>
          </cell>
          <cell r="C1997" t="str">
            <v>UN</v>
          </cell>
          <cell r="D1997">
            <v>67.78</v>
          </cell>
        </row>
        <row r="1998">
          <cell r="A1998">
            <v>10080093</v>
          </cell>
          <cell r="B1998" t="str">
            <v>VÁLVULA AMERICANA DE METAL CROMADO - 1 1/2"X3 3/4"</v>
          </cell>
          <cell r="C1998" t="str">
            <v>UN</v>
          </cell>
          <cell r="D1998">
            <v>88.34</v>
          </cell>
        </row>
        <row r="1999">
          <cell r="A1999">
            <v>10080097</v>
          </cell>
          <cell r="B1999" t="str">
            <v>TUBO DE LIGAÇÃO EM ALUMÍNIO COM CANOPLA, PARA CHUVEIRO - 3/4"</v>
          </cell>
          <cell r="C1999" t="str">
            <v>UN</v>
          </cell>
          <cell r="D1999">
            <v>41.55</v>
          </cell>
        </row>
        <row r="2000">
          <cell r="A2000">
            <v>10090000</v>
          </cell>
          <cell r="B2000" t="str">
            <v>OUTROS SERVIÇOS</v>
          </cell>
          <cell r="C2000" t="str">
            <v>.</v>
          </cell>
          <cell r="D2000" t="str">
            <v>.</v>
          </cell>
        </row>
        <row r="2001">
          <cell r="A2001">
            <v>10090001</v>
          </cell>
          <cell r="B2001" t="str">
            <v>DESENTUPIMENTO DE RAMAIS DE ESGOTO OU ÁGUAS PLUVIAIS</v>
          </cell>
          <cell r="C2001" t="str">
            <v>M</v>
          </cell>
          <cell r="D2001">
            <v>15.38</v>
          </cell>
        </row>
        <row r="2002">
          <cell r="A2002">
            <v>11000000</v>
          </cell>
          <cell r="B2002" t="str">
            <v>REVESTIMENTOS</v>
          </cell>
        </row>
        <row r="2003">
          <cell r="A2003">
            <v>11001000</v>
          </cell>
          <cell r="B2003" t="str">
            <v>REVESTIMENTO DE FORROS</v>
          </cell>
          <cell r="C2003" t="str">
            <v>.</v>
          </cell>
          <cell r="D2003" t="str">
            <v>.</v>
          </cell>
        </row>
        <row r="2004">
          <cell r="A2004">
            <v>11001001</v>
          </cell>
          <cell r="B2004" t="str">
            <v>CHAPISCO COMUM - ARGAMASSA DE CIMENTO E AREIA 1:3</v>
          </cell>
          <cell r="C2004" t="str">
            <v>M2</v>
          </cell>
          <cell r="D2004">
            <v>19.29</v>
          </cell>
        </row>
        <row r="2005">
          <cell r="A2005">
            <v>11001008</v>
          </cell>
          <cell r="B2005" t="str">
            <v>EMBOÇO - ARGAMASSA MISTA DE CIMENTO, CAL E AREIA 1:4/12</v>
          </cell>
          <cell r="C2005" t="str">
            <v>M2</v>
          </cell>
          <cell r="D2005">
            <v>54.33</v>
          </cell>
        </row>
        <row r="2006">
          <cell r="A2006">
            <v>11001009</v>
          </cell>
          <cell r="B2006" t="str">
            <v>EMBOÇO DESEMPENADO PARA PINTURA - ARGAMASSA MISTA CIMENTO, CAL E AREIA 1:3/12</v>
          </cell>
          <cell r="C2006" t="str">
            <v>M2</v>
          </cell>
          <cell r="D2006">
            <v>55.22</v>
          </cell>
        </row>
        <row r="2007">
          <cell r="A2007">
            <v>11001013</v>
          </cell>
          <cell r="B2007" t="str">
            <v>REBOCO INTERNO - ARGAMASSA PRÉ-FABRICADA</v>
          </cell>
          <cell r="C2007" t="str">
            <v>M2</v>
          </cell>
          <cell r="D2007">
            <v>42.33</v>
          </cell>
        </row>
        <row r="2008">
          <cell r="A2008">
            <v>11002000</v>
          </cell>
          <cell r="B2008" t="str">
            <v>REVESTIMENTO DE PAREDES INTERNAS</v>
          </cell>
          <cell r="C2008" t="str">
            <v>.</v>
          </cell>
          <cell r="D2008" t="str">
            <v>.</v>
          </cell>
        </row>
        <row r="2009">
          <cell r="A2009">
            <v>11002001</v>
          </cell>
          <cell r="B2009" t="str">
            <v>CHAPISCO COMUM - ARGAMASSA DE CIMENTO E AREIA 1:3</v>
          </cell>
          <cell r="C2009" t="str">
            <v>M2</v>
          </cell>
          <cell r="D2009">
            <v>7.74</v>
          </cell>
        </row>
        <row r="2010">
          <cell r="A2010">
            <v>11002003</v>
          </cell>
          <cell r="B2010" t="str">
            <v>CHAPISCO COLANTE APLICADO EM ESTRUTURA DE CONCRETO COM DESEMPENADEIRA DENTADA</v>
          </cell>
          <cell r="C2010" t="str">
            <v>M2</v>
          </cell>
          <cell r="D2010">
            <v>18.05</v>
          </cell>
        </row>
        <row r="2011">
          <cell r="A2011">
            <v>11002008</v>
          </cell>
          <cell r="B2011" t="str">
            <v>EMBOÇO INTERNO - ARGAMASSA MISTA DE CIMENTO, CAL E AREIA 1:4/12</v>
          </cell>
          <cell r="C2011" t="str">
            <v>M2</v>
          </cell>
          <cell r="D2011">
            <v>49.99</v>
          </cell>
        </row>
        <row r="2012">
          <cell r="A2012">
            <v>11002009</v>
          </cell>
          <cell r="B2012" t="str">
            <v>EMBOÇO INTERNO DESEMPENADO PARA PINTURA - ARGAMASSA MISTA DE CIMENTO, CAL E AREIA 1:3/12</v>
          </cell>
          <cell r="C2012" t="str">
            <v>M2</v>
          </cell>
          <cell r="D2012">
            <v>49.38</v>
          </cell>
        </row>
        <row r="2013">
          <cell r="A2013">
            <v>11002010</v>
          </cell>
          <cell r="B2013" t="str">
            <v>EMBOÇO INTERNO - ARGAMASSA DE CIMENTO E AREIA 1:3</v>
          </cell>
          <cell r="C2013" t="str">
            <v>M2</v>
          </cell>
          <cell r="D2013">
            <v>58.39</v>
          </cell>
        </row>
        <row r="2014">
          <cell r="A2014">
            <v>11002013</v>
          </cell>
          <cell r="B2014" t="str">
            <v>REBOCO INTERNO - ARGAMASSA PRÉ-FABRICADA</v>
          </cell>
          <cell r="C2014" t="str">
            <v>M2</v>
          </cell>
          <cell r="D2014">
            <v>26.76</v>
          </cell>
        </row>
        <row r="2015">
          <cell r="A2015">
            <v>11002015</v>
          </cell>
          <cell r="B2015" t="str">
            <v>REVESTIMENTO COM GESSO</v>
          </cell>
          <cell r="C2015" t="str">
            <v>M2</v>
          </cell>
          <cell r="D2015">
            <v>27.59</v>
          </cell>
        </row>
        <row r="2016">
          <cell r="A2016">
            <v>11002025</v>
          </cell>
          <cell r="B2016" t="str">
            <v>AZULEJOS, JUNTAS AMARRAÇÃO OU A PRUMO - ASSENTES COM ARGAMASSA COMUM</v>
          </cell>
          <cell r="C2016" t="str">
            <v>M2</v>
          </cell>
          <cell r="D2016">
            <v>79.23</v>
          </cell>
        </row>
        <row r="2017">
          <cell r="A2017">
            <v>11002029</v>
          </cell>
          <cell r="B2017" t="str">
            <v>AZULEJOS, JUNTA AMARRAÇÃO OU A PRUMO - ASSENTES COM ARGAMASSA COLANTE</v>
          </cell>
          <cell r="C2017" t="str">
            <v>M2</v>
          </cell>
          <cell r="D2017">
            <v>68.05</v>
          </cell>
        </row>
        <row r="2018">
          <cell r="A2018">
            <v>11002075</v>
          </cell>
          <cell r="B2018" t="str">
            <v>LAMINADO MELAMÍNICO COLADO, 1,3MM DE ESPESSURA - JUNTAS SECAS</v>
          </cell>
          <cell r="C2018" t="str">
            <v>M2</v>
          </cell>
          <cell r="D2018">
            <v>207.17</v>
          </cell>
        </row>
        <row r="2019">
          <cell r="A2019">
            <v>11002105</v>
          </cell>
          <cell r="B2019" t="str">
            <v>CHAPISCO COMUM - ARGAMASSA DE CIMENTO E AREIA 1:4</v>
          </cell>
          <cell r="C2019" t="str">
            <v>M2</v>
          </cell>
          <cell r="D2019">
            <v>7.35</v>
          </cell>
        </row>
        <row r="2020">
          <cell r="A2020">
            <v>11002107</v>
          </cell>
          <cell r="B2020" t="str">
            <v>VA.09 - CHAPISCO ROLADO APLICADO EM ALVENARIA COM ROLO PARA TEXTURA ACRÍLICA</v>
          </cell>
          <cell r="C2020" t="str">
            <v>M2</v>
          </cell>
          <cell r="D2020">
            <v>10.92</v>
          </cell>
        </row>
        <row r="2021">
          <cell r="A2021">
            <v>11003000</v>
          </cell>
          <cell r="B2021" t="str">
            <v>REVESTIMENTO DE PAREDES EXTERNAS</v>
          </cell>
          <cell r="C2021" t="str">
            <v>.</v>
          </cell>
          <cell r="D2021" t="str">
            <v>.</v>
          </cell>
        </row>
        <row r="2022">
          <cell r="A2022">
            <v>11003001</v>
          </cell>
          <cell r="B2022" t="str">
            <v>CHAPISCO COMUM - ARGAMASSA DE CIMENTO E AREIA 1:3</v>
          </cell>
          <cell r="C2022" t="str">
            <v>M2</v>
          </cell>
          <cell r="D2022">
            <v>7.74</v>
          </cell>
        </row>
        <row r="2023">
          <cell r="A2023">
            <v>11003003</v>
          </cell>
          <cell r="B2023" t="str">
            <v>CHAPISCO RÚSTICO FINO, APLICADO COM PENEIRA - ARGAMASSA DE CIMENTO E AREIA 1:3</v>
          </cell>
          <cell r="C2023" t="str">
            <v>M2</v>
          </cell>
          <cell r="D2023">
            <v>16.93</v>
          </cell>
        </row>
        <row r="2024">
          <cell r="A2024">
            <v>11003004</v>
          </cell>
          <cell r="B2024" t="str">
            <v>CHAPISCO RÚSTICO GROSSO, COM ADIÇÃO DE BRITA N.1</v>
          </cell>
          <cell r="C2024" t="str">
            <v>M2</v>
          </cell>
          <cell r="D2024">
            <v>24.37</v>
          </cell>
        </row>
        <row r="2025">
          <cell r="A2025">
            <v>11003005</v>
          </cell>
          <cell r="B2025" t="str">
            <v>CHAPISCO COLANTE APLICADO EM ESTRUTURA DE CONCRETO COM DESEMPENADEIRA DENTADA</v>
          </cell>
          <cell r="C2025" t="str">
            <v>M2</v>
          </cell>
          <cell r="D2025">
            <v>18.05</v>
          </cell>
        </row>
        <row r="2026">
          <cell r="A2026">
            <v>11003008</v>
          </cell>
          <cell r="B2026" t="str">
            <v>EMBOÇO EXTERNO - ARGAMASSA MISTA DE CIMENTO, CAL E AREIA 1:4/12</v>
          </cell>
          <cell r="C2026" t="str">
            <v>M2</v>
          </cell>
          <cell r="D2026">
            <v>49.99</v>
          </cell>
        </row>
        <row r="2027">
          <cell r="A2027">
            <v>11003009</v>
          </cell>
          <cell r="B2027" t="str">
            <v>EMBOÇO EXTERNO DESEMPENADO PARA PINTURA - ARGAMASSA MISTA DE CIMENTO, CAL E AREIA 1:3/12</v>
          </cell>
          <cell r="C2027" t="str">
            <v>M2</v>
          </cell>
          <cell r="D2027">
            <v>49.38</v>
          </cell>
        </row>
        <row r="2028">
          <cell r="A2028">
            <v>11003010</v>
          </cell>
          <cell r="B2028" t="str">
            <v>EMBOÇO EXTERNO - ARGAMASSA DE CIMENTO E AREIA 1:3</v>
          </cell>
          <cell r="C2028" t="str">
            <v>M2</v>
          </cell>
          <cell r="D2028">
            <v>58.39</v>
          </cell>
        </row>
        <row r="2029">
          <cell r="A2029">
            <v>11003013</v>
          </cell>
          <cell r="B2029" t="str">
            <v>REBOCO EXTERNO - ARGAMASSA PRÉ-FABRICADA</v>
          </cell>
          <cell r="C2029" t="str">
            <v>M2</v>
          </cell>
          <cell r="D2029">
            <v>25.15</v>
          </cell>
        </row>
        <row r="2030">
          <cell r="A2030">
            <v>11003041</v>
          </cell>
          <cell r="B2030" t="str">
            <v>PASTILHAS DE PORCELANA FOSCA, 3/4" - FAIXAS DE ATÉ 20CM</v>
          </cell>
          <cell r="C2030" t="str">
            <v>M</v>
          </cell>
          <cell r="D2030">
            <v>85.83</v>
          </cell>
        </row>
        <row r="2031">
          <cell r="A2031">
            <v>11003045</v>
          </cell>
          <cell r="B2031" t="str">
            <v>REVESTIMENTO CERÂMICO ANTI-PICHAÇÃO, JUNTAS AMARRAÇÃO OU PRUMO - ASSENTADOS COM ARGAMASSA COMUM</v>
          </cell>
          <cell r="C2031" t="str">
            <v>M2</v>
          </cell>
          <cell r="D2031">
            <v>207.46</v>
          </cell>
        </row>
        <row r="2032">
          <cell r="A2032">
            <v>11003046</v>
          </cell>
          <cell r="B2032" t="str">
            <v>REVESTIMENTO CERÂMICO ANTI-PICHAÇÃO, JUNTAS AMARRAÇÃO OU PRUMO - ASSENTADOS COM ARGAMASSA COLANTE</v>
          </cell>
          <cell r="C2032" t="str">
            <v>M2</v>
          </cell>
          <cell r="D2032">
            <v>92.02</v>
          </cell>
        </row>
        <row r="2033">
          <cell r="A2033">
            <v>11003047</v>
          </cell>
          <cell r="B2033" t="str">
            <v>REVESTIMENTO CERÂMICO ESMALTADO, JUNTAS AMARRAÇÃO OU PRUMO - ASSENTADOS COM ARGAMASSA COMUM</v>
          </cell>
          <cell r="C2033" t="str">
            <v>M2</v>
          </cell>
          <cell r="D2033">
            <v>220.08</v>
          </cell>
        </row>
        <row r="2034">
          <cell r="A2034">
            <v>11003105</v>
          </cell>
          <cell r="B2034" t="str">
            <v>CHAPISCO COMUM - ARGAMASSA DE CIMENTO E AREIA 1:4</v>
          </cell>
          <cell r="C2034" t="str">
            <v>M2</v>
          </cell>
          <cell r="D2034">
            <v>7.35</v>
          </cell>
        </row>
        <row r="2035">
          <cell r="A2035">
            <v>11003107</v>
          </cell>
          <cell r="B2035" t="str">
            <v>VA.09 - CHAPISCO ROLADO APLICADO EM ALVENARIA COM ROLO PARA TEXTURA ACRÍLICA</v>
          </cell>
          <cell r="C2035" t="str">
            <v>M2</v>
          </cell>
          <cell r="D2035">
            <v>10.92</v>
          </cell>
        </row>
        <row r="2036">
          <cell r="A2036">
            <v>11003109</v>
          </cell>
          <cell r="B2036" t="str">
            <v>FORNECIMENTO E APLICAÇÃO DE CHAPISCO COM PROJEÇÃO MECÂNICA</v>
          </cell>
          <cell r="C2036" t="str">
            <v>M2</v>
          </cell>
          <cell r="D2036">
            <v>11.87</v>
          </cell>
        </row>
        <row r="2037">
          <cell r="A2037">
            <v>11003110</v>
          </cell>
          <cell r="B2037" t="str">
            <v>FORNECIMENTO E APLICAÇÃO DE ARGAMASSA COM PROJEÇÃO MECÂNICA</v>
          </cell>
          <cell r="C2037" t="str">
            <v>M2</v>
          </cell>
          <cell r="D2037">
            <v>55.79</v>
          </cell>
        </row>
        <row r="2038">
          <cell r="A2038">
            <v>11004000</v>
          </cell>
          <cell r="B2038" t="str">
            <v>ARREMATES DE REVESTIMENTO</v>
          </cell>
          <cell r="C2038" t="str">
            <v>.</v>
          </cell>
          <cell r="D2038" t="str">
            <v>.</v>
          </cell>
        </row>
        <row r="2039">
          <cell r="A2039">
            <v>11004004</v>
          </cell>
          <cell r="B2039" t="str">
            <v>CANTONEIRA DE PROTEÇÃO - PERFIL "L" DE FERRO, 1 1/4" X 1 1/4" X 1/8"</v>
          </cell>
          <cell r="C2039" t="str">
            <v>M</v>
          </cell>
          <cell r="D2039">
            <v>43.31</v>
          </cell>
        </row>
        <row r="2040">
          <cell r="A2040">
            <v>11004005</v>
          </cell>
          <cell r="B2040" t="str">
            <v>DA.04 - CANTONEIRA DE PROTEÇÃO - PERFIL "L" DE FERRO, 1"X1"X1/8"</v>
          </cell>
          <cell r="C2040" t="str">
            <v>M</v>
          </cell>
          <cell r="D2040">
            <v>40.01</v>
          </cell>
        </row>
        <row r="2041">
          <cell r="A2041">
            <v>11004006</v>
          </cell>
          <cell r="B2041" t="str">
            <v>DA.01 - CANTONEIRA DE PROTEÇÃO - PERFIL "L" DE ALUMÍNIO, 1"X1"X1/8"</v>
          </cell>
          <cell r="C2041" t="str">
            <v>M</v>
          </cell>
          <cell r="D2041">
            <v>46.95</v>
          </cell>
        </row>
        <row r="2042">
          <cell r="A2042">
            <v>11004013</v>
          </cell>
          <cell r="B2042" t="str">
            <v>DA.02 - CANTONEIRA DE PROTEÇÃO PARA REBOCO - PERFIL "Y" DE ALUMÍNIO</v>
          </cell>
          <cell r="C2042" t="str">
            <v>M</v>
          </cell>
          <cell r="D2042">
            <v>38.46</v>
          </cell>
        </row>
        <row r="2043">
          <cell r="A2043">
            <v>11004017</v>
          </cell>
          <cell r="B2043" t="str">
            <v>DA.03 - CANTONEIRA DE PROTEÇÃO PARA AZULEJOS - PERFIL "TRIFACE" DE ALUMÍNIO</v>
          </cell>
          <cell r="C2043" t="str">
            <v>M</v>
          </cell>
          <cell r="D2043">
            <v>38.31</v>
          </cell>
        </row>
        <row r="2044">
          <cell r="A2044">
            <v>11004050</v>
          </cell>
          <cell r="B2044" t="str">
            <v>DG.10 - PEITORIL DE ARGAMASSA DE CIMENTO QUEIMADO - ESP=2CM, L=20CM</v>
          </cell>
          <cell r="C2044" t="str">
            <v>M</v>
          </cell>
          <cell r="D2044">
            <v>22.23</v>
          </cell>
        </row>
        <row r="2045">
          <cell r="A2045">
            <v>11004056</v>
          </cell>
          <cell r="B2045" t="str">
            <v>DG.10/16 - PEITORIL DE GRANILITE - ESPESSURA 2CM, LARGURA 20CM</v>
          </cell>
          <cell r="C2045" t="str">
            <v>M</v>
          </cell>
          <cell r="D2045">
            <v>127.04</v>
          </cell>
        </row>
        <row r="2046">
          <cell r="A2046">
            <v>11004058</v>
          </cell>
          <cell r="B2046" t="str">
            <v>PEITORIL DE GRANITO POLIDO - ESP=2CM, L=25CM</v>
          </cell>
          <cell r="C2046" t="str">
            <v>M</v>
          </cell>
          <cell r="D2046">
            <v>160.02000000000001</v>
          </cell>
        </row>
        <row r="2047">
          <cell r="A2047">
            <v>11004060</v>
          </cell>
          <cell r="B2047" t="str">
            <v>PEITORIL DE ARDÓSIA POLIDA</v>
          </cell>
          <cell r="C2047" t="str">
            <v>M</v>
          </cell>
          <cell r="D2047">
            <v>172.31</v>
          </cell>
        </row>
        <row r="2048">
          <cell r="A2048">
            <v>11004101</v>
          </cell>
          <cell r="B2048" t="str">
            <v>PEITORIL DE MÁRMORE - ESP=2CM, L=25CM</v>
          </cell>
          <cell r="C2048" t="str">
            <v>M</v>
          </cell>
          <cell r="D2048">
            <v>283.20999999999998</v>
          </cell>
        </row>
        <row r="2049">
          <cell r="A2049">
            <v>11050000</v>
          </cell>
          <cell r="B2049" t="str">
            <v>DEMOLIÇÕES</v>
          </cell>
          <cell r="C2049" t="str">
            <v>.</v>
          </cell>
          <cell r="D2049" t="str">
            <v>.</v>
          </cell>
        </row>
        <row r="2050">
          <cell r="A2050">
            <v>11050002</v>
          </cell>
          <cell r="B2050" t="str">
            <v>DEMOLIÇÃO DE ARGAMASSA DE CAL E AREIA OU MISTA</v>
          </cell>
          <cell r="C2050" t="str">
            <v>M2</v>
          </cell>
          <cell r="D2050">
            <v>5.83</v>
          </cell>
        </row>
        <row r="2051">
          <cell r="A2051">
            <v>11050003</v>
          </cell>
          <cell r="B2051" t="str">
            <v>DEMOLIÇÃO DE ARGAMASSA DE CIMENTO E AREIA</v>
          </cell>
          <cell r="C2051" t="str">
            <v>M2</v>
          </cell>
          <cell r="D2051">
            <v>11.66</v>
          </cell>
        </row>
        <row r="2052">
          <cell r="A2052">
            <v>11050005</v>
          </cell>
          <cell r="B2052" t="str">
            <v>DEMOLIÇÃO DE REVESTIMENTO CERÂMICO OU SIMILAR</v>
          </cell>
          <cell r="C2052" t="str">
            <v>M2</v>
          </cell>
          <cell r="D2052">
            <v>40.799999999999997</v>
          </cell>
        </row>
        <row r="2053">
          <cell r="A2053">
            <v>11050010</v>
          </cell>
          <cell r="B2053" t="str">
            <v>DEMOLIÇÃO DE LAMBRI DE TÁBUAS OU CHAPAS DE MADEIRA, EXCLUSIVE ENTARUGAMENTO</v>
          </cell>
          <cell r="C2053" t="str">
            <v>M2</v>
          </cell>
          <cell r="D2053">
            <v>36.42</v>
          </cell>
        </row>
        <row r="2054">
          <cell r="A2054">
            <v>11050015</v>
          </cell>
          <cell r="B2054" t="str">
            <v>DEMOLIÇÃO DE LAMBRI DE TÁBUAS OU CHAPAS DE MADEIRA, INCLUSIVE ENTARUGAMENTO</v>
          </cell>
          <cell r="C2054" t="str">
            <v>M2</v>
          </cell>
          <cell r="D2054">
            <v>72.849999999999994</v>
          </cell>
        </row>
        <row r="2055">
          <cell r="A2055">
            <v>11060000</v>
          </cell>
          <cell r="B2055" t="str">
            <v>RETIRADAS</v>
          </cell>
          <cell r="C2055" t="str">
            <v>.</v>
          </cell>
          <cell r="D2055" t="str">
            <v>.</v>
          </cell>
        </row>
        <row r="2056">
          <cell r="A2056">
            <v>11060005</v>
          </cell>
          <cell r="B2056" t="str">
            <v>RETIRADA DE FORRAS DE PEDRAS NATURAIS - GRANITO OU MÁRMORE</v>
          </cell>
          <cell r="C2056" t="str">
            <v>M2</v>
          </cell>
          <cell r="D2056">
            <v>40.799999999999997</v>
          </cell>
        </row>
        <row r="2057">
          <cell r="A2057">
            <v>11060010</v>
          </cell>
          <cell r="B2057" t="str">
            <v>RETIRADA DE LAMBRI DE TÁBUAS OU CHAPAS DE MADEIRA, EXCLUSIVE ENTARUGAMENTO</v>
          </cell>
          <cell r="C2057" t="str">
            <v>M2</v>
          </cell>
          <cell r="D2057">
            <v>10.16</v>
          </cell>
        </row>
        <row r="2058">
          <cell r="A2058">
            <v>11060015</v>
          </cell>
          <cell r="B2058" t="str">
            <v>RETIRADA DE LAMBRI DE TÁBUAS OU CHAPAS DE MADEIRA, INCLUSIVE ENTARUGAMENTO</v>
          </cell>
          <cell r="C2058" t="str">
            <v>M2</v>
          </cell>
          <cell r="D2058">
            <v>30.48</v>
          </cell>
        </row>
        <row r="2059">
          <cell r="A2059">
            <v>11070000</v>
          </cell>
          <cell r="B2059" t="str">
            <v>RECOLOCAÇÕES</v>
          </cell>
          <cell r="C2059" t="str">
            <v>.</v>
          </cell>
          <cell r="D2059" t="str">
            <v>.</v>
          </cell>
        </row>
        <row r="2060">
          <cell r="A2060">
            <v>11070005</v>
          </cell>
          <cell r="B2060" t="str">
            <v>RECOLOCAÇÃO DE FORRAS DE PEDRAS NATURAIS - GRANITO OU MÁRMORE</v>
          </cell>
          <cell r="C2060" t="str">
            <v>M2</v>
          </cell>
          <cell r="D2060">
            <v>28.32</v>
          </cell>
        </row>
        <row r="2061">
          <cell r="A2061">
            <v>11080000</v>
          </cell>
          <cell r="B2061" t="str">
            <v>SERVIÇOS PARCIAIS</v>
          </cell>
          <cell r="C2061" t="str">
            <v>.</v>
          </cell>
          <cell r="D2061" t="str">
            <v>.</v>
          </cell>
        </row>
        <row r="2062">
          <cell r="A2062">
            <v>11080001</v>
          </cell>
          <cell r="B2062" t="str">
            <v>REPAROS EM TRINCAS E RACHADURAS</v>
          </cell>
          <cell r="C2062" t="str">
            <v>M</v>
          </cell>
          <cell r="D2062">
            <v>51.25</v>
          </cell>
        </row>
        <row r="2063">
          <cell r="A2063">
            <v>11080005</v>
          </cell>
          <cell r="B2063" t="str">
            <v>REPAROS EM EMBOÇO - ARGAMASSA MISTA DE CIMENTO, CAL E AREIA 1:4/12</v>
          </cell>
          <cell r="C2063" t="str">
            <v>M2</v>
          </cell>
          <cell r="D2063">
            <v>70.09</v>
          </cell>
        </row>
        <row r="2064">
          <cell r="A2064">
            <v>11080006</v>
          </cell>
          <cell r="B2064" t="str">
            <v>REPAROS EM REBOCO - ARGAMASSA DE CAL E AREIA 1:2</v>
          </cell>
          <cell r="C2064" t="str">
            <v>M2</v>
          </cell>
          <cell r="D2064">
            <v>36.520000000000003</v>
          </cell>
        </row>
        <row r="2065">
          <cell r="A2065">
            <v>12000000</v>
          </cell>
          <cell r="B2065" t="str">
            <v>FORROS</v>
          </cell>
        </row>
        <row r="2066">
          <cell r="A2066">
            <v>12001000</v>
          </cell>
          <cell r="B2066" t="str">
            <v>FORROS FALSOS</v>
          </cell>
          <cell r="C2066" t="str">
            <v>.</v>
          </cell>
          <cell r="D2066" t="str">
            <v>.</v>
          </cell>
        </row>
        <row r="2067">
          <cell r="A2067">
            <v>12001030</v>
          </cell>
          <cell r="B2067" t="str">
            <v>FORRO FIBRA MINERAL MODELADO ÚMIDA - ACABAMENTO SUPERFÍCIE PINTURA VINÍLICA A BASE DE LÁTEX BRANCA - ESPESSURA 13MM, NRC=0,50, CAC=MÍNIMO 35</v>
          </cell>
          <cell r="C2067" t="str">
            <v>M2</v>
          </cell>
          <cell r="D2067">
            <v>181.04</v>
          </cell>
        </row>
        <row r="2068">
          <cell r="A2068">
            <v>12001040</v>
          </cell>
          <cell r="B2068" t="str">
            <v>FORRO DE GESSO COMUM - PLACA CONVENCIONAL (FORNECIMENTO E INSTALAÇÃO)</v>
          </cell>
          <cell r="C2068" t="str">
            <v>M2</v>
          </cell>
          <cell r="D2068">
            <v>125.97</v>
          </cell>
        </row>
        <row r="2069">
          <cell r="A2069">
            <v>12001042</v>
          </cell>
          <cell r="B2069" t="str">
            <v>FORRO DE GESSO ACARTONADO TIPO FGA (FORNECIMENTO E INSTALAÇÃO)</v>
          </cell>
          <cell r="C2069" t="str">
            <v>M2</v>
          </cell>
          <cell r="D2069">
            <v>146.19999999999999</v>
          </cell>
        </row>
        <row r="2070">
          <cell r="A2070">
            <v>12001043</v>
          </cell>
          <cell r="B2070" t="str">
            <v>FORRO DE GESSO ACARTONADO TIPO FGE (FORNECIMENTO E INSTALAÇÃO)</v>
          </cell>
          <cell r="C2070" t="str">
            <v>M2</v>
          </cell>
          <cell r="D2070">
            <v>131.11000000000001</v>
          </cell>
        </row>
        <row r="2071">
          <cell r="A2071">
            <v>12001045</v>
          </cell>
          <cell r="B2071" t="str">
            <v>FORRO EM RÉGUA DE PVC 200MM - INCLUSIVE PERFIS DE FIXAÇÃO E ACABAMENTO</v>
          </cell>
          <cell r="C2071" t="str">
            <v>M2</v>
          </cell>
          <cell r="D2071">
            <v>109.95</v>
          </cell>
        </row>
        <row r="2072">
          <cell r="A2072">
            <v>12050000</v>
          </cell>
          <cell r="B2072" t="str">
            <v>DEMOLIÇÕES</v>
          </cell>
          <cell r="C2072" t="str">
            <v>.</v>
          </cell>
          <cell r="D2072" t="str">
            <v>.</v>
          </cell>
        </row>
        <row r="2073">
          <cell r="A2073">
            <v>12050001</v>
          </cell>
          <cell r="B2073" t="str">
            <v>DEMOLIÇÃO DE ESTUQUE COMUM, EXCLUSIVE ENTARUGAMENTO</v>
          </cell>
          <cell r="C2073" t="str">
            <v>M2</v>
          </cell>
          <cell r="D2073">
            <v>7.77</v>
          </cell>
        </row>
        <row r="2074">
          <cell r="A2074">
            <v>12050002</v>
          </cell>
          <cell r="B2074" t="str">
            <v>DEMOLIÇÃO DE FORRO DE TÁBUAS OU CHAPAS DE MADEIRA, EXCLUSIVE ENTARUGAMENTO</v>
          </cell>
          <cell r="C2074" t="str">
            <v>M2</v>
          </cell>
          <cell r="D2074">
            <v>10.36</v>
          </cell>
        </row>
        <row r="2075">
          <cell r="A2075">
            <v>12050005</v>
          </cell>
          <cell r="B2075" t="str">
            <v>DEMOLIÇÃO DE FORRO DE GESSO</v>
          </cell>
          <cell r="C2075" t="str">
            <v>M2</v>
          </cell>
          <cell r="D2075">
            <v>4.66</v>
          </cell>
        </row>
        <row r="2076">
          <cell r="A2076">
            <v>12050020</v>
          </cell>
          <cell r="B2076" t="str">
            <v>DEMOLIÇÃO DE ENTARUGAMENTO DE FORRO</v>
          </cell>
          <cell r="C2076" t="str">
            <v>M2</v>
          </cell>
          <cell r="D2076">
            <v>10.36</v>
          </cell>
        </row>
        <row r="2077">
          <cell r="A2077">
            <v>12060000</v>
          </cell>
          <cell r="B2077" t="str">
            <v>RETIRADAS</v>
          </cell>
          <cell r="C2077" t="str">
            <v>.</v>
          </cell>
          <cell r="D2077" t="str">
            <v>.</v>
          </cell>
        </row>
        <row r="2078">
          <cell r="A2078">
            <v>12060001</v>
          </cell>
          <cell r="B2078" t="str">
            <v>RETIRADA DE FORRO DE TÁBUAS OU CHAPAS EM GERAL - PREGADAS</v>
          </cell>
          <cell r="C2078" t="str">
            <v>M2</v>
          </cell>
          <cell r="D2078">
            <v>19.72</v>
          </cell>
        </row>
        <row r="2079">
          <cell r="A2079">
            <v>12060002</v>
          </cell>
          <cell r="B2079" t="str">
            <v>RETIRADA DE FORRO DE CHAPAS EM GERAL - APOIADAS</v>
          </cell>
          <cell r="C2079" t="str">
            <v>M2</v>
          </cell>
          <cell r="D2079">
            <v>8.57</v>
          </cell>
        </row>
        <row r="2080">
          <cell r="A2080">
            <v>12060020</v>
          </cell>
          <cell r="B2080" t="str">
            <v>RETIRADA DE ENTARUGAMENTO DE FORRO</v>
          </cell>
          <cell r="C2080" t="str">
            <v>M2</v>
          </cell>
          <cell r="D2080">
            <v>23.9</v>
          </cell>
        </row>
        <row r="2081">
          <cell r="A2081">
            <v>12060030</v>
          </cell>
          <cell r="B2081" t="str">
            <v>RETIRADA DE FORRO EM RÉGUAS DE PVC, INCLUSIVE PERFIS</v>
          </cell>
          <cell r="C2081" t="str">
            <v>M2</v>
          </cell>
          <cell r="D2081">
            <v>11.95</v>
          </cell>
        </row>
        <row r="2082">
          <cell r="A2082">
            <v>12070000</v>
          </cell>
          <cell r="B2082" t="str">
            <v>RECOLOCAÇÕES</v>
          </cell>
          <cell r="C2082" t="str">
            <v>.</v>
          </cell>
          <cell r="D2082" t="str">
            <v>.</v>
          </cell>
        </row>
        <row r="2083">
          <cell r="A2083">
            <v>12070031</v>
          </cell>
          <cell r="B2083" t="str">
            <v>RECOLOCAÇÃO DE FORROS, APOIADOS OU ENCAIXADOS</v>
          </cell>
          <cell r="C2083" t="str">
            <v>M2</v>
          </cell>
          <cell r="D2083">
            <v>8.9600000000000009</v>
          </cell>
        </row>
        <row r="2084">
          <cell r="A2084">
            <v>13000000</v>
          </cell>
          <cell r="B2084" t="str">
            <v>PISOS</v>
          </cell>
        </row>
        <row r="2085">
          <cell r="A2085">
            <v>13001000</v>
          </cell>
          <cell r="B2085" t="str">
            <v>LASTROS E ENCHIMENTOS</v>
          </cell>
          <cell r="C2085" t="str">
            <v>.</v>
          </cell>
          <cell r="D2085" t="str">
            <v>.</v>
          </cell>
        </row>
        <row r="2086">
          <cell r="A2086">
            <v>13001001</v>
          </cell>
          <cell r="B2086" t="str">
            <v>ENCHIMENTO COM TIJOLOS CERÂMICOS FURADOS</v>
          </cell>
          <cell r="C2086" t="str">
            <v>M3</v>
          </cell>
          <cell r="D2086">
            <v>284.81</v>
          </cell>
        </row>
        <row r="2087">
          <cell r="A2087">
            <v>13001002</v>
          </cell>
          <cell r="B2087" t="str">
            <v>ENCHIMENTO COM ARGILA EXPANDIDA</v>
          </cell>
          <cell r="C2087" t="str">
            <v>M3</v>
          </cell>
          <cell r="D2087">
            <v>738.61</v>
          </cell>
        </row>
        <row r="2088">
          <cell r="A2088">
            <v>13001005</v>
          </cell>
          <cell r="B2088" t="str">
            <v>ENCHIMENTO DE CONCRETO COM AGREGADO LEVE</v>
          </cell>
          <cell r="C2088" t="str">
            <v>M3</v>
          </cell>
          <cell r="D2088">
            <v>536.83000000000004</v>
          </cell>
        </row>
        <row r="2089">
          <cell r="A2089">
            <v>13001006</v>
          </cell>
          <cell r="B2089" t="str">
            <v>ENCHIMENTO DE CONCRETO COM AGREGADO RECICLADO</v>
          </cell>
          <cell r="C2089" t="str">
            <v>M3</v>
          </cell>
          <cell r="D2089">
            <v>453.87</v>
          </cell>
        </row>
        <row r="2090">
          <cell r="A2090">
            <v>13001010</v>
          </cell>
          <cell r="B2090" t="str">
            <v>LASTRO DE BRITA</v>
          </cell>
          <cell r="C2090" t="str">
            <v>M3</v>
          </cell>
          <cell r="D2090">
            <v>248.29</v>
          </cell>
        </row>
        <row r="2091">
          <cell r="A2091">
            <v>13001011</v>
          </cell>
          <cell r="B2091" t="str">
            <v>LASTRO DE AGREGADO RECICLADO</v>
          </cell>
          <cell r="C2091" t="str">
            <v>M3</v>
          </cell>
          <cell r="D2091">
            <v>182.11</v>
          </cell>
        </row>
        <row r="2092">
          <cell r="A2092">
            <v>13001014</v>
          </cell>
          <cell r="B2092" t="str">
            <v>LASTRO DE CONCRETO - 150KG CIM/M3</v>
          </cell>
          <cell r="C2092" t="str">
            <v>M3</v>
          </cell>
          <cell r="D2092">
            <v>560.59</v>
          </cell>
        </row>
        <row r="2093">
          <cell r="A2093">
            <v>13001015</v>
          </cell>
          <cell r="B2093" t="str">
            <v>LASTRO DE CONCRETO - 200KG CIM/M3</v>
          </cell>
          <cell r="C2093" t="str">
            <v>M3</v>
          </cell>
          <cell r="D2093">
            <v>594.57000000000005</v>
          </cell>
        </row>
        <row r="2094">
          <cell r="A2094">
            <v>13001017</v>
          </cell>
          <cell r="B2094" t="str">
            <v>LASTRO DE CONCRETO, COM HIDROFUGO - 150KG CIM/M3</v>
          </cell>
          <cell r="C2094" t="str">
            <v>M3</v>
          </cell>
          <cell r="D2094">
            <v>1090.51</v>
          </cell>
        </row>
        <row r="2095">
          <cell r="A2095">
            <v>13001018</v>
          </cell>
          <cell r="B2095" t="str">
            <v>LASTRO DE CONCRETO, COM HIDROFUGO - 200KG CIM/M3</v>
          </cell>
          <cell r="C2095" t="str">
            <v>M3</v>
          </cell>
          <cell r="D2095">
            <v>1301.1300000000001</v>
          </cell>
        </row>
        <row r="2096">
          <cell r="A2096">
            <v>13001019</v>
          </cell>
          <cell r="B2096" t="str">
            <v>LASTRO DE CONCRETO COM AGREGADO RECICLADO - 150KG CIM/M3</v>
          </cell>
          <cell r="C2096" t="str">
            <v>M3</v>
          </cell>
          <cell r="D2096">
            <v>496.9</v>
          </cell>
        </row>
        <row r="2097">
          <cell r="A2097">
            <v>13001020</v>
          </cell>
          <cell r="B2097" t="str">
            <v>LASTRO DE CONCRETO COM AGREGADO RECICLADO - 200KG CIM/M3</v>
          </cell>
          <cell r="C2097" t="str">
            <v>M3</v>
          </cell>
          <cell r="D2097">
            <v>535.72</v>
          </cell>
        </row>
        <row r="2098">
          <cell r="A2098">
            <v>13002000</v>
          </cell>
          <cell r="B2098" t="str">
            <v>REVESTIMENTO DE PISOS</v>
          </cell>
          <cell r="C2098" t="str">
            <v>.</v>
          </cell>
          <cell r="D2098" t="str">
            <v>.</v>
          </cell>
        </row>
        <row r="2099">
          <cell r="A2099">
            <v>13002001</v>
          </cell>
          <cell r="B2099" t="str">
            <v>CIMENTADO COMUM, DESEMPENADO - ESPESSURA 20MM</v>
          </cell>
          <cell r="C2099" t="str">
            <v>M2</v>
          </cell>
          <cell r="D2099">
            <v>66.63</v>
          </cell>
        </row>
        <row r="2100">
          <cell r="A2100">
            <v>13002002</v>
          </cell>
          <cell r="B2100" t="str">
            <v>CIMENTADO COMUM, DESEMPENADO E ALISADO - ESPESSURA 20MM</v>
          </cell>
          <cell r="C2100" t="str">
            <v>M2</v>
          </cell>
          <cell r="D2100">
            <v>69.88</v>
          </cell>
        </row>
        <row r="2101">
          <cell r="A2101">
            <v>13002003</v>
          </cell>
          <cell r="B2101" t="str">
            <v>CIMENTADO COM CORANTE, DESEMPENADO E ALISADO - ESPESSURA 20MM</v>
          </cell>
          <cell r="C2101" t="str">
            <v>M2</v>
          </cell>
          <cell r="D2101">
            <v>75.02</v>
          </cell>
        </row>
        <row r="2102">
          <cell r="A2102">
            <v>13002004</v>
          </cell>
          <cell r="B2102" t="str">
            <v>ACABAMENTO DE PISO DE CONCRETO TIPO BAMBOLÊ</v>
          </cell>
          <cell r="C2102" t="str">
            <v>M2</v>
          </cell>
          <cell r="D2102">
            <v>6.47</v>
          </cell>
        </row>
        <row r="2103">
          <cell r="A2103">
            <v>13002005</v>
          </cell>
          <cell r="B2103" t="str">
            <v>NG.05 - GRANILITE - ESPESSURA 8MM</v>
          </cell>
          <cell r="C2103" t="str">
            <v>M2</v>
          </cell>
          <cell r="D2103">
            <v>188.1</v>
          </cell>
        </row>
        <row r="2104">
          <cell r="A2104">
            <v>13002006</v>
          </cell>
          <cell r="B2104" t="str">
            <v>CIMENTADO COMUM COM AGREGADO RECLICLADO, DESEMPENADO ALISADO - ESPESSURA 20MM</v>
          </cell>
          <cell r="C2104" t="str">
            <v>M2</v>
          </cell>
          <cell r="D2104">
            <v>62.67</v>
          </cell>
        </row>
        <row r="2105">
          <cell r="A2105">
            <v>13002007</v>
          </cell>
          <cell r="B2105" t="str">
            <v>NG.07 - ARGAMASSA DE ALTA RESISTÊNCIA, TIPO LEVE - ESPESSURA 8MM</v>
          </cell>
          <cell r="C2105" t="str">
            <v>M2</v>
          </cell>
          <cell r="D2105">
            <v>174.43</v>
          </cell>
        </row>
        <row r="2106">
          <cell r="A2106">
            <v>13002008</v>
          </cell>
          <cell r="B2106" t="str">
            <v>NG.08 - ARGAMASSA DE ALTA RESISTÊNCIA, TIPO MÉDIO - ESPESSURA 12MM</v>
          </cell>
          <cell r="C2106" t="str">
            <v>M2</v>
          </cell>
          <cell r="D2106">
            <v>159.19999999999999</v>
          </cell>
        </row>
        <row r="2107">
          <cell r="A2107">
            <v>13002009</v>
          </cell>
          <cell r="B2107" t="str">
            <v>CIMENTADO COM AGREGADO RECICLADO, COM CORANTE DESEMPENADO  ALISADO</v>
          </cell>
          <cell r="C2107" t="str">
            <v>M2</v>
          </cell>
          <cell r="D2107">
            <v>64.73</v>
          </cell>
        </row>
        <row r="2108">
          <cell r="A2108">
            <v>13002010</v>
          </cell>
          <cell r="B2108" t="str">
            <v>CIMENTADO COMUM COM AGREGADO RECICLADO, DESEMPENADO - ESPESSURA 20MM</v>
          </cell>
          <cell r="C2108" t="str">
            <v>M2</v>
          </cell>
          <cell r="D2108">
            <v>58.45</v>
          </cell>
        </row>
        <row r="2109">
          <cell r="A2109">
            <v>13002011</v>
          </cell>
          <cell r="B2109" t="str">
            <v>PISO ESTRUTURAL EM CONCRETO ARMADO - 7CM</v>
          </cell>
          <cell r="C2109" t="str">
            <v>M2</v>
          </cell>
          <cell r="D2109">
            <v>73.72</v>
          </cell>
        </row>
        <row r="2110">
          <cell r="A2110">
            <v>13002013</v>
          </cell>
          <cell r="B2110" t="str">
            <v xml:space="preserve"> CONTRAPISO CONVENCIONAL COM ESPESSURA ATÉ 4 CM</v>
          </cell>
          <cell r="C2110" t="str">
            <v>M2</v>
          </cell>
          <cell r="D2110">
            <v>42.98</v>
          </cell>
        </row>
        <row r="2111">
          <cell r="A2111">
            <v>13002037</v>
          </cell>
          <cell r="B2111" t="str">
            <v>MOSAICO PORTUGUÊS UMA OU DUAS CORES SOBRE BASE DE AREIA RECICLADA</v>
          </cell>
          <cell r="C2111" t="str">
            <v>M2</v>
          </cell>
          <cell r="D2111">
            <v>233.07</v>
          </cell>
        </row>
        <row r="2112">
          <cell r="A2112">
            <v>13002038</v>
          </cell>
          <cell r="B2112" t="str">
            <v>PISO CERÂMICO NÃO ESMALTADO ANTIDERRAPANTE  - ASSENTADO COM ARGAMASSA COMUM (PARA COZINHAS E REFEITÓRIOS)</v>
          </cell>
          <cell r="C2112" t="str">
            <v>M2</v>
          </cell>
          <cell r="D2112">
            <v>302.97000000000003</v>
          </cell>
        </row>
        <row r="2113">
          <cell r="A2113">
            <v>13002039</v>
          </cell>
          <cell r="B2113" t="str">
            <v>PISO CERÂMICO NÃO ESMALTADO ANTIDERRAPANTE - ASSENTADO COM ARGAMASSA COLANTE (PARA COZINHAS E REFEITÓRIOS)</v>
          </cell>
          <cell r="C2113" t="str">
            <v>M2</v>
          </cell>
          <cell r="D2113">
            <v>235.46</v>
          </cell>
        </row>
        <row r="2114">
          <cell r="A2114">
            <v>13002040</v>
          </cell>
          <cell r="B2114" t="str">
            <v>PISO CERÂMICO ESMALTADO  (PEI-5) - ASSENTADO COM ARGAMASSA COMUM</v>
          </cell>
          <cell r="C2114" t="str">
            <v>M2</v>
          </cell>
          <cell r="D2114">
            <v>170.19</v>
          </cell>
        </row>
        <row r="2115">
          <cell r="A2115">
            <v>13002042</v>
          </cell>
          <cell r="B2115" t="str">
            <v>PISO CERÂMICO ESMALTADO (PEI-5) - ASSENTADO COM ARGAMASSA COLANTE</v>
          </cell>
          <cell r="C2115" t="str">
            <v>M2</v>
          </cell>
          <cell r="D2115">
            <v>102.67</v>
          </cell>
        </row>
        <row r="2116">
          <cell r="A2116">
            <v>13002043</v>
          </cell>
          <cell r="B2116" t="str">
            <v>PISO PODOTÁTIL, ALERTA OU DIRECIONAL, EM BORRACHA SINTÉTICA ASSENTES COM COLA</v>
          </cell>
          <cell r="C2116" t="str">
            <v>M2</v>
          </cell>
          <cell r="D2116">
            <v>234.63</v>
          </cell>
        </row>
        <row r="2117">
          <cell r="A2117">
            <v>13002044</v>
          </cell>
          <cell r="B2117" t="str">
            <v>PISO PODOTÁTIL, ALERTA OU DIRECIONAL, EM BORRACHA SINTÉTICA ASSENTES COM ARGAMASSA</v>
          </cell>
          <cell r="C2117" t="str">
            <v>M2</v>
          </cell>
          <cell r="D2117">
            <v>475.23</v>
          </cell>
        </row>
        <row r="2118">
          <cell r="A2118">
            <v>13002046</v>
          </cell>
          <cell r="B2118" t="str">
            <v>PISO PODOTÁTIL, ALERTA DIRECIONAL, INTERTRAVADO 6CM</v>
          </cell>
          <cell r="C2118" t="str">
            <v>M2</v>
          </cell>
          <cell r="D2118">
            <v>152.21</v>
          </cell>
        </row>
        <row r="2119">
          <cell r="A2119">
            <v>13002047</v>
          </cell>
          <cell r="B2119" t="str">
            <v>PISO PODOTÁTIL, ALERTA OU DIRECIONAL, EM LADRILHO HIDRÁULICO</v>
          </cell>
          <cell r="C2119" t="str">
            <v>M2</v>
          </cell>
          <cell r="D2119">
            <v>170.15</v>
          </cell>
        </row>
        <row r="2120">
          <cell r="A2120">
            <v>13002054</v>
          </cell>
          <cell r="B2120" t="str">
            <v>PISO PODOTÁTIL COLORIDO, ALERTA OU DIRECIONAL VIBRO-PRENSADO - 3CM - SELADO</v>
          </cell>
          <cell r="C2120" t="str">
            <v>M2</v>
          </cell>
          <cell r="D2120">
            <v>239.1</v>
          </cell>
        </row>
        <row r="2121">
          <cell r="A2121">
            <v>13002058</v>
          </cell>
          <cell r="B2121" t="str">
            <v>PISO EM GRANITO CINZA MAUA, PLACAS - ESPESSURA 2CM</v>
          </cell>
          <cell r="C2121" t="str">
            <v>M2</v>
          </cell>
          <cell r="D2121">
            <v>525.6</v>
          </cell>
        </row>
        <row r="2122">
          <cell r="A2122">
            <v>13002060</v>
          </cell>
          <cell r="B2122" t="str">
            <v>GRANITO POLIDO, FORRAS DE 20MM - VERDE UBATUBA</v>
          </cell>
          <cell r="C2122" t="str">
            <v>M2</v>
          </cell>
          <cell r="D2122">
            <v>463.58</v>
          </cell>
        </row>
        <row r="2123">
          <cell r="A2123">
            <v>13002062</v>
          </cell>
          <cell r="B2123" t="str">
            <v>MÁRMORE POLIDO, FORRAS DE 20MM - BRANCO ESPIRITO SANTO</v>
          </cell>
          <cell r="C2123" t="str">
            <v>M2</v>
          </cell>
          <cell r="D2123">
            <v>542.1</v>
          </cell>
        </row>
        <row r="2124">
          <cell r="A2124">
            <v>13002063</v>
          </cell>
          <cell r="B2124" t="str">
            <v>REVESTIMENTO DE PISO EM PEDRA ARDÓSIA SELECIONADA</v>
          </cell>
          <cell r="C2124" t="str">
            <v>M2</v>
          </cell>
          <cell r="D2124">
            <v>85.48</v>
          </cell>
        </row>
        <row r="2125">
          <cell r="A2125">
            <v>13002072</v>
          </cell>
          <cell r="B2125" t="str">
            <v>PISO PORTÁTIL DE POLIPROPILENO EM QUADRAS DE TÊNIS - FORNECIMENTO E INSTALAÇÃO</v>
          </cell>
          <cell r="C2125" t="str">
            <v>M2</v>
          </cell>
          <cell r="D2125">
            <v>577.57000000000005</v>
          </cell>
        </row>
        <row r="2126">
          <cell r="A2126">
            <v>13002073</v>
          </cell>
          <cell r="B2126" t="str">
            <v xml:space="preserve"> PISO PORTÁTIL DE POLIPROPILENO EM QUADRAS POLIESPORTIVAS,
ÁREA EXTERNA - FORNECIMENTO E INSTALAÇÃO</v>
          </cell>
          <cell r="C2126" t="str">
            <v>M2</v>
          </cell>
          <cell r="D2126">
            <v>580.65</v>
          </cell>
        </row>
        <row r="2127">
          <cell r="A2127">
            <v>13002074</v>
          </cell>
          <cell r="B2127" t="str">
            <v xml:space="preserve"> PISO PORTÁTIL DE POLIPROPILENO EM QUADRAS POLIESPORTIVAS,
ÁREA INTERNA - FORNECIMENTO E INSTALAÇÃO</v>
          </cell>
          <cell r="C2127" t="str">
            <v>M2</v>
          </cell>
          <cell r="D2127">
            <v>576.16999999999996</v>
          </cell>
        </row>
        <row r="2128">
          <cell r="A2128">
            <v>13002087</v>
          </cell>
          <cell r="B2128" t="str">
            <v>PISO VINÍLICO CROMA OU SIMILAR 2,0 MM, EXCLUSIVE ARGAMASSA DE REGULARIZAÇÃO DA BASE</v>
          </cell>
          <cell r="C2128" t="str">
            <v>M2</v>
          </cell>
          <cell r="D2128">
            <v>171.46</v>
          </cell>
        </row>
        <row r="2129">
          <cell r="A2129">
            <v>13002088</v>
          </cell>
          <cell r="B2129" t="str">
            <v>PISO VINÍLICO CROMA OU SIMILAR - E=3,2 MM, EXCLUSIVE ARGAMASSA REGULARIZAÇÃO DA BASE</v>
          </cell>
          <cell r="C2129" t="str">
            <v>M2</v>
          </cell>
          <cell r="D2129">
            <v>261.95999999999998</v>
          </cell>
        </row>
        <row r="2130">
          <cell r="A2130">
            <v>13002090</v>
          </cell>
          <cell r="B2130" t="str">
            <v>CHAPAS DE BORRACHA SINTÉTICA ASSENTES COM COLA, E=4 A 5MM - LISAS</v>
          </cell>
          <cell r="C2130" t="str">
            <v>M2</v>
          </cell>
          <cell r="D2130">
            <v>161.07</v>
          </cell>
        </row>
        <row r="2131">
          <cell r="A2131">
            <v>13002091</v>
          </cell>
          <cell r="B2131" t="str">
            <v>CHAPAS DE BORRACHA SINTÉTICA ASSENTES COM COLA, E=4 A 5MM - COM RELEVO</v>
          </cell>
          <cell r="C2131" t="str">
            <v>M2</v>
          </cell>
          <cell r="D2131">
            <v>144.08000000000001</v>
          </cell>
        </row>
        <row r="2132">
          <cell r="A2132">
            <v>13002092</v>
          </cell>
          <cell r="B2132" t="str">
            <v>NS.13 - CHAPAS DE BORRACHA SINTÉTICA ASSENTES COM ARGAMASSA, E=8 A 10MM - LISAS</v>
          </cell>
          <cell r="C2132" t="str">
            <v>M2</v>
          </cell>
          <cell r="D2132">
            <v>275.97000000000003</v>
          </cell>
        </row>
        <row r="2133">
          <cell r="A2133">
            <v>13002093</v>
          </cell>
          <cell r="B2133" t="str">
            <v>NS.13 - CHAPAS DE BORRACHA SINTÉTICA ASSENTES COM ARGAMASSA, E=8 A 10MM - COM RELEVO</v>
          </cell>
          <cell r="C2133" t="str">
            <v>M2</v>
          </cell>
          <cell r="D2133">
            <v>325.33999999999997</v>
          </cell>
        </row>
        <row r="2134">
          <cell r="A2134">
            <v>13002101</v>
          </cell>
          <cell r="B2134" t="str">
            <v>NP.02 - CONTRAPISO AUTONIVELANTE, APLICADO SOBRE LAJE, ADERIDO - ESPESSURA ATÉ 4 CM</v>
          </cell>
          <cell r="C2134" t="str">
            <v>M2</v>
          </cell>
          <cell r="D2134">
            <v>37.130000000000003</v>
          </cell>
        </row>
        <row r="2135">
          <cell r="A2135">
            <v>13002102</v>
          </cell>
          <cell r="B2135" t="str">
            <v>CONTRAPISO CONVENCIONAL COM ESPESSURA ATÉ 4 CM</v>
          </cell>
          <cell r="C2135" t="str">
            <v>M2</v>
          </cell>
          <cell r="D2135">
            <v>42.98</v>
          </cell>
        </row>
        <row r="2136">
          <cell r="A2136">
            <v>13002103</v>
          </cell>
          <cell r="B2136" t="str">
            <v>CONTRAPISO EM ARGAMASSA PRONTA</v>
          </cell>
          <cell r="C2136" t="str">
            <v>M2</v>
          </cell>
          <cell r="D2136">
            <v>42.98</v>
          </cell>
        </row>
        <row r="2137">
          <cell r="A2137">
            <v>13003000</v>
          </cell>
          <cell r="B2137" t="str">
            <v>ARREMATE DE PISOS E ESCADAS</v>
          </cell>
          <cell r="C2137" t="str">
            <v>.</v>
          </cell>
          <cell r="D2137" t="str">
            <v>.</v>
          </cell>
        </row>
        <row r="2138">
          <cell r="A2138">
            <v>13003002</v>
          </cell>
          <cell r="B2138" t="str">
            <v>RODAPÉ DE ARGAMASSA DE CIMENTO E AREIA 1:3 - 10CM</v>
          </cell>
          <cell r="C2138" t="str">
            <v>M</v>
          </cell>
          <cell r="D2138">
            <v>12.92</v>
          </cell>
        </row>
        <row r="2139">
          <cell r="A2139">
            <v>13003004</v>
          </cell>
          <cell r="B2139" t="str">
            <v>RODAPÉ DE GRANILITE - 10CM</v>
          </cell>
          <cell r="C2139" t="str">
            <v>M</v>
          </cell>
          <cell r="D2139">
            <v>102.23</v>
          </cell>
        </row>
        <row r="2140">
          <cell r="A2140">
            <v>13003005</v>
          </cell>
          <cell r="B2140" t="str">
            <v>RODAPÉ DE GRANILITE - MEIA CANA, 10CM</v>
          </cell>
          <cell r="C2140" t="str">
            <v>M</v>
          </cell>
          <cell r="D2140">
            <v>85.3</v>
          </cell>
        </row>
        <row r="2141">
          <cell r="A2141">
            <v>13003007</v>
          </cell>
          <cell r="B2141" t="str">
            <v>RODAPÉ DE ARGAMASSA DE ALTA RESISTÊNCIA - MEIA CANA, 10CM</v>
          </cell>
          <cell r="C2141" t="str">
            <v>M</v>
          </cell>
          <cell r="D2141">
            <v>84.1</v>
          </cell>
        </row>
        <row r="2142">
          <cell r="A2142">
            <v>13003009</v>
          </cell>
          <cell r="B2142" t="str">
            <v>RODAPÉ CERÂMICO ESMALTADO PEIV 7CM À 10CM</v>
          </cell>
          <cell r="C2142" t="str">
            <v>M</v>
          </cell>
          <cell r="D2142">
            <v>27.21</v>
          </cell>
        </row>
        <row r="2143">
          <cell r="A2143">
            <v>13003027</v>
          </cell>
          <cell r="B2143" t="str">
            <v xml:space="preserve"> DA.09 - RODAPÉ DE MADEIRA - PADRÃO CUMARU 7CM</v>
          </cell>
          <cell r="C2143" t="str">
            <v>M</v>
          </cell>
          <cell r="D2143">
            <v>58.65</v>
          </cell>
        </row>
        <row r="2144">
          <cell r="A2144">
            <v>13003031</v>
          </cell>
          <cell r="B2144" t="str">
            <v>RODAPÉ DE FIBRO-VINIL - 7,5CM</v>
          </cell>
          <cell r="C2144" t="str">
            <v>M</v>
          </cell>
          <cell r="D2144">
            <v>37.270000000000003</v>
          </cell>
        </row>
        <row r="2145">
          <cell r="A2145">
            <v>13003035</v>
          </cell>
          <cell r="B2145" t="str">
            <v>RODAPÉ DE BORRACHA SINTÉTICA - BOLEADO, 7CM</v>
          </cell>
          <cell r="C2145" t="str">
            <v>M</v>
          </cell>
          <cell r="D2145">
            <v>41.63</v>
          </cell>
        </row>
        <row r="2146">
          <cell r="A2146">
            <v>13003036</v>
          </cell>
          <cell r="B2146" t="str">
            <v>DA.09 - RODAPÉ EM GRANITO CINZA MAUA, ESP. 2CM, ALT. 7CM</v>
          </cell>
          <cell r="C2146" t="str">
            <v>M</v>
          </cell>
          <cell r="D2146">
            <v>87.92</v>
          </cell>
        </row>
        <row r="2147">
          <cell r="A2147">
            <v>13003040</v>
          </cell>
          <cell r="B2147" t="str">
            <v>JUNTA PLÁSTICA PARA PISOS 3/4" X 1/8"</v>
          </cell>
          <cell r="C2147" t="str">
            <v>M</v>
          </cell>
          <cell r="D2147">
            <v>20.39</v>
          </cell>
        </row>
        <row r="2148">
          <cell r="A2148">
            <v>13003065</v>
          </cell>
          <cell r="B2148" t="str">
            <v>DEGRAUS DE ARGAMASSA DE CIMENTO E AREIA 1:3</v>
          </cell>
          <cell r="C2148" t="str">
            <v>M</v>
          </cell>
          <cell r="D2148">
            <v>54.1</v>
          </cell>
        </row>
        <row r="2149">
          <cell r="A2149">
            <v>13003067</v>
          </cell>
          <cell r="B2149" t="str">
            <v>DEGRAUS DE GRANILITE</v>
          </cell>
          <cell r="C2149" t="str">
            <v>M</v>
          </cell>
          <cell r="D2149">
            <v>130.91999999999999</v>
          </cell>
        </row>
        <row r="2150">
          <cell r="A2150">
            <v>13003069</v>
          </cell>
          <cell r="B2150" t="str">
            <v>DEGRAUS DE ARGAMASSA DE ALTA RESISTÊNCIA</v>
          </cell>
          <cell r="C2150" t="str">
            <v>M</v>
          </cell>
          <cell r="D2150">
            <v>109.56</v>
          </cell>
        </row>
        <row r="2151">
          <cell r="A2151">
            <v>13003085</v>
          </cell>
          <cell r="B2151" t="str">
            <v>DEGRAUS DE CHAPAS VINÍLICAS - ESPESSURA 2MM (INCLUSIVE ARGAMASSA DE REGULARIZAÇÃO DA BASE)</v>
          </cell>
          <cell r="C2151" t="str">
            <v>M</v>
          </cell>
          <cell r="D2151">
            <v>141.99</v>
          </cell>
        </row>
        <row r="2152">
          <cell r="A2152">
            <v>13003087</v>
          </cell>
          <cell r="B2152" t="str">
            <v>DEGRAUS DE CHAPAS DE BORRACHA SINTÉTICA - ESPESSURA 4 À 5MM</v>
          </cell>
          <cell r="C2152" t="str">
            <v>M</v>
          </cell>
          <cell r="D2152">
            <v>197.27</v>
          </cell>
        </row>
        <row r="2153">
          <cell r="A2153">
            <v>13003094</v>
          </cell>
          <cell r="B2153" t="str">
            <v>FITA ANTIDERRAPANTE, FAIXA COM LARGURA=5CM E ESPESSURA=2MM, APLICAÇÃO EM DEGRAU</v>
          </cell>
          <cell r="C2153" t="str">
            <v>M</v>
          </cell>
          <cell r="D2153">
            <v>14.46</v>
          </cell>
        </row>
        <row r="2154">
          <cell r="A2154">
            <v>13004000</v>
          </cell>
          <cell r="B2154" t="str">
            <v>SOLEIRAS</v>
          </cell>
          <cell r="C2154" t="str">
            <v>.</v>
          </cell>
          <cell r="D2154" t="str">
            <v>.</v>
          </cell>
        </row>
        <row r="2155">
          <cell r="A2155">
            <v>13004005</v>
          </cell>
          <cell r="B2155" t="str">
            <v>SOLEIRA PARA PORTA EM GRANITO CINZA SEM POLIMENTO (FOSCO)</v>
          </cell>
          <cell r="C2155" t="str">
            <v>M</v>
          </cell>
          <cell r="D2155">
            <v>103.67</v>
          </cell>
        </row>
        <row r="2156">
          <cell r="A2156">
            <v>13004006</v>
          </cell>
          <cell r="B2156" t="str">
            <v>SOLEIRA EM ARDÓSIA, E = 20 MM, L = 18 CM</v>
          </cell>
          <cell r="C2156" t="str">
            <v>M</v>
          </cell>
          <cell r="D2156">
            <v>114.76</v>
          </cell>
        </row>
        <row r="2157">
          <cell r="A2157">
            <v>13050000</v>
          </cell>
          <cell r="B2157" t="str">
            <v>DEMOLIÇÕES</v>
          </cell>
          <cell r="C2157" t="str">
            <v>.</v>
          </cell>
          <cell r="D2157" t="str">
            <v>.</v>
          </cell>
        </row>
        <row r="2158">
          <cell r="A2158">
            <v>13050001</v>
          </cell>
          <cell r="B2158" t="str">
            <v>DEMOLIÇÃO DE CONCRETO SIMPLES</v>
          </cell>
          <cell r="C2158" t="str">
            <v>M3</v>
          </cell>
          <cell r="D2158">
            <v>378.81</v>
          </cell>
        </row>
        <row r="2159">
          <cell r="A2159">
            <v>13050005</v>
          </cell>
          <cell r="B2159" t="str">
            <v>DEMOLIÇÃO DE ARGAMASSA, CERÂMICA OU SIMILAR INCLUSIVE ARGAMASSA DE REGULARIZAÇÃO</v>
          </cell>
          <cell r="C2159" t="str">
            <v>M2</v>
          </cell>
          <cell r="D2159">
            <v>43.71</v>
          </cell>
        </row>
        <row r="2160">
          <cell r="A2160">
            <v>13050010</v>
          </cell>
          <cell r="B2160" t="str">
            <v>DEMOLIÇÃO DE TACOS DE MADEIRA, INCLUSIVE ARGAMASSA DE ASSENTAMENTO</v>
          </cell>
          <cell r="C2160" t="str">
            <v>M2</v>
          </cell>
          <cell r="D2160">
            <v>29.14</v>
          </cell>
        </row>
        <row r="2161">
          <cell r="A2161">
            <v>13050012</v>
          </cell>
          <cell r="B2161" t="str">
            <v>DEMOLIÇÃO DE SOALHO DE MADEIRA, EXCLUSIVE VIGAMENTO</v>
          </cell>
          <cell r="C2161" t="str">
            <v>M2</v>
          </cell>
          <cell r="D2161">
            <v>29.14</v>
          </cell>
        </row>
        <row r="2162">
          <cell r="A2162">
            <v>13050014</v>
          </cell>
          <cell r="B2162" t="str">
            <v>DEMOLIÇÃO DE SOALHO DE MADEIRA, INCLUSIVE VIGAMENTO</v>
          </cell>
          <cell r="C2162" t="str">
            <v>M2</v>
          </cell>
          <cell r="D2162">
            <v>34.97</v>
          </cell>
        </row>
        <row r="2163">
          <cell r="A2163">
            <v>13050020</v>
          </cell>
          <cell r="B2163" t="str">
            <v>DEMOLIÇÃO DE FIBRO-VINIL OU BORRACHA SINTÉTICA, INCLUSIVE ARGAMASSA DE REGULARIZAÇÃO</v>
          </cell>
          <cell r="C2163" t="str">
            <v>M2</v>
          </cell>
          <cell r="D2163">
            <v>26.23</v>
          </cell>
        </row>
        <row r="2164">
          <cell r="A2164">
            <v>13050030</v>
          </cell>
          <cell r="B2164" t="str">
            <v>DEMOLIÇÃO DE RODAPÉS EM GERAL, INCLUSIVE ARGAMASSA DE ASSENTAMENTO</v>
          </cell>
          <cell r="C2164" t="str">
            <v>M</v>
          </cell>
          <cell r="D2164">
            <v>3.79</v>
          </cell>
        </row>
        <row r="2165">
          <cell r="A2165">
            <v>13050040</v>
          </cell>
          <cell r="B2165" t="str">
            <v>DEMOLIÇÃO DE DEGRAUS EM GERAL, INCLUSIVE ARGAMASSA DE ASSENTAMENTO</v>
          </cell>
          <cell r="C2165" t="str">
            <v>M</v>
          </cell>
          <cell r="D2165">
            <v>11.66</v>
          </cell>
        </row>
        <row r="2166">
          <cell r="A2166">
            <v>13050101</v>
          </cell>
          <cell r="B2166" t="str">
            <v>DEMOLIÇÃO MECANIZADA DE ARGAMASSA, CERÂMICA OU SIMILAR INCLUSIVE ARGAMASSA DE REGULARIZAÇÃO</v>
          </cell>
          <cell r="C2166" t="str">
            <v>M2</v>
          </cell>
          <cell r="D2166">
            <v>13.64</v>
          </cell>
        </row>
        <row r="2167">
          <cell r="A2167">
            <v>13060000</v>
          </cell>
          <cell r="B2167" t="str">
            <v>RETIRADAS</v>
          </cell>
          <cell r="C2167" t="str">
            <v>.</v>
          </cell>
          <cell r="D2167" t="str">
            <v>.</v>
          </cell>
        </row>
        <row r="2168">
          <cell r="A2168">
            <v>13060002</v>
          </cell>
          <cell r="B2168" t="str">
            <v>RETIRADA DE FORRAS DE PEDRAS NATURAIS - GRANITO OU MÁRMORE</v>
          </cell>
          <cell r="C2168" t="str">
            <v>M2</v>
          </cell>
          <cell r="D2168">
            <v>40.799999999999997</v>
          </cell>
        </row>
        <row r="2169">
          <cell r="A2169">
            <v>13060010</v>
          </cell>
          <cell r="B2169" t="str">
            <v>RETIRADA DE TACOS DE MADEIRA</v>
          </cell>
          <cell r="C2169" t="str">
            <v>M2</v>
          </cell>
          <cell r="D2169">
            <v>43.71</v>
          </cell>
        </row>
        <row r="2170">
          <cell r="A2170">
            <v>13060012</v>
          </cell>
          <cell r="B2170" t="str">
            <v>RETIRADA DE SOALHO DE MADEIRA, EXCLUSIVE VIGAMENTO</v>
          </cell>
          <cell r="C2170" t="str">
            <v>M2</v>
          </cell>
          <cell r="D2170">
            <v>42.83</v>
          </cell>
        </row>
        <row r="2171">
          <cell r="A2171">
            <v>13060014</v>
          </cell>
          <cell r="B2171" t="str">
            <v>RETIRADA DE SOALHO DE MADEIRA, INCLUSIVE VIGAMENTO</v>
          </cell>
          <cell r="C2171" t="str">
            <v>M2</v>
          </cell>
          <cell r="D2171">
            <v>51.39</v>
          </cell>
        </row>
        <row r="2172">
          <cell r="A2172">
            <v>13060020</v>
          </cell>
          <cell r="B2172" t="str">
            <v>RETIRADA DE FIBRO-VINIL</v>
          </cell>
          <cell r="C2172" t="str">
            <v>M2</v>
          </cell>
          <cell r="D2172">
            <v>41.45</v>
          </cell>
        </row>
        <row r="2173">
          <cell r="A2173">
            <v>13060030</v>
          </cell>
          <cell r="B2173" t="str">
            <v>RETIRADA DE RODAPÉS DE MADEIRA, INCLUSIVE CORDÃO</v>
          </cell>
          <cell r="C2173" t="str">
            <v>M</v>
          </cell>
          <cell r="D2173">
            <v>7.28</v>
          </cell>
        </row>
        <row r="2174">
          <cell r="A2174">
            <v>13070000</v>
          </cell>
          <cell r="B2174" t="str">
            <v>RECOLOCAÇÕES</v>
          </cell>
          <cell r="C2174" t="str">
            <v>.</v>
          </cell>
          <cell r="D2174" t="str">
            <v>.</v>
          </cell>
        </row>
        <row r="2175">
          <cell r="A2175">
            <v>13070010</v>
          </cell>
          <cell r="B2175" t="str">
            <v>RECOLOCAÇÃO DE TACOS DE MADEIRA</v>
          </cell>
          <cell r="C2175" t="str">
            <v>M2</v>
          </cell>
          <cell r="D2175">
            <v>121.95</v>
          </cell>
        </row>
        <row r="2176">
          <cell r="A2176">
            <v>13070012</v>
          </cell>
          <cell r="B2176" t="str">
            <v>RECOLOCAÇÃO DE SOALHO DE MADEIRA, EXCLUSIVE VIGAMENTO</v>
          </cell>
          <cell r="C2176" t="str">
            <v>M2</v>
          </cell>
          <cell r="D2176">
            <v>32.49</v>
          </cell>
        </row>
        <row r="2177">
          <cell r="A2177">
            <v>13070014</v>
          </cell>
          <cell r="B2177" t="str">
            <v>RECOLOCAÇÃO DE SOALHO DE MADEIRA, INCLUSIVE VIGAMENTO</v>
          </cell>
          <cell r="C2177" t="str">
            <v>M2</v>
          </cell>
          <cell r="D2177">
            <v>92.25</v>
          </cell>
        </row>
        <row r="2178">
          <cell r="A2178">
            <v>13070020</v>
          </cell>
          <cell r="B2178" t="str">
            <v>RECOLOCAÇÃO DE FIBRO-VINIL</v>
          </cell>
          <cell r="C2178" t="str">
            <v>M2</v>
          </cell>
          <cell r="D2178">
            <v>17.43</v>
          </cell>
        </row>
        <row r="2179">
          <cell r="A2179">
            <v>13070030</v>
          </cell>
          <cell r="B2179" t="str">
            <v>RECOLOCAÇÃO DE RODAPÉS DE MADEIRA, INCLUSIVE CORDÃO</v>
          </cell>
          <cell r="C2179" t="str">
            <v>M</v>
          </cell>
          <cell r="D2179">
            <v>27.4</v>
          </cell>
        </row>
        <row r="2180">
          <cell r="A2180">
            <v>13080000</v>
          </cell>
          <cell r="B2180" t="str">
            <v>SERVIÇOS PARCIAIS</v>
          </cell>
          <cell r="C2180" t="str">
            <v>.</v>
          </cell>
          <cell r="D2180" t="str">
            <v>.</v>
          </cell>
        </row>
        <row r="2181">
          <cell r="A2181">
            <v>13080015</v>
          </cell>
          <cell r="B2181" t="str">
            <v>COLAGEM DE TACOS SOLTOS - COM FORNECIMENTO DE TACOS</v>
          </cell>
          <cell r="C2181" t="str">
            <v>M2</v>
          </cell>
          <cell r="D2181">
            <v>429.92</v>
          </cell>
        </row>
        <row r="2182">
          <cell r="A2182">
            <v>13080016</v>
          </cell>
          <cell r="B2182" t="str">
            <v>COLAGEM DE TACOS SOLTOS - SEM FORNECIMENTO DE TACOS</v>
          </cell>
          <cell r="C2182" t="str">
            <v>M2</v>
          </cell>
          <cell r="D2182">
            <v>39.72</v>
          </cell>
        </row>
        <row r="2183">
          <cell r="A2183">
            <v>13080017</v>
          </cell>
          <cell r="B2183" t="str">
            <v>REPREGAMENTO DE ASSOALHO DE MADEIRA</v>
          </cell>
          <cell r="C2183" t="str">
            <v>M2</v>
          </cell>
          <cell r="D2183">
            <v>9.4700000000000006</v>
          </cell>
        </row>
        <row r="2184">
          <cell r="A2184">
            <v>13080018</v>
          </cell>
          <cell r="B2184" t="str">
            <v>TABUAS DE MADEIRA MACIÇA PARA ASSOALHO - CUMARU</v>
          </cell>
          <cell r="C2184" t="str">
            <v>M2</v>
          </cell>
          <cell r="D2184">
            <v>546.11</v>
          </cell>
        </row>
        <row r="2185">
          <cell r="A2185">
            <v>13080041</v>
          </cell>
          <cell r="B2185" t="str">
            <v>TESTEIRA DE BORRACHA SINTÉTICA PARA DEGRAUS</v>
          </cell>
          <cell r="C2185" t="str">
            <v>M</v>
          </cell>
          <cell r="D2185">
            <v>28.58</v>
          </cell>
        </row>
        <row r="2186">
          <cell r="A2186">
            <v>13080061</v>
          </cell>
          <cell r="B2186" t="str">
            <v>POLIMENTO DE PISO DE GRANILITE OU ARGAMASSA DE ALTA RESISTÊNCIA</v>
          </cell>
          <cell r="C2186" t="str">
            <v>M2</v>
          </cell>
          <cell r="D2186">
            <v>7.5</v>
          </cell>
        </row>
        <row r="2187">
          <cell r="A2187">
            <v>13080062</v>
          </cell>
          <cell r="B2187" t="str">
            <v>POLIMENTO DE PISO DE MÁRMORE</v>
          </cell>
          <cell r="C2187" t="str">
            <v>M2</v>
          </cell>
          <cell r="D2187">
            <v>7.5</v>
          </cell>
        </row>
        <row r="2188">
          <cell r="A2188">
            <v>13080070</v>
          </cell>
          <cell r="B2188" t="str">
            <v>RESINA ACRÍLICA PARA PISO GRANILITE</v>
          </cell>
          <cell r="C2188" t="str">
            <v>M2</v>
          </cell>
          <cell r="D2188">
            <v>35.03</v>
          </cell>
        </row>
        <row r="2189">
          <cell r="A2189">
            <v>13080071</v>
          </cell>
          <cell r="B2189" t="str">
            <v>RESINA EPÓXI PARA PISO GRANILITE</v>
          </cell>
          <cell r="C2189" t="str">
            <v>M2</v>
          </cell>
          <cell r="D2189">
            <v>56.8</v>
          </cell>
        </row>
        <row r="2190">
          <cell r="A2190">
            <v>13080072</v>
          </cell>
          <cell r="B2190" t="str">
            <v>RESINA POLIURETANO PARA PISO GRANILITE</v>
          </cell>
          <cell r="C2190" t="str">
            <v>M2</v>
          </cell>
          <cell r="D2190">
            <v>58.33</v>
          </cell>
        </row>
        <row r="2191">
          <cell r="A2191">
            <v>13080073</v>
          </cell>
          <cell r="B2191" t="str">
            <v>RESINA ACRÍLICA PARA DEGRAU DE GRANILITE</v>
          </cell>
          <cell r="C2191" t="str">
            <v>M</v>
          </cell>
          <cell r="D2191">
            <v>18.13</v>
          </cell>
        </row>
        <row r="2192">
          <cell r="A2192">
            <v>13080074</v>
          </cell>
          <cell r="B2192" t="str">
            <v>RESINA EPÓXI PARA DEGRAU DE GRANILITE</v>
          </cell>
          <cell r="C2192" t="str">
            <v>M</v>
          </cell>
          <cell r="D2192">
            <v>29.39</v>
          </cell>
        </row>
        <row r="2193">
          <cell r="A2193">
            <v>13080075</v>
          </cell>
          <cell r="B2193" t="str">
            <v>RESINA POLIURETANO PARA DEGRAU DE GRANILITE</v>
          </cell>
          <cell r="C2193" t="str">
            <v>M</v>
          </cell>
          <cell r="D2193">
            <v>30</v>
          </cell>
        </row>
        <row r="2194">
          <cell r="A2194">
            <v>13080076</v>
          </cell>
          <cell r="B2194" t="str">
            <v>LIMPEZA POR HIDROJATEAMENTO E REJUNTAMENTO DE PISO CERÂMICO TIPO GAIL OU SIMILAR</v>
          </cell>
          <cell r="C2194" t="str">
            <v>M2</v>
          </cell>
          <cell r="D2194">
            <v>35.18</v>
          </cell>
        </row>
        <row r="2195">
          <cell r="A2195">
            <v>13102001</v>
          </cell>
          <cell r="B2195" t="str">
            <v xml:space="preserve"> PISO ELEVADO COM ESTRUTURA CONTRAVENTADA EM SISTEMA METÁLICO - EXCLUSIVE PLACAS DE REVESTIMENTO</v>
          </cell>
          <cell r="C2195" t="str">
            <v>M2</v>
          </cell>
          <cell r="D2195">
            <v>511.36</v>
          </cell>
        </row>
        <row r="2196">
          <cell r="A2196">
            <v>13102002</v>
          </cell>
          <cell r="B2196" t="str">
            <v>PISO ELEVADO PARA USO EXTERNO COM ESTRUTURA DE PLACAS AUTOTRAVANTES E SUPORTES TELESCÓPICOS POLIMÉRICO (PLÁSTICO)</v>
          </cell>
          <cell r="C2196" t="str">
            <v>M2</v>
          </cell>
          <cell r="D2196">
            <v>564.87</v>
          </cell>
        </row>
        <row r="2197">
          <cell r="A2197">
            <v>13102004</v>
          </cell>
          <cell r="B2197" t="str">
            <v>PISO ELEVADO PARA USO INTERNO COM ESTRUTURA DE PLACAS AUTOTRAVANTES E SUPORTES TELESCÓPICOS POLIMÉRICO (PLÁSTICO)</v>
          </cell>
          <cell r="C2197" t="str">
            <v>M2</v>
          </cell>
          <cell r="D2197">
            <v>471.49</v>
          </cell>
        </row>
        <row r="2198">
          <cell r="A2198">
            <v>13102005</v>
          </cell>
          <cell r="B2198" t="str">
            <v>RECOLOCAÇÃO DE PLACAS DE PISO ELEVADO EM ÁREA INTERNA OU EXTERNA</v>
          </cell>
          <cell r="C2198" t="str">
            <v>M2</v>
          </cell>
          <cell r="D2198">
            <v>32.43</v>
          </cell>
        </row>
        <row r="2199">
          <cell r="A2199">
            <v>14000000</v>
          </cell>
          <cell r="B2199" t="str">
            <v>VIDROS</v>
          </cell>
        </row>
        <row r="2200">
          <cell r="A2200">
            <v>14001000</v>
          </cell>
          <cell r="B2200" t="str">
            <v>VIDROS ENCAIXILHADOS E ESPELHOS</v>
          </cell>
          <cell r="C2200" t="str">
            <v>.</v>
          </cell>
          <cell r="D2200" t="str">
            <v>.</v>
          </cell>
        </row>
        <row r="2201">
          <cell r="A2201">
            <v>14001003</v>
          </cell>
          <cell r="B2201" t="str">
            <v>VIDRO LISO COMUM, TRANSPARENTE INCOLOR - ESPESSURA 4MM</v>
          </cell>
          <cell r="C2201" t="str">
            <v>M2</v>
          </cell>
          <cell r="D2201">
            <v>184.53</v>
          </cell>
        </row>
        <row r="2202">
          <cell r="A2202">
            <v>14001004</v>
          </cell>
          <cell r="B2202" t="str">
            <v>VIDRO LISO COMUM, TRANSPARENTE INCOLOR - ESPESSURA 5MM</v>
          </cell>
          <cell r="C2202" t="str">
            <v>M2</v>
          </cell>
          <cell r="D2202">
            <v>202.79</v>
          </cell>
        </row>
        <row r="2203">
          <cell r="A2203">
            <v>14001005</v>
          </cell>
          <cell r="B2203" t="str">
            <v>VIDRO LISO COMUM, TRANSPARENTE INCOLOR - ESPESSURA 6MM</v>
          </cell>
          <cell r="C2203" t="str">
            <v>M2</v>
          </cell>
          <cell r="D2203">
            <v>196.68</v>
          </cell>
        </row>
        <row r="2204">
          <cell r="A2204">
            <v>14001011</v>
          </cell>
          <cell r="B2204" t="str">
            <v>VIDRO IMPRESSO COMUM, TRANSLÚCIDO INCOLOR - TIPO CANELADO, 4MM</v>
          </cell>
          <cell r="C2204" t="str">
            <v>M2</v>
          </cell>
          <cell r="D2204">
            <v>166.62</v>
          </cell>
        </row>
        <row r="2205">
          <cell r="A2205">
            <v>14001030</v>
          </cell>
          <cell r="B2205" t="str">
            <v>VIDRO LISO DE SEGURANÇA, LAMINADO INCOLOR - ESPESSURA 6MM</v>
          </cell>
          <cell r="C2205" t="str">
            <v>M2</v>
          </cell>
          <cell r="D2205">
            <v>393.09</v>
          </cell>
        </row>
        <row r="2206">
          <cell r="A2206">
            <v>14001037</v>
          </cell>
          <cell r="B2206" t="str">
            <v>VIDRO LISO DE SEGURANÇA, LAMINADO LEITOSO - ESPESSURA 6MM</v>
          </cell>
          <cell r="C2206" t="str">
            <v>M2</v>
          </cell>
          <cell r="D2206">
            <v>656.27</v>
          </cell>
        </row>
        <row r="2207">
          <cell r="A2207">
            <v>14001050</v>
          </cell>
          <cell r="B2207" t="str">
            <v>VIDRO LISO DE SEGURANÇA, TEMPERADO INCOLOR - ESPESSURA 6MM</v>
          </cell>
          <cell r="C2207" t="str">
            <v>M2</v>
          </cell>
          <cell r="D2207">
            <v>388.39</v>
          </cell>
        </row>
        <row r="2208">
          <cell r="A2208">
            <v>14001052</v>
          </cell>
          <cell r="B2208" t="str">
            <v>VIDRO LISO DE SEGURANÇA, TEMPERADO INCOLOR - ESPESSURA 10MM</v>
          </cell>
          <cell r="C2208" t="str">
            <v>M2</v>
          </cell>
          <cell r="D2208">
            <v>439.92</v>
          </cell>
        </row>
        <row r="2209">
          <cell r="A2209">
            <v>14001070</v>
          </cell>
          <cell r="B2209" t="str">
            <v>ESPELHO COMUM - ESPESSURA 3MM</v>
          </cell>
          <cell r="C2209" t="str">
            <v>M2</v>
          </cell>
          <cell r="D2209">
            <v>222.78</v>
          </cell>
        </row>
        <row r="2210">
          <cell r="A2210">
            <v>14001072</v>
          </cell>
          <cell r="B2210" t="str">
            <v>ESPELHO E=3MM COM MOLDURA DE ALUMÍNIO</v>
          </cell>
          <cell r="C2210" t="str">
            <v>M2</v>
          </cell>
          <cell r="D2210">
            <v>1033.28</v>
          </cell>
        </row>
        <row r="2211">
          <cell r="A2211">
            <v>14050000</v>
          </cell>
          <cell r="B2211" t="str">
            <v>DEMOLIÇÕES</v>
          </cell>
          <cell r="C2211" t="str">
            <v>.</v>
          </cell>
          <cell r="D2211" t="str">
            <v>.</v>
          </cell>
        </row>
        <row r="2212">
          <cell r="A2212">
            <v>14050001</v>
          </cell>
          <cell r="B2212" t="str">
            <v>DEMOLIÇÃO DE VIDROS ENCAIXILHADOS EM GERAL, INCLUSIVE LIMPEZA DO CAIXILHO</v>
          </cell>
          <cell r="C2212" t="str">
            <v>M2</v>
          </cell>
          <cell r="D2212">
            <v>103.1</v>
          </cell>
        </row>
        <row r="2213">
          <cell r="A2213">
            <v>14060000</v>
          </cell>
          <cell r="B2213" t="str">
            <v>RETIRADAS</v>
          </cell>
          <cell r="C2213" t="str">
            <v>.</v>
          </cell>
          <cell r="D2213" t="str">
            <v>.</v>
          </cell>
        </row>
        <row r="2214">
          <cell r="A2214">
            <v>14060001</v>
          </cell>
          <cell r="B2214" t="str">
            <v>RETIRADA DE VIDROS ENCAIXILHADOS EM GERAL, INCLUSIVE LIMPEZA DO JANELA</v>
          </cell>
          <cell r="C2214" t="str">
            <v>M2</v>
          </cell>
          <cell r="D2214">
            <v>94.34</v>
          </cell>
        </row>
        <row r="2215">
          <cell r="A2215">
            <v>14070000</v>
          </cell>
          <cell r="B2215" t="str">
            <v>RECOLOCAÇÕES</v>
          </cell>
          <cell r="C2215" t="str">
            <v>.</v>
          </cell>
          <cell r="D2215" t="str">
            <v>.</v>
          </cell>
        </row>
        <row r="2216">
          <cell r="A2216">
            <v>14070001</v>
          </cell>
          <cell r="B2216" t="str">
            <v>RECOLOCAÇÃO DE VIDROS ENCAIXILHADOS EM GERAL</v>
          </cell>
          <cell r="C2216" t="str">
            <v>M2</v>
          </cell>
          <cell r="D2216">
            <v>118.88</v>
          </cell>
        </row>
        <row r="2217">
          <cell r="A2217">
            <v>15000000</v>
          </cell>
          <cell r="B2217" t="str">
            <v>PINTURA</v>
          </cell>
        </row>
        <row r="2218">
          <cell r="A2218">
            <v>15001000</v>
          </cell>
          <cell r="B2218" t="str">
            <v>PINTURA EM ALVENARIA E CONCRETO</v>
          </cell>
          <cell r="C2218" t="str">
            <v>.</v>
          </cell>
          <cell r="D2218" t="str">
            <v>.</v>
          </cell>
        </row>
        <row r="2219">
          <cell r="A2219">
            <v>15001001</v>
          </cell>
          <cell r="B2219" t="str">
            <v>AGUADA DE CAL - CONCRETO OU REBOCO SEM MASSA CORRIDA, INTERIOR</v>
          </cell>
          <cell r="C2219" t="str">
            <v>M2</v>
          </cell>
          <cell r="D2219">
            <v>9.34</v>
          </cell>
        </row>
        <row r="2220">
          <cell r="A2220">
            <v>15001002</v>
          </cell>
          <cell r="B2220" t="str">
            <v>AGUADA DE CAL - CONCRETO OU REBOCO SEM MASSA CORRIDA, EXTERIOR</v>
          </cell>
          <cell r="C2220" t="str">
            <v>M2</v>
          </cell>
          <cell r="D2220">
            <v>12.78</v>
          </cell>
        </row>
        <row r="2221">
          <cell r="A2221">
            <v>15001008</v>
          </cell>
          <cell r="B2221" t="str">
            <v>TINTA HIDROFUGA A BASE DE CIMENTO - CONCRETO OU REBOCO SEM MASSA CORRIDA</v>
          </cell>
          <cell r="C2221" t="str">
            <v>M2</v>
          </cell>
          <cell r="D2221">
            <v>14.45</v>
          </cell>
        </row>
        <row r="2222">
          <cell r="A2222">
            <v>15001010</v>
          </cell>
          <cell r="B2222" t="str">
            <v>TINTA PVA (LÁTEX) - CONCRETO OU REBOCO SEM MASSA CORRIDA</v>
          </cell>
          <cell r="C2222" t="str">
            <v>M2</v>
          </cell>
          <cell r="D2222">
            <v>18.13</v>
          </cell>
        </row>
        <row r="2223">
          <cell r="A2223">
            <v>15001011</v>
          </cell>
          <cell r="B2223" t="str">
            <v>TINTA PVA (LÁTEX) - REBOCO COM MASSA CORRIDA</v>
          </cell>
          <cell r="C2223" t="str">
            <v>M2</v>
          </cell>
          <cell r="D2223">
            <v>44.12</v>
          </cell>
        </row>
        <row r="2224">
          <cell r="A2224">
            <v>15001015</v>
          </cell>
          <cell r="B2224" t="str">
            <v>TINTA ACRÍLICA - CONCRETO OU REBOCO SEM MASSA CORRIDA</v>
          </cell>
          <cell r="C2224" t="str">
            <v>M2</v>
          </cell>
          <cell r="D2224">
            <v>19.170000000000002</v>
          </cell>
        </row>
        <row r="2225">
          <cell r="A2225">
            <v>15001016</v>
          </cell>
          <cell r="B2225" t="str">
            <v>TINTA ACRÍLICA - REBOCO COM MASSA CORRIDA</v>
          </cell>
          <cell r="C2225" t="str">
            <v>M2</v>
          </cell>
          <cell r="D2225">
            <v>49.33</v>
          </cell>
        </row>
        <row r="2226">
          <cell r="A2226">
            <v>15001018</v>
          </cell>
          <cell r="B2226" t="str">
            <v>TINTA ACRÍLICA COR DE CONCRETO COM MASSA TEXTURA ACRÍLICA</v>
          </cell>
          <cell r="C2226" t="str">
            <v>M2</v>
          </cell>
          <cell r="D2226">
            <v>84.67</v>
          </cell>
        </row>
        <row r="2227">
          <cell r="A2227">
            <v>15001019</v>
          </cell>
          <cell r="B2227" t="str">
            <v>TINTA ACRÍLICA TEXTURADA</v>
          </cell>
          <cell r="C2227" t="str">
            <v>M2</v>
          </cell>
          <cell r="D2227">
            <v>27.82</v>
          </cell>
        </row>
        <row r="2228">
          <cell r="A2228">
            <v>15001023</v>
          </cell>
          <cell r="B2228" t="str">
            <v>TINTA ESMALTE SINTÉTICO - CONCRETO OU REBOCO SEM MASSA CORRIDA</v>
          </cell>
          <cell r="C2228" t="str">
            <v>M2</v>
          </cell>
          <cell r="D2228">
            <v>23.66</v>
          </cell>
        </row>
        <row r="2229">
          <cell r="A2229">
            <v>15001024</v>
          </cell>
          <cell r="B2229" t="str">
            <v>TINTA ESMALTE SINTÉTICO - CONCRETO OU REBOCO COM MASSA CORRIDA</v>
          </cell>
          <cell r="C2229" t="str">
            <v>M2</v>
          </cell>
          <cell r="D2229">
            <v>66.3</v>
          </cell>
        </row>
        <row r="2230">
          <cell r="A2230">
            <v>15001036</v>
          </cell>
          <cell r="B2230" t="str">
            <v>TINTA EPÓXI - REBOCO COM MASSA BASE EPÓXI</v>
          </cell>
          <cell r="C2230" t="str">
            <v>M2</v>
          </cell>
          <cell r="D2230">
            <v>237.61</v>
          </cell>
        </row>
        <row r="2231">
          <cell r="A2231">
            <v>15001070</v>
          </cell>
          <cell r="B2231" t="str">
            <v>HIDRO-REPELENTE A BASE DE SILICONE - CONCRETO OU ALVENARIA APARENTE (2 DEMÃOS)</v>
          </cell>
          <cell r="C2231" t="str">
            <v>M2</v>
          </cell>
          <cell r="D2231">
            <v>142.63</v>
          </cell>
        </row>
        <row r="2232">
          <cell r="A2232">
            <v>15001076</v>
          </cell>
          <cell r="B2232" t="str">
            <v>VERNIZ ACRÍLICO - CONCRETO APARENTE/ ALVENARIA</v>
          </cell>
          <cell r="C2232" t="str">
            <v>M2</v>
          </cell>
          <cell r="D2232">
            <v>37.549999999999997</v>
          </cell>
        </row>
        <row r="2233">
          <cell r="A2233">
            <v>15001077</v>
          </cell>
          <cell r="B2233" t="str">
            <v>APLICAÇÃO DE VERNIZ ANTI-PICHAÇÃO - BASE SOLVENTE - 2 DEMÃOS (REMOÇÃO DA PICHAÇÃO SOMENTE A SECO OU COM ÁGUA E SABÃO)</v>
          </cell>
          <cell r="C2233" t="str">
            <v>M2</v>
          </cell>
          <cell r="D2233">
            <v>44</v>
          </cell>
        </row>
        <row r="2234">
          <cell r="A2234">
            <v>15002000</v>
          </cell>
          <cell r="B2234" t="str">
            <v>PINTURA EM MADEIRA</v>
          </cell>
          <cell r="C2234" t="str">
            <v>.</v>
          </cell>
          <cell r="D2234" t="str">
            <v>.</v>
          </cell>
        </row>
        <row r="2235">
          <cell r="A2235">
            <v>15002010</v>
          </cell>
          <cell r="B2235" t="str">
            <v>ESMALTE SINTÉTICO - ESQUADRIAS E PEÇAS DE MARCENARIA, SEM EMASSAMENTO</v>
          </cell>
          <cell r="C2235" t="str">
            <v>M2</v>
          </cell>
          <cell r="D2235">
            <v>38.64</v>
          </cell>
        </row>
        <row r="2236">
          <cell r="A2236">
            <v>15002011</v>
          </cell>
          <cell r="B2236" t="str">
            <v>ESMALTE SINTÉTICO - ESQUADRIAS E PEÇAS DE MARCENARIA, COM EMASSAMENTO</v>
          </cell>
          <cell r="C2236" t="str">
            <v>M2</v>
          </cell>
          <cell r="D2236">
            <v>63.72</v>
          </cell>
        </row>
        <row r="2237">
          <cell r="A2237">
            <v>15002012</v>
          </cell>
          <cell r="B2237" t="str">
            <v>ESMALTE SINTÉTICO - ESTRUTURAS DE MADEIRA, SEM EMASSAMENTO</v>
          </cell>
          <cell r="C2237" t="str">
            <v>M2</v>
          </cell>
          <cell r="D2237">
            <v>19.57</v>
          </cell>
        </row>
        <row r="2238">
          <cell r="A2238">
            <v>15002014</v>
          </cell>
          <cell r="B2238" t="str">
            <v>ESMALTE SINTÉTICO - RODAPÉS, GUARNIÇÕES E MOLDURAS DE MADEIRA</v>
          </cell>
          <cell r="C2238" t="str">
            <v>M</v>
          </cell>
          <cell r="D2238">
            <v>6.99</v>
          </cell>
        </row>
        <row r="2239">
          <cell r="A2239">
            <v>15002040</v>
          </cell>
          <cell r="B2239" t="str">
            <v>LÍQUIDO IMUNIZANTE PARA MADEIRA A BASE DE PIRETROIDE DISSOLVIDO EM ISOPARAFINA - COM APLICAÇÃO</v>
          </cell>
          <cell r="C2239" t="str">
            <v>M2</v>
          </cell>
          <cell r="D2239">
            <v>37.92</v>
          </cell>
        </row>
        <row r="2240">
          <cell r="A2240">
            <v>15002060</v>
          </cell>
          <cell r="B2240" t="str">
            <v>VERNIZ A BASE DE POLIURETANO TIPO "MARÍTIMO" - ESQUADRIAS E PEÇAS DE MARCENARIA</v>
          </cell>
          <cell r="C2240" t="str">
            <v>M2</v>
          </cell>
          <cell r="D2240">
            <v>30.91</v>
          </cell>
        </row>
        <row r="2241">
          <cell r="A2241">
            <v>15003000</v>
          </cell>
          <cell r="B2241" t="str">
            <v>PINTURA EM METAL</v>
          </cell>
          <cell r="C2241" t="str">
            <v>.</v>
          </cell>
          <cell r="D2241" t="str">
            <v>.</v>
          </cell>
        </row>
        <row r="2242">
          <cell r="A2242">
            <v>15003004</v>
          </cell>
          <cell r="B2242" t="str">
            <v>TINTA BETUMINOSA - INTERIOR DE CALHAS, RUFOS E RINCÕES METÁLICOS</v>
          </cell>
          <cell r="C2242" t="str">
            <v>M</v>
          </cell>
          <cell r="D2242">
            <v>11.31</v>
          </cell>
        </row>
        <row r="2243">
          <cell r="A2243">
            <v>15003010</v>
          </cell>
          <cell r="B2243" t="str">
            <v>ESMALTE SINTÉTICO - ESQUADRIAS E PEÇAS DE SERRALHERIA</v>
          </cell>
          <cell r="C2243" t="str">
            <v>M2</v>
          </cell>
          <cell r="D2243">
            <v>55.08</v>
          </cell>
        </row>
        <row r="2244">
          <cell r="A2244">
            <v>15003012</v>
          </cell>
          <cell r="B2244" t="str">
            <v>ESMALTE SINTÉTICO - ESTRUTURAS METÁLICAS</v>
          </cell>
          <cell r="C2244" t="str">
            <v>M2</v>
          </cell>
          <cell r="D2244">
            <v>31.9</v>
          </cell>
        </row>
        <row r="2245">
          <cell r="A2245">
            <v>15003014</v>
          </cell>
          <cell r="B2245" t="str">
            <v>ESMALTE SINTÉTICO - EXTERIOR DE CALHAS, RUFOS E CONDUTORES</v>
          </cell>
          <cell r="C2245" t="str">
            <v>M</v>
          </cell>
          <cell r="D2245">
            <v>19.350000000000001</v>
          </cell>
        </row>
        <row r="2246">
          <cell r="A2246">
            <v>15003101</v>
          </cell>
          <cell r="B2246" t="str">
            <v>ESMALTE SINTÉTICO APLICADO DE FORMA MECÂNICA - ESQUADRIAS E PEÇAS DE SERRALHERIA</v>
          </cell>
          <cell r="C2246" t="str">
            <v>M2</v>
          </cell>
          <cell r="D2246">
            <v>21.86</v>
          </cell>
        </row>
        <row r="2247">
          <cell r="A2247">
            <v>15050000</v>
          </cell>
          <cell r="B2247" t="str">
            <v>DEMOLIÇÕES</v>
          </cell>
          <cell r="C2247" t="str">
            <v>.</v>
          </cell>
          <cell r="D2247" t="str">
            <v>.</v>
          </cell>
        </row>
        <row r="2248">
          <cell r="A2248">
            <v>15050001</v>
          </cell>
          <cell r="B2248" t="str">
            <v>REMOÇÃO DE AGUADA DE CAL OU TINTA A BASE DE CIMENTO - ESCOVA DE AÇO</v>
          </cell>
          <cell r="C2248" t="str">
            <v>M2</v>
          </cell>
          <cell r="D2248">
            <v>3.44</v>
          </cell>
        </row>
        <row r="2249">
          <cell r="A2249">
            <v>15050003</v>
          </cell>
          <cell r="B2249" t="str">
            <v>REMOÇÃO DE PINTURA EM ALVENARIA E CONCRETO - LIXA</v>
          </cell>
          <cell r="C2249" t="str">
            <v>M2</v>
          </cell>
          <cell r="D2249">
            <v>7.8</v>
          </cell>
        </row>
        <row r="2250">
          <cell r="A2250">
            <v>15050004</v>
          </cell>
          <cell r="B2250" t="str">
            <v>REMOÇÃO DE PINTURA EM ALVENARIA E CONCRETO - REMOVEDOR</v>
          </cell>
          <cell r="C2250" t="str">
            <v>M2</v>
          </cell>
          <cell r="D2250">
            <v>15.15</v>
          </cell>
        </row>
        <row r="2251">
          <cell r="A2251">
            <v>15050005</v>
          </cell>
          <cell r="B2251" t="str">
            <v>REMOÇÃO DE PINTURA EM CONCRETO - JATEAMENTO</v>
          </cell>
          <cell r="C2251" t="str">
            <v>M2</v>
          </cell>
          <cell r="D2251">
            <v>139.37</v>
          </cell>
        </row>
        <row r="2252">
          <cell r="A2252">
            <v>15050010</v>
          </cell>
          <cell r="B2252" t="str">
            <v>REMOÇÃO DE PINTURA EM ESQUADRIAS E FORROS DE MADEIRA - LIXA</v>
          </cell>
          <cell r="C2252" t="str">
            <v>M2</v>
          </cell>
          <cell r="D2252">
            <v>10.71</v>
          </cell>
        </row>
        <row r="2253">
          <cell r="A2253">
            <v>15050011</v>
          </cell>
          <cell r="B2253" t="str">
            <v>REMOÇÃO DE PINTURA EM ESQUADRIAS E FORROS DE MADEIRA - REMOVEDOR</v>
          </cell>
          <cell r="C2253" t="str">
            <v>M2</v>
          </cell>
          <cell r="D2253">
            <v>18.59</v>
          </cell>
        </row>
        <row r="2254">
          <cell r="A2254">
            <v>15050013</v>
          </cell>
          <cell r="B2254" t="str">
            <v>REMOÇÃO DE PINTURA EM RODAPÉS E MOLDURAS DE MADEIRA - LIXA</v>
          </cell>
          <cell r="C2254" t="str">
            <v>M</v>
          </cell>
          <cell r="D2254">
            <v>1.8</v>
          </cell>
        </row>
        <row r="2255">
          <cell r="A2255">
            <v>15050014</v>
          </cell>
          <cell r="B2255" t="str">
            <v>REMOÇÃO DE PINTURA EM RODAPÉS E MOLDURAS DE MADEIRA - REMOVEDOR</v>
          </cell>
          <cell r="C2255" t="str">
            <v>M</v>
          </cell>
          <cell r="D2255">
            <v>2.69</v>
          </cell>
        </row>
        <row r="2256">
          <cell r="A2256">
            <v>15050020</v>
          </cell>
          <cell r="B2256" t="str">
            <v>REMOÇÃO DE PINTURA EM ESQUADRIAS E PEÇAS DE SERRALHERIA - LIXA</v>
          </cell>
          <cell r="C2256" t="str">
            <v>M2</v>
          </cell>
          <cell r="D2256">
            <v>10.15</v>
          </cell>
        </row>
        <row r="2257">
          <cell r="A2257">
            <v>15050021</v>
          </cell>
          <cell r="B2257" t="str">
            <v>REMOÇÃO DE PINTURA EM ESQUADRIAS E PEÇAS DE SERRALHERIA - REMOVEDOR</v>
          </cell>
          <cell r="C2257" t="str">
            <v>M2</v>
          </cell>
          <cell r="D2257">
            <v>16.87</v>
          </cell>
        </row>
        <row r="2258">
          <cell r="A2258">
            <v>15050023</v>
          </cell>
          <cell r="B2258" t="str">
            <v>REMOÇÃO DE PINTURA EM ESTRUTURAS METÁLICAS - JATEAMENTO</v>
          </cell>
          <cell r="C2258" t="str">
            <v>M2</v>
          </cell>
          <cell r="D2258">
            <v>139.37</v>
          </cell>
        </row>
        <row r="2259">
          <cell r="A2259">
            <v>15080000</v>
          </cell>
          <cell r="B2259" t="str">
            <v>SERVIÇOS PARCIAIS</v>
          </cell>
          <cell r="C2259" t="str">
            <v>.</v>
          </cell>
          <cell r="D2259" t="str">
            <v>.</v>
          </cell>
        </row>
        <row r="2260">
          <cell r="A2260">
            <v>15080001</v>
          </cell>
          <cell r="B2260" t="str">
            <v>PVA (LÁTEX) - REPINTURA DE ALVENARIA E CONCRETO, COM RETOQUES DE MASSA</v>
          </cell>
          <cell r="C2260" t="str">
            <v>M2</v>
          </cell>
          <cell r="D2260">
            <v>23.68</v>
          </cell>
        </row>
        <row r="2261">
          <cell r="A2261">
            <v>15080005</v>
          </cell>
          <cell r="B2261" t="str">
            <v>TINTA ACRÍLICA - REPINTURA DE ALVENARIA E CONCRETO COM RETOQUE DE MASSA</v>
          </cell>
          <cell r="C2261" t="str">
            <v>M2</v>
          </cell>
          <cell r="D2261">
            <v>25.33</v>
          </cell>
        </row>
        <row r="2262">
          <cell r="A2262">
            <v>15080030</v>
          </cell>
          <cell r="B2262" t="str">
            <v>ESMALTE SINTÉTICO - REPINTURA DE ESQUADRIAS DE MADEIRA</v>
          </cell>
          <cell r="C2262" t="str">
            <v>M2</v>
          </cell>
          <cell r="D2262">
            <v>23.88</v>
          </cell>
        </row>
        <row r="2263">
          <cell r="A2263">
            <v>15080031</v>
          </cell>
          <cell r="B2263" t="str">
            <v>ESMALTE SINTÉTICO - REPINTURA DE ESTRUTURAS DE MADEIRA</v>
          </cell>
          <cell r="C2263" t="str">
            <v>M2</v>
          </cell>
          <cell r="D2263">
            <v>16.5</v>
          </cell>
        </row>
        <row r="2264">
          <cell r="A2264">
            <v>15080032</v>
          </cell>
          <cell r="B2264" t="str">
            <v>ESMALTE SINTÉTICO - REPINTURA DE FORROS DE MADEIRA</v>
          </cell>
          <cell r="C2264" t="str">
            <v>M2</v>
          </cell>
          <cell r="D2264">
            <v>25.6</v>
          </cell>
        </row>
        <row r="2265">
          <cell r="A2265">
            <v>15080033</v>
          </cell>
          <cell r="B2265" t="str">
            <v>ESMALTE SINTÉTICO - REPINTURA DE RODAPÉS E MOLDURAS DE MADEIRA</v>
          </cell>
          <cell r="C2265" t="str">
            <v>M</v>
          </cell>
          <cell r="D2265">
            <v>4.3600000000000003</v>
          </cell>
        </row>
        <row r="2266">
          <cell r="A2266">
            <v>15080034</v>
          </cell>
          <cell r="B2266" t="str">
            <v>ESMALTE SINTÉTICO - REPINTURA DE ESQUADRIAS METÁLICAS</v>
          </cell>
          <cell r="C2266" t="str">
            <v>M2</v>
          </cell>
          <cell r="D2266">
            <v>27.95</v>
          </cell>
        </row>
        <row r="2267">
          <cell r="A2267">
            <v>17000000</v>
          </cell>
          <cell r="B2267" t="str">
            <v>SERV.COMPLEMENTARES</v>
          </cell>
        </row>
        <row r="2268">
          <cell r="A2268">
            <v>17001000</v>
          </cell>
          <cell r="B2268" t="str">
            <v>FECHAMENTOS</v>
          </cell>
          <cell r="C2268" t="str">
            <v>.</v>
          </cell>
          <cell r="D2268" t="str">
            <v>.</v>
          </cell>
        </row>
        <row r="2269">
          <cell r="A2269">
            <v>17001027</v>
          </cell>
          <cell r="B2269" t="str">
            <v>FP.04 - ALAMBRADO EM TUBO GALVANIZADO E TELA GALVANIZADA H=2,00M</v>
          </cell>
          <cell r="C2269" t="str">
            <v>M</v>
          </cell>
          <cell r="D2269">
            <v>590.05999999999995</v>
          </cell>
        </row>
        <row r="2270">
          <cell r="A2270">
            <v>17001028</v>
          </cell>
          <cell r="B2270" t="str">
            <v>FP.05 - ALAMBRADO EM TUBO GALVANIZADO E TELA GALVANIZADA H=1,00M</v>
          </cell>
          <cell r="C2270" t="str">
            <v>M</v>
          </cell>
          <cell r="D2270">
            <v>236.86</v>
          </cell>
        </row>
        <row r="2271">
          <cell r="A2271">
            <v>17001029</v>
          </cell>
          <cell r="B2271" t="str">
            <v>FP.03 - ALAMBRADO PARA QUADRAS DE ESPORTE - GP.6/EDIF - TG/4,5M</v>
          </cell>
          <cell r="C2271" t="str">
            <v>M</v>
          </cell>
          <cell r="D2271">
            <v>837.07</v>
          </cell>
        </row>
        <row r="2272">
          <cell r="A2272">
            <v>17001030</v>
          </cell>
          <cell r="B2272" t="str">
            <v>FP.07 - GRADIL DE FERRO PERFILADO - GE-1/EDIF</v>
          </cell>
          <cell r="C2272" t="str">
            <v>M</v>
          </cell>
          <cell r="D2272">
            <v>909.93</v>
          </cell>
        </row>
        <row r="2273">
          <cell r="A2273">
            <v>17001031</v>
          </cell>
          <cell r="B2273" t="str">
            <v>FP.01 - GRADIL DE FERRO PERFILADO, TIPO PARQUE SEM MURETA - GP-5/DEPAVE</v>
          </cell>
          <cell r="C2273" t="str">
            <v>M</v>
          </cell>
          <cell r="D2273">
            <v>1486.61</v>
          </cell>
        </row>
        <row r="2274">
          <cell r="A2274">
            <v>17001032</v>
          </cell>
          <cell r="B2274" t="str">
            <v>FP.02 - GRADIL DE FERRO PERFILADO, TIPO PARQUE COM MURETA - GPM-1/DEPAVE</v>
          </cell>
          <cell r="C2274" t="str">
            <v>M</v>
          </cell>
          <cell r="D2274">
            <v>1620.81</v>
          </cell>
        </row>
        <row r="2275">
          <cell r="A2275">
            <v>17001033</v>
          </cell>
          <cell r="B2275" t="str">
            <v>FP.06 - GRADIL/PEITORIL DE FERRO PERFILADO H=1,00M</v>
          </cell>
          <cell r="C2275" t="str">
            <v>M</v>
          </cell>
          <cell r="D2275">
            <v>355.66</v>
          </cell>
        </row>
        <row r="2276">
          <cell r="A2276">
            <v>17001034</v>
          </cell>
          <cell r="B2276" t="str">
            <v>PP.38 - PORTÃO DE FERRO PERFILADO, TIPO PARQUE (GP.5/GPM1) 2,00M, 1 FOLHA</v>
          </cell>
          <cell r="C2276" t="str">
            <v>UN</v>
          </cell>
          <cell r="D2276">
            <v>4128.66</v>
          </cell>
        </row>
        <row r="2277">
          <cell r="A2277">
            <v>17001035</v>
          </cell>
          <cell r="B2277" t="str">
            <v>PP.37 - PORTÃO DE FERRO PERFILADO, TIPO PARQUE (GP.5/GPM.1) 1,50M, 1 FOLHA</v>
          </cell>
          <cell r="C2277" t="str">
            <v>UN</v>
          </cell>
          <cell r="D2277">
            <v>3556.97</v>
          </cell>
        </row>
        <row r="2278">
          <cell r="A2278">
            <v>17001036</v>
          </cell>
          <cell r="B2278" t="str">
            <v>PP.39/PP.40 - PORTÃO DE FERRO PERFILADO TIPO PARQUE (GP.5/GPM1) 3,0M, 1 OU 2 FOLHAS</v>
          </cell>
          <cell r="C2278" t="str">
            <v>UN</v>
          </cell>
          <cell r="D2278">
            <v>5591.87</v>
          </cell>
        </row>
        <row r="2279">
          <cell r="A2279">
            <v>17001037</v>
          </cell>
          <cell r="B2279" t="str">
            <v>PP.41 - PORTÃO DE FERRO PERFILADO, TIPO PARQUE (GP-5/GPM-1) 4,00M, 2 FOLHAS</v>
          </cell>
          <cell r="C2279" t="str">
            <v>UN</v>
          </cell>
          <cell r="D2279">
            <v>6690.75</v>
          </cell>
        </row>
        <row r="2280">
          <cell r="A2280">
            <v>17001038</v>
          </cell>
          <cell r="B2280" t="str">
            <v>PP.42 - PORTÃO DE FERRO PERFILADO, TIPO PARQUE (GP-5/GPM-1) 6,00M, 2 FOLHAS</v>
          </cell>
          <cell r="C2280" t="str">
            <v>UN</v>
          </cell>
          <cell r="D2280">
            <v>9099.2099999999991</v>
          </cell>
        </row>
        <row r="2281">
          <cell r="A2281">
            <v>17001040</v>
          </cell>
          <cell r="B2281" t="str">
            <v>PP.15/19 - PORTÃO EM FERRO PERFILADO COM CHAPA, 1 FOLHA</v>
          </cell>
          <cell r="C2281" t="str">
            <v>M2</v>
          </cell>
          <cell r="D2281">
            <v>714.53</v>
          </cell>
        </row>
        <row r="2282">
          <cell r="A2282">
            <v>17001041</v>
          </cell>
          <cell r="B2282" t="str">
            <v>PP.20/24 - PORTÃO EM FERRO PERFILADO COM TELA, 1 FOLHA</v>
          </cell>
          <cell r="C2282" t="str">
            <v>M2</v>
          </cell>
          <cell r="D2282">
            <v>548.89</v>
          </cell>
        </row>
        <row r="2283">
          <cell r="A2283">
            <v>17001042</v>
          </cell>
          <cell r="B2283" t="str">
            <v>PP.25/29 - PORTÃO EM FERRO PERFILADO COM CHAPA, 2 FOLHAS</v>
          </cell>
          <cell r="C2283" t="str">
            <v>M2</v>
          </cell>
          <cell r="D2283">
            <v>709.65</v>
          </cell>
        </row>
        <row r="2284">
          <cell r="A2284">
            <v>17001043</v>
          </cell>
          <cell r="B2284" t="str">
            <v>PP.30/34 - PORTÃO EM FERRO PERFILADO COM TELA, 2 FOLHAS</v>
          </cell>
          <cell r="C2284" t="str">
            <v>M2</v>
          </cell>
          <cell r="D2284">
            <v>541.96</v>
          </cell>
        </row>
        <row r="2285">
          <cell r="A2285">
            <v>17001044</v>
          </cell>
          <cell r="B2285" t="str">
            <v>PP.43/44 - PORTÃO EM FERRO PERFILADO COM CHAPA, 1 FOLHA, H=1,00M</v>
          </cell>
          <cell r="C2285" t="str">
            <v>M2</v>
          </cell>
          <cell r="D2285">
            <v>740.19</v>
          </cell>
        </row>
        <row r="2286">
          <cell r="A2286">
            <v>17001045</v>
          </cell>
          <cell r="B2286" t="str">
            <v>PP.45/46 - PORTÃO EM FERRO PERFILADO COM TELA, 1 FOLHA, H=1,00M</v>
          </cell>
          <cell r="C2286" t="str">
            <v>M2</v>
          </cell>
          <cell r="D2286">
            <v>576.45000000000005</v>
          </cell>
        </row>
        <row r="2287">
          <cell r="A2287">
            <v>17001064</v>
          </cell>
          <cell r="B2287" t="str">
            <v>FV.15/16 - MURO DE FECHO EM BLOCOS E ESTRUTURA DE CONCRETO, FUNDAÇÃO COM BROCAS</v>
          </cell>
          <cell r="C2287" t="str">
            <v>M</v>
          </cell>
          <cell r="D2287">
            <v>899.62</v>
          </cell>
        </row>
        <row r="2288">
          <cell r="A2288">
            <v>17001070</v>
          </cell>
          <cell r="B2288" t="str">
            <v>MURO DE ARRIMO H=1,40M, COM DRENAGEM</v>
          </cell>
          <cell r="C2288" t="str">
            <v>M</v>
          </cell>
          <cell r="D2288">
            <v>2663.36</v>
          </cell>
        </row>
        <row r="2289">
          <cell r="A2289">
            <v>17001071</v>
          </cell>
          <cell r="B2289" t="str">
            <v>MURO DE ARRIMO H=2,50M, COM DRENAGEM</v>
          </cell>
          <cell r="C2289" t="str">
            <v>M</v>
          </cell>
          <cell r="D2289">
            <v>4572.8500000000004</v>
          </cell>
        </row>
        <row r="2290">
          <cell r="A2290">
            <v>17001072</v>
          </cell>
          <cell r="B2290" t="str">
            <v>MURO DE ARRIMO H=3,50M, COM DRENAGEM</v>
          </cell>
          <cell r="C2290" t="str">
            <v>M</v>
          </cell>
          <cell r="D2290">
            <v>8465.5400000000009</v>
          </cell>
        </row>
        <row r="2291">
          <cell r="A2291">
            <v>17001073</v>
          </cell>
          <cell r="B2291" t="str">
            <v>MURO DE ARRIMO H=4,50M, COM DRENAGEM</v>
          </cell>
          <cell r="C2291" t="str">
            <v>M</v>
          </cell>
          <cell r="D2291">
            <v>10000.540000000001</v>
          </cell>
        </row>
        <row r="2292">
          <cell r="A2292">
            <v>17001076</v>
          </cell>
          <cell r="B2292" t="str">
            <v>FV.08 - MURETA DE BLOCOS DE CONCRETO</v>
          </cell>
          <cell r="C2292" t="str">
            <v>M</v>
          </cell>
          <cell r="D2292">
            <v>497.19</v>
          </cell>
        </row>
        <row r="2293">
          <cell r="A2293">
            <v>17001080</v>
          </cell>
          <cell r="B2293" t="str">
            <v>FV.12/13 - MURETA DE ARRIMO EM BLOCOS DE CONCRETO, H=1,00 M</v>
          </cell>
          <cell r="C2293" t="str">
            <v>M</v>
          </cell>
          <cell r="D2293">
            <v>1234.32</v>
          </cell>
        </row>
        <row r="2294">
          <cell r="A2294">
            <v>17001081</v>
          </cell>
          <cell r="B2294" t="str">
            <v>FV.14 - MURETA DE ARRIMO EM BLOCOS DE CONCRETO H=1,00M - CHAPISCADO</v>
          </cell>
          <cell r="C2294" t="str">
            <v>M</v>
          </cell>
          <cell r="D2294">
            <v>1247.29</v>
          </cell>
        </row>
        <row r="2295">
          <cell r="A2295">
            <v>17001082</v>
          </cell>
          <cell r="B2295" t="str">
            <v>FV15/16 - MURO FECHO EM BLOCO E ESTRUT. CONCRETO FUND. EM BROCAS (H=2,5M)</v>
          </cell>
          <cell r="C2295" t="str">
            <v>M</v>
          </cell>
          <cell r="D2295">
            <v>1136.33</v>
          </cell>
        </row>
        <row r="2296">
          <cell r="A2296">
            <v>17001083</v>
          </cell>
          <cell r="B2296" t="str">
            <v>MURETA EM BLOCOS DE CONCRETO H=0,50M (REVESTIDO)</v>
          </cell>
          <cell r="C2296" t="str">
            <v>M</v>
          </cell>
          <cell r="D2296">
            <v>225.93</v>
          </cell>
        </row>
        <row r="2297">
          <cell r="A2297">
            <v>17001090</v>
          </cell>
          <cell r="B2297" t="str">
            <v>GRADIL DE FERRO GALVANIZADO ELETROFUNDIDO - BARRA 25X2MM - MALHA 65X132MM - MONTANTE COM DISTÂNCIA DE 1650MM - SEM PINTURA</v>
          </cell>
          <cell r="C2297" t="str">
            <v>M2</v>
          </cell>
          <cell r="D2297">
            <v>295.14999999999998</v>
          </cell>
        </row>
        <row r="2298">
          <cell r="A2298">
            <v>17001091</v>
          </cell>
          <cell r="B2298" t="str">
            <v>GRADIL DE FERRO GALVANIZADO ELETROFUNDIDO - BARRA 25X2MM - MALHA 65X132MM - MONTANTE COM DISTÂNCIA DE 1650MM - COM PINTURA</v>
          </cell>
          <cell r="C2298" t="str">
            <v>M2</v>
          </cell>
          <cell r="D2298">
            <v>332.94</v>
          </cell>
        </row>
        <row r="2299">
          <cell r="A2299">
            <v>17001092</v>
          </cell>
          <cell r="B2299" t="str">
            <v>PORTÃO EM FERRO GALVANIZADO ELETROFUNDIDO, MALHA 65X132MM, DE ABRIR, 1 FOLHA, SEM PINTURA</v>
          </cell>
          <cell r="C2299" t="str">
            <v>M2</v>
          </cell>
          <cell r="D2299">
            <v>951.27</v>
          </cell>
        </row>
        <row r="2300">
          <cell r="A2300">
            <v>17001093</v>
          </cell>
          <cell r="B2300" t="str">
            <v>PORTÃO EM FERRO GALVANIZADO ELETROFUNDIDO MALHA 65X132MM, DE ABRIR, 1 FOLHA, COM PINTURA ELETROLÍTICA</v>
          </cell>
          <cell r="C2300" t="str">
            <v>M2</v>
          </cell>
          <cell r="D2300">
            <v>1584.82</v>
          </cell>
        </row>
        <row r="2301">
          <cell r="A2301">
            <v>17001094</v>
          </cell>
          <cell r="B2301" t="str">
            <v>PORTÃO EM FERRO GALVANIZADO ELETROFUNDIDO MALHA 65X132MM, DE ABRIR, 2 FOLHAS, SEM PINTURA</v>
          </cell>
          <cell r="C2301" t="str">
            <v>M2</v>
          </cell>
          <cell r="D2301">
            <v>966.09</v>
          </cell>
        </row>
        <row r="2302">
          <cell r="A2302">
            <v>17001095</v>
          </cell>
          <cell r="B2302" t="str">
            <v>PORTÃO EM FERRO GALVANIZADO ELETROFUNDIDO MALHA 65X132MM, DE ABRIR, 2 FOLHAS, COM PINTURA ELETROLÍTICA</v>
          </cell>
          <cell r="C2302" t="str">
            <v>M2</v>
          </cell>
          <cell r="D2302">
            <v>1579.77</v>
          </cell>
        </row>
        <row r="2303">
          <cell r="A2303">
            <v>17001096</v>
          </cell>
          <cell r="B2303" t="str">
            <v>PORTÃO EM FERRO GALVANIZADO ELETROFUNDIDO MALHA 65X132MM, DE CORRER, SEM PINTURA</v>
          </cell>
          <cell r="C2303" t="str">
            <v>M2</v>
          </cell>
          <cell r="D2303">
            <v>1138.46</v>
          </cell>
        </row>
        <row r="2304">
          <cell r="A2304">
            <v>17001097</v>
          </cell>
          <cell r="B2304" t="str">
            <v>PORTÃO EM FERRO GALVANIZADO ELETROFUNDIDO MALHA 65X132MM, DE CORRER, COM PINTURA ELETROLÍTICA</v>
          </cell>
          <cell r="C2304" t="str">
            <v>M2</v>
          </cell>
          <cell r="D2304">
            <v>1608.67</v>
          </cell>
        </row>
        <row r="2305">
          <cell r="A2305">
            <v>17002000</v>
          </cell>
          <cell r="B2305" t="str">
            <v>PAVIMENTAÇÃO</v>
          </cell>
          <cell r="C2305" t="str">
            <v>.</v>
          </cell>
          <cell r="D2305" t="str">
            <v>.</v>
          </cell>
        </row>
        <row r="2306">
          <cell r="A2306">
            <v>17002001</v>
          </cell>
          <cell r="B2306" t="str">
            <v>NC.01 - CONCRETO SIMPLES DESEMPENADO E RIPADO, 200KG CIM/M3</v>
          </cell>
          <cell r="C2306" t="str">
            <v>M3</v>
          </cell>
          <cell r="D2306">
            <v>970.14</v>
          </cell>
        </row>
        <row r="2307">
          <cell r="A2307">
            <v>17002002</v>
          </cell>
          <cell r="B2307" t="str">
            <v>NC.02 - CONCRETO DESEMPENADO E RIPADO (PMSP-DL.1009/47), 335KG CIM/M3 - 7CM</v>
          </cell>
          <cell r="C2307" t="str">
            <v>M2</v>
          </cell>
          <cell r="D2307">
            <v>75.08</v>
          </cell>
        </row>
        <row r="2308">
          <cell r="A2308">
            <v>17002010</v>
          </cell>
          <cell r="B2308" t="str">
            <v>NC.10 - PISO DE CONCRETO INTERTRAVADO, ESPESSURA 6CM</v>
          </cell>
          <cell r="C2308" t="str">
            <v>M2</v>
          </cell>
          <cell r="D2308">
            <v>114.36</v>
          </cell>
        </row>
        <row r="2309">
          <cell r="A2309">
            <v>17002011</v>
          </cell>
          <cell r="B2309" t="str">
            <v>NC.11 - PISO DE CONCRETO INTERTRAVADO, ESPESSURA 8CM</v>
          </cell>
          <cell r="C2309" t="str">
            <v>M2</v>
          </cell>
          <cell r="D2309">
            <v>122.32</v>
          </cell>
        </row>
        <row r="2310">
          <cell r="A2310">
            <v>17002012</v>
          </cell>
          <cell r="B2310" t="str">
            <v>NC.12 - PISO DE CONCRETO INTERTRAVADO, ESPESSURA 10CM</v>
          </cell>
          <cell r="C2310" t="str">
            <v>M2</v>
          </cell>
          <cell r="D2310">
            <v>155.82</v>
          </cell>
        </row>
        <row r="2311">
          <cell r="A2311">
            <v>17002013</v>
          </cell>
          <cell r="B2311" t="str">
            <v>CONCRETO SIMPLES COM AGREGADO RECICLADO, DESEMPENADO E RIPADO -200KG CIM/M3</v>
          </cell>
          <cell r="C2311" t="str">
            <v>M3</v>
          </cell>
          <cell r="D2311">
            <v>914.09</v>
          </cell>
        </row>
        <row r="2312">
          <cell r="A2312">
            <v>17002014</v>
          </cell>
          <cell r="B2312" t="str">
            <v>CONCRETO COM AGREGADO RECICLADO DESEMPENADO E RIPADO, TIPO PMSP -DL1009/47,335KGCIM/M3-7CM</v>
          </cell>
          <cell r="C2312" t="str">
            <v>M2</v>
          </cell>
          <cell r="D2312">
            <v>71.430000000000007</v>
          </cell>
        </row>
        <row r="2313">
          <cell r="A2313">
            <v>17002015</v>
          </cell>
          <cell r="B2313" t="str">
            <v>NC.15 - LAJOTA PRÉ-MOLDADA DE CONCRETO E=7CM - JUNTA DE GRAMA</v>
          </cell>
          <cell r="C2313" t="str">
            <v>M2</v>
          </cell>
          <cell r="D2313">
            <v>81.62</v>
          </cell>
        </row>
        <row r="2314">
          <cell r="A2314">
            <v>17002018</v>
          </cell>
          <cell r="B2314" t="str">
            <v>NC.18 - LAJOTA DE CONCRETO MOLDADA "IN LOCO", TIPO PMSP E=7CM JUNTA DE PEDRISCO</v>
          </cell>
          <cell r="C2314" t="str">
            <v>M2</v>
          </cell>
          <cell r="D2314">
            <v>75.739999999999995</v>
          </cell>
        </row>
        <row r="2315">
          <cell r="A2315">
            <v>17002019</v>
          </cell>
          <cell r="B2315" t="str">
            <v>NC.19 - LAJOTA DE CONCRETO MOLDADA "IN LOCO", TIPO PMSP E=7CM - JUNTA DE ARGAMASSA</v>
          </cell>
          <cell r="C2315" t="str">
            <v>M2</v>
          </cell>
          <cell r="D2315">
            <v>78.06</v>
          </cell>
        </row>
        <row r="2316">
          <cell r="A2316">
            <v>17002025</v>
          </cell>
          <cell r="B2316" t="str">
            <v>NC.05 -  MOSAICO PORTUGUÊS, UMA OU DUAS CORES, SOBRE BASE DE AREIA</v>
          </cell>
          <cell r="C2316" t="str">
            <v>M2</v>
          </cell>
          <cell r="D2316">
            <v>305.54000000000002</v>
          </cell>
        </row>
        <row r="2317">
          <cell r="A2317">
            <v>17002026</v>
          </cell>
          <cell r="B2317" t="str">
            <v>NC.06 -  MOSAICO PORTUGUÊS, UMA OU DUAS CORES, SOBRE BASE DE CONCRETO</v>
          </cell>
          <cell r="C2317" t="str">
            <v>M2</v>
          </cell>
          <cell r="D2317">
            <v>275.52999999999997</v>
          </cell>
        </row>
        <row r="2318">
          <cell r="A2318">
            <v>17002029</v>
          </cell>
          <cell r="B2318" t="str">
            <v>PEDRISCO - FORNECIMENTO E ESPALHAMENTO COM COMPACTAÇÃO MECÂNICA</v>
          </cell>
          <cell r="C2318" t="str">
            <v>M3</v>
          </cell>
          <cell r="D2318">
            <v>271.54000000000002</v>
          </cell>
        </row>
        <row r="2319">
          <cell r="A2319">
            <v>17002030</v>
          </cell>
          <cell r="B2319" t="str">
            <v>PEDRISCO COM COMPACTAÇÃO MANUAL - ESPESSURA 5CM</v>
          </cell>
          <cell r="C2319" t="str">
            <v>M2</v>
          </cell>
          <cell r="D2319">
            <v>15.45</v>
          </cell>
        </row>
        <row r="2320">
          <cell r="A2320">
            <v>17002031</v>
          </cell>
          <cell r="B2320" t="str">
            <v>PÓ DE BRITA COM COMPACTAÇÃO MECÂNICA - ESPESSURA 10CM</v>
          </cell>
          <cell r="C2320" t="str">
            <v>M2</v>
          </cell>
          <cell r="D2320">
            <v>33.659999999999997</v>
          </cell>
        </row>
        <row r="2321">
          <cell r="A2321">
            <v>17002032</v>
          </cell>
          <cell r="B2321" t="str">
            <v>PEDRA BRITADA N.2 COM COMPACTAÇÃO MANUAL - 5CM</v>
          </cell>
          <cell r="C2321" t="str">
            <v>M2</v>
          </cell>
          <cell r="D2321">
            <v>15.42</v>
          </cell>
        </row>
        <row r="2322">
          <cell r="A2322">
            <v>17002033</v>
          </cell>
          <cell r="B2322" t="str">
            <v>PEDRISCO RECICLADO, FORNECIMENTO E ESPALHAMENTO COM  COMPACTAÇÃO MECÂNICA</v>
          </cell>
          <cell r="C2322" t="str">
            <v>M3</v>
          </cell>
          <cell r="D2322">
            <v>148.94</v>
          </cell>
        </row>
        <row r="2323">
          <cell r="A2323">
            <v>17002034</v>
          </cell>
          <cell r="B2323" t="str">
            <v>PEDRISCO RECICLADO COM COMPACTAÇÃO MANUAL - ESPESSURA 5CM</v>
          </cell>
          <cell r="C2323" t="str">
            <v>M2</v>
          </cell>
          <cell r="D2323">
            <v>7.38</v>
          </cell>
        </row>
        <row r="2324">
          <cell r="A2324">
            <v>17002035</v>
          </cell>
          <cell r="B2324" t="str">
            <v>AGREGADO RECICLADO FINO COMPACTAÇÃO MECÂNICA - ESPESSURA 10CM</v>
          </cell>
          <cell r="C2324" t="str">
            <v>M2</v>
          </cell>
          <cell r="D2324">
            <v>14.9</v>
          </cell>
        </row>
        <row r="2325">
          <cell r="A2325">
            <v>17002036</v>
          </cell>
          <cell r="B2325" t="str">
            <v>AGREGADO RECICLADO N.2 COM COMPACTAÇÃO MANUAL - 5CM</v>
          </cell>
          <cell r="C2325" t="str">
            <v>M2</v>
          </cell>
          <cell r="D2325">
            <v>7.81</v>
          </cell>
        </row>
        <row r="2326">
          <cell r="A2326">
            <v>17002038</v>
          </cell>
          <cell r="B2326" t="str">
            <v>MOSAICO PORTUGUÊS UMA OU DUAS CORES, SOBRE BASE DE CONCRETO COM AGREGADO RECICLADO</v>
          </cell>
          <cell r="C2326" t="str">
            <v>M2</v>
          </cell>
          <cell r="D2326">
            <v>258.2</v>
          </cell>
        </row>
        <row r="2327">
          <cell r="A2327">
            <v>17002040</v>
          </cell>
          <cell r="B2327" t="str">
            <v>PAVIMENTAÇÃO ASFÁLTICA PARA TRÁFEGO MÉDIO (POR PENETRAÇÃO)</v>
          </cell>
          <cell r="C2327" t="str">
            <v>M2</v>
          </cell>
          <cell r="D2327">
            <v>67.55</v>
          </cell>
        </row>
        <row r="2328">
          <cell r="A2328">
            <v>17002042</v>
          </cell>
          <cell r="B2328" t="str">
            <v>NC.27 - PASSEIO DE CONCRETO, FCK=25MPA, INCLUINDO PREPARO DA CAIXA E LASTRO DE BRITA</v>
          </cell>
          <cell r="C2328" t="str">
            <v>M3</v>
          </cell>
          <cell r="D2328">
            <v>877.54</v>
          </cell>
        </row>
        <row r="2329">
          <cell r="A2329">
            <v>17002043</v>
          </cell>
          <cell r="B2329" t="str">
            <v>NC.27 - PASSEIO DE CONCRETO ARMADO, FCK=25MPA, INCLUINDO PREPARO DA CAIXA E LASTRO DE BRITA</v>
          </cell>
          <cell r="C2329" t="str">
            <v>M3</v>
          </cell>
          <cell r="D2329">
            <v>1197.96</v>
          </cell>
        </row>
        <row r="2330">
          <cell r="A2330">
            <v>17002044</v>
          </cell>
          <cell r="B2330" t="str">
            <v>NC.27 - PASSEIO DE CONCRETO, FCK=30MPA, INCLUINDO PREPARO DA CAIXA E LASTRO DE BRITA</v>
          </cell>
          <cell r="C2330" t="str">
            <v>M3</v>
          </cell>
          <cell r="D2330">
            <v>901.84</v>
          </cell>
        </row>
        <row r="2331">
          <cell r="A2331">
            <v>17002045</v>
          </cell>
          <cell r="B2331" t="str">
            <v>NC.27 - PASSEIO DE CONCRETO ARMADO, FCK=30MPA, INCLUINDO PREPARO DA CAIXA E LASTRO DE BRITA</v>
          </cell>
          <cell r="C2331" t="str">
            <v>M3</v>
          </cell>
          <cell r="D2331">
            <v>1222.27</v>
          </cell>
        </row>
        <row r="2332">
          <cell r="A2332">
            <v>17002046</v>
          </cell>
          <cell r="B2332" t="str">
            <v>NC.27 - PISO/ PASSEIO DE CONCRETO, INCLUINDO O PREPARO DA CAIXA, LASTRO DE BRITA E A MÃO DE OBRA REFERENTE AOS SERVIÇOS NO CONCRETO: LANÇAMENTO E ACABAMENTO (RIPADO E DESEMPENADO) EXCLUSIVE O FORNECIMENTO DO CONCRETO</v>
          </cell>
          <cell r="C2332" t="str">
            <v>M3</v>
          </cell>
          <cell r="D2332">
            <v>367.27</v>
          </cell>
        </row>
        <row r="2333">
          <cell r="A2333">
            <v>17002047</v>
          </cell>
          <cell r="B2333" t="str">
            <v>NC.27 - PISO/ PASSEIO DE CONCRETO ARMADO, INCLUINDO O PREPARO DA CAIXA, LASTRO DE BRITA, TELA METÁLICA E A MÃO DE OBRA REFERENTE AOS SERVIÇOS NO CONCRETO: LANÇAMENTO E ACABAMENTO (RIPADO E DESEMPENADO), EXCLUSIVE O FORNECIMENTO DO CONCRETO</v>
          </cell>
          <cell r="C2333" t="str">
            <v>M3</v>
          </cell>
          <cell r="D2333">
            <v>687.7</v>
          </cell>
        </row>
        <row r="2334">
          <cell r="A2334">
            <v>17002050</v>
          </cell>
          <cell r="B2334" t="str">
            <v>NC.20 - GUIA DE CONCRETO RETA OU CURVA, TIPO PMSP</v>
          </cell>
          <cell r="C2334" t="str">
            <v>M</v>
          </cell>
          <cell r="D2334">
            <v>101.57</v>
          </cell>
        </row>
        <row r="2335">
          <cell r="A2335">
            <v>17002051</v>
          </cell>
          <cell r="B2335" t="str">
            <v>NC.21 - GUIA DE CONCRETO COM AGREGADO RECICLADO, RETA OU CURVA TIPO PMSP</v>
          </cell>
          <cell r="C2335" t="str">
            <v>M</v>
          </cell>
          <cell r="D2335">
            <v>101.01</v>
          </cell>
        </row>
        <row r="2336">
          <cell r="A2336">
            <v>17002052</v>
          </cell>
          <cell r="B2336" t="str">
            <v>NC.22 - SARJETA DE CONCRETO, INCLUSIVE PREPARO DE CAIXA</v>
          </cell>
          <cell r="C2336" t="str">
            <v>M3</v>
          </cell>
          <cell r="D2336">
            <v>834.91</v>
          </cell>
        </row>
        <row r="2337">
          <cell r="A2337">
            <v>17002054</v>
          </cell>
          <cell r="B2337" t="str">
            <v>REBAIXAMENTO DE GUIA</v>
          </cell>
          <cell r="C2337" t="str">
            <v>M</v>
          </cell>
          <cell r="D2337">
            <v>42.36</v>
          </cell>
        </row>
        <row r="2338">
          <cell r="A2338">
            <v>17002055</v>
          </cell>
          <cell r="B2338" t="str">
            <v>REBAIXAMENTO DE GUIA COM CONCRETO RECICLADO</v>
          </cell>
          <cell r="C2338" t="str">
            <v>M</v>
          </cell>
          <cell r="D2338">
            <v>41.54</v>
          </cell>
        </row>
        <row r="2339">
          <cell r="A2339">
            <v>17002060</v>
          </cell>
          <cell r="B2339" t="str">
            <v>NC.28 - PISO DE CONCRETO INTERTRAVADO DRENANTE, ESPESSURA 6CM</v>
          </cell>
          <cell r="C2339" t="str">
            <v>M2</v>
          </cell>
          <cell r="D2339">
            <v>116.74</v>
          </cell>
        </row>
        <row r="2340">
          <cell r="A2340">
            <v>17002061</v>
          </cell>
          <cell r="B2340" t="str">
            <v>NC.28 - PISO DE CONCRETO INTERTRAVADO DRENANTE, ESPESSURA 8CM</v>
          </cell>
          <cell r="C2340" t="str">
            <v>M2</v>
          </cell>
          <cell r="D2340">
            <v>154.25</v>
          </cell>
        </row>
        <row r="2341">
          <cell r="A2341">
            <v>17002065</v>
          </cell>
          <cell r="B2341" t="str">
            <v>NC.28 - PAVIMENTOS PERMEÁVEIS - PERFIL PARA CALÇADAS E PASSEIOS COM PISO DE CONCRETO PRÉ-MOLDADO INTERTRAVADO DRENANTE COM INFILTRAÇÃO TOTAL</v>
          </cell>
          <cell r="C2341" t="str">
            <v>M2</v>
          </cell>
          <cell r="D2341">
            <v>183.32</v>
          </cell>
        </row>
        <row r="2342">
          <cell r="A2342">
            <v>17002066</v>
          </cell>
          <cell r="B2342" t="str">
            <v>NC.28 - PAVIMENTOS PERMEÁVEIS - PERFIL PARA ESTACIONAMENTO DE VEÍCULOS LEVES COM PISOS DE CONCRETO PRÉ-MOLDADO INTERTRAVADO DRENANTE COM INFILTRAÇÃO TOTAL</v>
          </cell>
          <cell r="C2342" t="str">
            <v>M2</v>
          </cell>
          <cell r="D2342">
            <v>185.33</v>
          </cell>
        </row>
        <row r="2343">
          <cell r="A2343">
            <v>17002101</v>
          </cell>
          <cell r="B2343" t="str">
            <v>PISO DE CONCRETO INTERTRAVADO, ESPESSURA 6 CM, DUAS CORES</v>
          </cell>
          <cell r="C2343" t="str">
            <v>M2</v>
          </cell>
          <cell r="D2343">
            <v>133.66999999999999</v>
          </cell>
        </row>
        <row r="2344">
          <cell r="A2344">
            <v>17003000</v>
          </cell>
          <cell r="B2344" t="str">
            <v>DIVERSOS</v>
          </cell>
          <cell r="C2344" t="str">
            <v>.</v>
          </cell>
          <cell r="D2344" t="str">
            <v>.</v>
          </cell>
        </row>
        <row r="2345">
          <cell r="A2345">
            <v>17003019</v>
          </cell>
          <cell r="B2345" t="str">
            <v>IP.03 - PLATAFORMA COM 3 MASTROS DE BANDEIRA H.LIVRE=7,00M (EXCLUSIVE ENGASTAMENTO)</v>
          </cell>
          <cell r="C2345" t="str">
            <v>UN</v>
          </cell>
          <cell r="D2345">
            <v>7227.54</v>
          </cell>
        </row>
        <row r="2346">
          <cell r="A2346">
            <v>17003020</v>
          </cell>
          <cell r="B2346" t="str">
            <v>IP.04 - PLATAFORMA COM 3 MASTROS DE BANDEIRA H LIVRE=9,00M (EXCLUSIVE ENGASTAMENTO)</v>
          </cell>
          <cell r="C2346" t="str">
            <v>UN</v>
          </cell>
          <cell r="D2346">
            <v>9548.81</v>
          </cell>
        </row>
        <row r="2347">
          <cell r="A2347">
            <v>17003051</v>
          </cell>
          <cell r="B2347" t="str">
            <v>QC.02 - QUADRA POLIESPORTIVA - PISO ARMADO</v>
          </cell>
          <cell r="C2347" t="str">
            <v>M2</v>
          </cell>
          <cell r="D2347">
            <v>145.24</v>
          </cell>
        </row>
        <row r="2348">
          <cell r="A2348">
            <v>17003054</v>
          </cell>
          <cell r="B2348" t="str">
            <v>QC.02 - QUADRA POLIESPORTIVA PISO ARMADO COM AGREGADO RECICLADO</v>
          </cell>
          <cell r="C2348" t="str">
            <v>M2</v>
          </cell>
          <cell r="D2348">
            <v>134.99</v>
          </cell>
        </row>
        <row r="2349">
          <cell r="A2349">
            <v>17003055</v>
          </cell>
          <cell r="B2349" t="str">
            <v>QD.01 - DEMARCAÇÃO DE QUADRA COM TINTA A BASE DE BORRACHA CLORADA - VOLEIBOL</v>
          </cell>
          <cell r="C2349" t="str">
            <v>UN</v>
          </cell>
          <cell r="D2349">
            <v>297.66000000000003</v>
          </cell>
        </row>
        <row r="2350">
          <cell r="A2350">
            <v>17003056</v>
          </cell>
          <cell r="B2350" t="str">
            <v>QD.02 - DEMARCAÇÃO DE QUADRA COM TINTA A BASE DE BORRACHA. CLORADA - FUTEBOL DE SALÃO</v>
          </cell>
          <cell r="C2350" t="str">
            <v>UN</v>
          </cell>
          <cell r="D2350">
            <v>551.21</v>
          </cell>
        </row>
        <row r="2351">
          <cell r="A2351">
            <v>17003057</v>
          </cell>
          <cell r="B2351" t="str">
            <v>QD.03 - DEMARCAÇÃO DE QUADRA COM TINTA A BASE DE BORRACHA CLORADA - BASQUETE</v>
          </cell>
          <cell r="C2351" t="str">
            <v>UN</v>
          </cell>
          <cell r="D2351">
            <v>734.95</v>
          </cell>
        </row>
        <row r="2352">
          <cell r="A2352">
            <v>17003058</v>
          </cell>
          <cell r="B2352" t="str">
            <v>QD.05 - DEMARCAÇÃO DE QUADRA COM TINTA A BASE DE BORRACHA CLORADA - HANDBOL</v>
          </cell>
          <cell r="C2352" t="str">
            <v>UN</v>
          </cell>
          <cell r="D2352">
            <v>406.23</v>
          </cell>
        </row>
        <row r="2353">
          <cell r="A2353">
            <v>17003059</v>
          </cell>
          <cell r="B2353" t="str">
            <v>DEMARCAÇÃO DE VAGA DE ESTACIONAMENTO PARA PORTADORES DE DEFICIÊNCIA FÍSICA</v>
          </cell>
          <cell r="C2353" t="str">
            <v>UN</v>
          </cell>
          <cell r="D2353">
            <v>312.45999999999998</v>
          </cell>
        </row>
        <row r="2354">
          <cell r="A2354">
            <v>17003060</v>
          </cell>
          <cell r="B2354" t="str">
            <v>QD.04 - POSTES PARA VOLEIBOL, INCLUSIVE PINTURA E REDE</v>
          </cell>
          <cell r="C2354" t="str">
            <v>UN</v>
          </cell>
          <cell r="D2354">
            <v>4336.3500000000004</v>
          </cell>
        </row>
        <row r="2355">
          <cell r="A2355">
            <v>17003061</v>
          </cell>
          <cell r="B2355" t="str">
            <v>QD.04 - TRAVE PARA FUTEBOL DE SALÃO, INCLUSIVE PINTURA E REDE</v>
          </cell>
          <cell r="C2355" t="str">
            <v>UN</v>
          </cell>
          <cell r="D2355">
            <v>3588.28</v>
          </cell>
        </row>
        <row r="2356">
          <cell r="A2356">
            <v>17003063</v>
          </cell>
          <cell r="B2356" t="str">
            <v>TABELA PARA BASQUETE, ENGLOBANDO DESDE FUNDAÇÃO ATÉ A CESTA DE NYLON</v>
          </cell>
          <cell r="C2356" t="str">
            <v>UN</v>
          </cell>
          <cell r="D2356">
            <v>7281.12</v>
          </cell>
        </row>
        <row r="2357">
          <cell r="A2357">
            <v>17003065</v>
          </cell>
          <cell r="B2357" t="str">
            <v>TELA DE NYLON PARA COBERTURA DE QUADRA</v>
          </cell>
          <cell r="C2357" t="str">
            <v>M2</v>
          </cell>
          <cell r="D2357">
            <v>25.93</v>
          </cell>
        </row>
        <row r="2358">
          <cell r="A2358">
            <v>17003070</v>
          </cell>
          <cell r="B2358" t="str">
            <v>DEMARCAÇÃO E PINTURA DE SUPERFÍCIES - BORRACHA CLORADA</v>
          </cell>
          <cell r="C2358" t="str">
            <v>M2</v>
          </cell>
          <cell r="D2358">
            <v>35.04</v>
          </cell>
        </row>
        <row r="2359">
          <cell r="A2359">
            <v>17003071</v>
          </cell>
          <cell r="B2359" t="str">
            <v>DEMARCAÇÃO E PINTURA DE SUPERFÍCIES - EPÓXI</v>
          </cell>
          <cell r="C2359" t="str">
            <v>M2</v>
          </cell>
          <cell r="D2359">
            <v>56.35</v>
          </cell>
        </row>
        <row r="2360">
          <cell r="A2360">
            <v>17003072</v>
          </cell>
          <cell r="B2360" t="str">
            <v>DEMARCAÇÃO E PINTURA DE FAIXAS ATÉ 10CM - BORRACHA CLORADA</v>
          </cell>
          <cell r="C2360" t="str">
            <v>M</v>
          </cell>
          <cell r="D2360">
            <v>8.6300000000000008</v>
          </cell>
        </row>
        <row r="2361">
          <cell r="A2361">
            <v>17003073</v>
          </cell>
          <cell r="B2361" t="str">
            <v>DEMARCAÇÃO E PINTURA DE FAIXAS ATÉ 10CM - EPÓXI</v>
          </cell>
          <cell r="C2361" t="str">
            <v>M</v>
          </cell>
          <cell r="D2361">
            <v>11.85</v>
          </cell>
        </row>
        <row r="2362">
          <cell r="A2362">
            <v>17003083</v>
          </cell>
          <cell r="B2362" t="str">
            <v>HV.20 - ABRIGO PARA LIXO EM ALVENARIA - REVESTIMENTO EXTERNO COM ARGAMASSA E INTERNO COM AZULEJOS</v>
          </cell>
          <cell r="C2362" t="str">
            <v>UN</v>
          </cell>
          <cell r="D2362">
            <v>4000.09</v>
          </cell>
        </row>
        <row r="2363">
          <cell r="A2363">
            <v>17003085</v>
          </cell>
          <cell r="B2363" t="str">
            <v>IV.06 - LIXEIRA JUNTO AO ALINHAMENTO COM REVESTIMENTO INTERNO EM AZULEJOS</v>
          </cell>
          <cell r="C2363" t="str">
            <v>UN</v>
          </cell>
          <cell r="D2363">
            <v>4100.25</v>
          </cell>
        </row>
        <row r="2364">
          <cell r="A2364">
            <v>17003089</v>
          </cell>
          <cell r="B2364" t="str">
            <v>BANCADA DE CONCRETO POLIDO COM BORDAS ARREDONDADAS - ESPESSURA 30MM</v>
          </cell>
          <cell r="C2364" t="str">
            <v>M2</v>
          </cell>
          <cell r="D2364">
            <v>216.54</v>
          </cell>
        </row>
        <row r="2365">
          <cell r="A2365">
            <v>17003090</v>
          </cell>
          <cell r="B2365" t="str">
            <v>BANCADA DE CONCRETO POLIDO COM BORDAS ARREDONDADAS - ESPESSURA 40MM</v>
          </cell>
          <cell r="C2365" t="str">
            <v>M2</v>
          </cell>
          <cell r="D2365">
            <v>220.98</v>
          </cell>
        </row>
        <row r="2366">
          <cell r="A2366">
            <v>17003091</v>
          </cell>
          <cell r="B2366" t="str">
            <v>BANCADA DE CONCRETO POLIDO COM BORDAS ARREDONDADAS - ESPESSURA 50MM</v>
          </cell>
          <cell r="C2366" t="str">
            <v>M2</v>
          </cell>
          <cell r="D2366">
            <v>225.42</v>
          </cell>
        </row>
        <row r="2367">
          <cell r="A2367">
            <v>17003103</v>
          </cell>
          <cell r="B2367" t="str">
            <v>REPOSIÇÃO DOS ASSENTOS DAS ARQUIBANCADAS</v>
          </cell>
          <cell r="C2367" t="str">
            <v>UN</v>
          </cell>
          <cell r="D2367">
            <v>155.86000000000001</v>
          </cell>
        </row>
        <row r="2368">
          <cell r="A2368">
            <v>17004000</v>
          </cell>
          <cell r="B2368" t="str">
            <v>LIMPEZA</v>
          </cell>
          <cell r="C2368" t="str">
            <v>.</v>
          </cell>
          <cell r="D2368" t="str">
            <v>.</v>
          </cell>
        </row>
        <row r="2369">
          <cell r="A2369">
            <v>17004001</v>
          </cell>
          <cell r="B2369" t="str">
            <v>LIMPEZA GERAL DA OBRA</v>
          </cell>
          <cell r="C2369" t="str">
            <v>M2</v>
          </cell>
          <cell r="D2369">
            <v>15.53</v>
          </cell>
        </row>
        <row r="2370">
          <cell r="A2370">
            <v>17004009</v>
          </cell>
          <cell r="B2370" t="str">
            <v>LIMPEZA DE PISOS E REVESTIMENTO DE ARGAMASSA, CERÂMICA OU PEDRAS NATURAIS</v>
          </cell>
          <cell r="C2370" t="str">
            <v>M2</v>
          </cell>
          <cell r="D2370">
            <v>12.95</v>
          </cell>
        </row>
        <row r="2371">
          <cell r="A2371">
            <v>17004010</v>
          </cell>
          <cell r="B2371" t="str">
            <v>LIMPEZA DE VIDROS EM GERAL, INCLUSIVE CAIXILHO</v>
          </cell>
          <cell r="C2371" t="str">
            <v>M2</v>
          </cell>
          <cell r="D2371">
            <v>19.420000000000002</v>
          </cell>
        </row>
        <row r="2372">
          <cell r="A2372">
            <v>17004012</v>
          </cell>
          <cell r="B2372" t="str">
            <v>LIMPEZA E LAVAGEM DE PAREDE POR HIDROJATEAMENTO, SEM REJUNTAMENTO</v>
          </cell>
          <cell r="C2372" t="str">
            <v>M2</v>
          </cell>
          <cell r="D2372">
            <v>8.8800000000000008</v>
          </cell>
        </row>
        <row r="2373">
          <cell r="A2373">
            <v>17004013</v>
          </cell>
          <cell r="B2373" t="str">
            <v>LIMPEZA E LAVAGEM DE PAREDE COM REVESTIMENTO EM PASTILHA OU MATERIAL CERÂMICO POR HIDROJATEAMENTO COM REJUNTAMENTO</v>
          </cell>
          <cell r="C2373" t="str">
            <v>M2</v>
          </cell>
          <cell r="D2373">
            <v>12.77</v>
          </cell>
        </row>
        <row r="2374">
          <cell r="A2374">
            <v>17004014</v>
          </cell>
          <cell r="B2374" t="str">
            <v>LIMPEZA E LAVAGEM DE PISO POR HIDROJATEAMENTO</v>
          </cell>
          <cell r="C2374" t="str">
            <v>M2</v>
          </cell>
          <cell r="D2374">
            <v>8.8800000000000008</v>
          </cell>
        </row>
        <row r="2375">
          <cell r="A2375">
            <v>17004020</v>
          </cell>
          <cell r="B2375" t="str">
            <v>LIMPEZA DE CAIXA D'ÁGUA - ATÉ 1000 LITROS</v>
          </cell>
          <cell r="C2375" t="str">
            <v>UN</v>
          </cell>
          <cell r="D2375">
            <v>77.67</v>
          </cell>
        </row>
        <row r="2376">
          <cell r="A2376">
            <v>17004021</v>
          </cell>
          <cell r="B2376" t="str">
            <v>LIMPEZA DE CAIXA D'ÁGUA - DE 1001 À 10000 LITROS</v>
          </cell>
          <cell r="C2376" t="str">
            <v>UN</v>
          </cell>
          <cell r="D2376">
            <v>207.13</v>
          </cell>
        </row>
        <row r="2377">
          <cell r="A2377">
            <v>17004022</v>
          </cell>
          <cell r="B2377" t="str">
            <v>LIMPEZA DE CAIXA D'ÁGUA - ACIMA DE 10000 LITROS</v>
          </cell>
          <cell r="C2377" t="str">
            <v>UN</v>
          </cell>
          <cell r="D2377">
            <v>466.05</v>
          </cell>
        </row>
        <row r="2378">
          <cell r="A2378">
            <v>17004025</v>
          </cell>
          <cell r="B2378" t="str">
            <v>LIMPEZA DE CANALETAS DE ÁGUAS PLUVIAIS</v>
          </cell>
          <cell r="C2378" t="str">
            <v>M</v>
          </cell>
          <cell r="D2378">
            <v>3.88</v>
          </cell>
        </row>
        <row r="2379">
          <cell r="A2379">
            <v>17004030</v>
          </cell>
          <cell r="B2379" t="str">
            <v>LIMPEZA DE CAIXA DE INSPEÇÃO</v>
          </cell>
          <cell r="C2379" t="str">
            <v>UN</v>
          </cell>
          <cell r="D2379">
            <v>7.77</v>
          </cell>
        </row>
        <row r="2380">
          <cell r="A2380">
            <v>17004031</v>
          </cell>
          <cell r="B2380" t="str">
            <v>LIMPEZA DE FOSSA SÉPTICA</v>
          </cell>
          <cell r="C2380" t="str">
            <v>M3</v>
          </cell>
          <cell r="D2380">
            <v>206.82</v>
          </cell>
        </row>
        <row r="2381">
          <cell r="A2381">
            <v>17004032</v>
          </cell>
          <cell r="B2381" t="str">
            <v>LIMPEZA DE SUMIDOURO, POR VIAGEM DE 7M3</v>
          </cell>
          <cell r="C2381" t="str">
            <v>VG</v>
          </cell>
          <cell r="D2381">
            <v>1498.74</v>
          </cell>
        </row>
        <row r="2382">
          <cell r="A2382">
            <v>17004050</v>
          </cell>
          <cell r="B2382" t="str">
            <v>ENCERAMENTO E LUSTRAÇÃO DE REVESTIMENTOS E PISOS EM GERAL</v>
          </cell>
          <cell r="C2382" t="str">
            <v>M2</v>
          </cell>
          <cell r="D2382">
            <v>10.68</v>
          </cell>
        </row>
        <row r="2383">
          <cell r="A2383">
            <v>17005000</v>
          </cell>
          <cell r="B2383" t="str">
            <v>COMPLEMENTOS DO EDIFÍCIO</v>
          </cell>
          <cell r="C2383" t="str">
            <v>.</v>
          </cell>
          <cell r="D2383" t="str">
            <v>.</v>
          </cell>
        </row>
        <row r="2384">
          <cell r="A2384">
            <v>17005001</v>
          </cell>
          <cell r="B2384" t="str">
            <v>PRATELEIRA DE GRANILITE, ESPESSURA 30MM, EXCLUSIVE APOIO</v>
          </cell>
          <cell r="C2384" t="str">
            <v>M2</v>
          </cell>
          <cell r="D2384">
            <v>425.97</v>
          </cell>
        </row>
        <row r="2385">
          <cell r="A2385">
            <v>17005002</v>
          </cell>
          <cell r="B2385" t="str">
            <v>PRATELEIRA DE GRANILITE, ESPESSURA 40MM, EXCLUSIVE APOIO</v>
          </cell>
          <cell r="C2385" t="str">
            <v>M2</v>
          </cell>
          <cell r="D2385">
            <v>506.53</v>
          </cell>
        </row>
        <row r="2386">
          <cell r="A2386">
            <v>17005003</v>
          </cell>
          <cell r="B2386" t="str">
            <v>PRATELEIRA DE GRANILITE, ESPESSURA 50MM, EXCLUSIVE APOIO</v>
          </cell>
          <cell r="C2386" t="str">
            <v>M2</v>
          </cell>
          <cell r="D2386">
            <v>367.27</v>
          </cell>
        </row>
        <row r="2387">
          <cell r="A2387">
            <v>17005005</v>
          </cell>
          <cell r="B2387" t="str">
            <v>PRATELEIRA DE CONCRETO, ESPESSURA 50MM, COM BORDAS ARREDONDADAS E ENVERNIZADAS, EXCLUSIVE APOIO</v>
          </cell>
          <cell r="C2387" t="str">
            <v>M2</v>
          </cell>
          <cell r="D2387">
            <v>241.28</v>
          </cell>
        </row>
        <row r="2388">
          <cell r="A2388">
            <v>17005007</v>
          </cell>
          <cell r="B2388" t="str">
            <v>PRATELEIRA EM ARDÓSIA CINZA, POLIDA 2 LADOS, ESPESSURA 30MM, EXCLUSIVE APOIO</v>
          </cell>
          <cell r="C2388" t="str">
            <v>M2</v>
          </cell>
          <cell r="D2388">
            <v>786.8</v>
          </cell>
        </row>
        <row r="2389">
          <cell r="A2389">
            <v>17005011</v>
          </cell>
          <cell r="B2389" t="str">
            <v>EP.01 - MÃO FRANCESA DE FERRO PERFILADO</v>
          </cell>
          <cell r="C2389" t="str">
            <v>UN</v>
          </cell>
          <cell r="D2389">
            <v>58.23</v>
          </cell>
        </row>
        <row r="2390">
          <cell r="A2390">
            <v>17005012</v>
          </cell>
          <cell r="B2390" t="str">
            <v>EP.02 - MÃO FRANCESA DE FERRO PERFILADO</v>
          </cell>
          <cell r="C2390" t="str">
            <v>UN</v>
          </cell>
          <cell r="D2390">
            <v>55.62</v>
          </cell>
        </row>
        <row r="2391">
          <cell r="A2391">
            <v>17005016</v>
          </cell>
          <cell r="B2391" t="str">
            <v>DM.01 - ESTRADO DE MADEIRA APARELHADA PARA DESPENSA</v>
          </cell>
          <cell r="C2391" t="str">
            <v>M</v>
          </cell>
          <cell r="D2391">
            <v>426.19</v>
          </cell>
        </row>
        <row r="2392">
          <cell r="A2392">
            <v>17005017</v>
          </cell>
          <cell r="B2392" t="str">
            <v>DM.02/04 - ESTRADO DE MADEIRA APARELHADA PARA DESPENSA</v>
          </cell>
          <cell r="C2392" t="str">
            <v>M</v>
          </cell>
          <cell r="D2392">
            <v>307.58</v>
          </cell>
        </row>
        <row r="2393">
          <cell r="A2393">
            <v>17005020</v>
          </cell>
          <cell r="B2393" t="str">
            <v>BARRA DE APOIO PARA DEFICIENTES L=45 CM (BARRAS COM DIÂMETRO ENTRE 3,0 E 4,5CM)</v>
          </cell>
          <cell r="C2393" t="str">
            <v>UN</v>
          </cell>
          <cell r="D2393">
            <v>188.86</v>
          </cell>
        </row>
        <row r="2394">
          <cell r="A2394">
            <v>17005021</v>
          </cell>
          <cell r="B2394" t="str">
            <v>BARRA DE APOIO PARA DEFICIENTES L=80 CM (BARRAS COM DIÂMETRO ENTRE 3,0 E 4,5CM)</v>
          </cell>
          <cell r="C2394" t="str">
            <v>UN</v>
          </cell>
          <cell r="D2394">
            <v>222.65</v>
          </cell>
        </row>
        <row r="2395">
          <cell r="A2395">
            <v>17005022</v>
          </cell>
          <cell r="B2395" t="str">
            <v>BARRA DE APOIO PARA DEFICIENTES L=90 CM (BARRAS COM DIÂMETRO ENTRE 3,0 E 4,5CM)</v>
          </cell>
          <cell r="C2395" t="str">
            <v>UN</v>
          </cell>
          <cell r="D2395">
            <v>233.06</v>
          </cell>
        </row>
        <row r="2396">
          <cell r="A2396">
            <v>17005023</v>
          </cell>
          <cell r="B2396" t="str">
            <v>BARRA DE APOIO PARA CHUVEIRO PARA PORTADORES DE DEFICIÊNCIA FÍSICA (BARRAS COM DIÂMETRO ENTRE 3,0 E 4,5CM)</v>
          </cell>
          <cell r="C2396" t="str">
            <v>UN</v>
          </cell>
          <cell r="D2396">
            <v>327.82</v>
          </cell>
        </row>
        <row r="2397">
          <cell r="A2397">
            <v>17005024</v>
          </cell>
          <cell r="B2397" t="str">
            <v>DP.04 - CORRIMÃO EM TUBO GALVANIZADO</v>
          </cell>
          <cell r="C2397" t="str">
            <v>M</v>
          </cell>
          <cell r="D2397">
            <v>91.74</v>
          </cell>
        </row>
        <row r="2398">
          <cell r="A2398">
            <v>17005025</v>
          </cell>
          <cell r="B2398" t="str">
            <v>DP.05 - CORRIMÃO EM TUBO GALVANIZADO COM GUARDA CORPO</v>
          </cell>
          <cell r="C2398" t="str">
            <v>M</v>
          </cell>
          <cell r="D2398">
            <v>509.96</v>
          </cell>
        </row>
        <row r="2399">
          <cell r="A2399">
            <v>17005026</v>
          </cell>
          <cell r="B2399" t="str">
            <v>ANEL DE TEXTURA PARA CORRIMÃO</v>
          </cell>
          <cell r="C2399" t="str">
            <v>UN</v>
          </cell>
          <cell r="D2399">
            <v>27.58</v>
          </cell>
        </row>
        <row r="2400">
          <cell r="A2400">
            <v>17005027</v>
          </cell>
          <cell r="B2400" t="str">
            <v>BARRA DE APOIO PARA LAVATÓRIO EM "L" - PPDF</v>
          </cell>
          <cell r="C2400" t="str">
            <v>UN</v>
          </cell>
          <cell r="D2400">
            <v>438.09</v>
          </cell>
        </row>
        <row r="2401">
          <cell r="A2401">
            <v>17005033</v>
          </cell>
          <cell r="B2401" t="str">
            <v>LOUSA EM LAMINADO MELAMÍNICO BRANCO SOBRE COMPENSADO</v>
          </cell>
          <cell r="C2401" t="str">
            <v>M2</v>
          </cell>
          <cell r="D2401">
            <v>382.74</v>
          </cell>
        </row>
        <row r="2402">
          <cell r="A2402">
            <v>17005035</v>
          </cell>
          <cell r="B2402" t="str">
            <v>DM.07 - QUADRO DE AVISOS DE MADEIRA</v>
          </cell>
          <cell r="C2402" t="str">
            <v>M2</v>
          </cell>
          <cell r="D2402">
            <v>307.43</v>
          </cell>
        </row>
        <row r="2403">
          <cell r="A2403">
            <v>17005040</v>
          </cell>
          <cell r="B2403" t="str">
            <v>DM.05 - FAIXA BATE-CARTEIRA PARA SALA DE AULA</v>
          </cell>
          <cell r="C2403" t="str">
            <v>M</v>
          </cell>
          <cell r="D2403">
            <v>213.34</v>
          </cell>
        </row>
        <row r="2404">
          <cell r="A2404">
            <v>17005041</v>
          </cell>
          <cell r="B2404" t="str">
            <v>DM.06 - FIXADOR DE CARTAZES PARA SALA DE AULA</v>
          </cell>
          <cell r="C2404" t="str">
            <v>M</v>
          </cell>
          <cell r="D2404">
            <v>58.2</v>
          </cell>
        </row>
        <row r="2405">
          <cell r="A2405">
            <v>17005051</v>
          </cell>
          <cell r="B2405" t="str">
            <v>DP.01 - ESCADA MARINHEIRO DE FERRO GALVANIZADO</v>
          </cell>
          <cell r="C2405" t="str">
            <v>M</v>
          </cell>
          <cell r="D2405">
            <v>219.97</v>
          </cell>
        </row>
        <row r="2406">
          <cell r="A2406">
            <v>17005052</v>
          </cell>
          <cell r="B2406" t="str">
            <v>DP.02 - ESCADA MARINHEIRO DE FERRO GALVANIZADO COM GUARDA CORPO</v>
          </cell>
          <cell r="C2406" t="str">
            <v>M</v>
          </cell>
          <cell r="D2406">
            <v>462.81</v>
          </cell>
        </row>
        <row r="2407">
          <cell r="A2407">
            <v>17005053</v>
          </cell>
          <cell r="B2407" t="str">
            <v>DP.03 - COMPLEMENTOS PARA ESCADA MARINHEIRO DE FERRO PERFILADO</v>
          </cell>
          <cell r="C2407" t="str">
            <v>M</v>
          </cell>
          <cell r="D2407">
            <v>193.21</v>
          </cell>
        </row>
        <row r="2408">
          <cell r="A2408">
            <v>17005061</v>
          </cell>
          <cell r="B2408" t="str">
            <v>DP.06 - BATE PNEU EM TUBO DE AÇO GALVANIZADO D=3" C=2,50M</v>
          </cell>
          <cell r="C2408" t="str">
            <v>UN</v>
          </cell>
          <cell r="D2408">
            <v>868.49</v>
          </cell>
        </row>
        <row r="2409">
          <cell r="A2409">
            <v>17005075</v>
          </cell>
          <cell r="B2409" t="str">
            <v>ARMÁRIO DE AÇO COM 4 PORTAS E FECHADURA L 640XP420XH1980</v>
          </cell>
          <cell r="C2409" t="str">
            <v>UN</v>
          </cell>
          <cell r="D2409">
            <v>1362.04</v>
          </cell>
        </row>
        <row r="2410">
          <cell r="A2410">
            <v>17005080</v>
          </cell>
          <cell r="B2410" t="str">
            <v>MESA DE PREPARO PARA COZINHAS - EM MÁRMORE</v>
          </cell>
          <cell r="C2410" t="str">
            <v>UN</v>
          </cell>
          <cell r="D2410">
            <v>3451.89</v>
          </cell>
        </row>
        <row r="2411">
          <cell r="A2411">
            <v>17005090</v>
          </cell>
          <cell r="B2411" t="str">
            <v>PORTA CORTA-FOGO P90 (0,90X2,10M) COM FERRAGENS</v>
          </cell>
          <cell r="C2411" t="str">
            <v>UN</v>
          </cell>
          <cell r="D2411">
            <v>1649.23</v>
          </cell>
        </row>
        <row r="2412">
          <cell r="A2412">
            <v>17005091</v>
          </cell>
          <cell r="B2412" t="str">
            <v>PORTA CORTA-FOGO P90 - 1,05 X 2,10M, COM DOBRADIÇAS E MOLAS SEM FERRAGEM</v>
          </cell>
          <cell r="C2412" t="str">
            <v>UN</v>
          </cell>
          <cell r="D2412">
            <v>1731.27</v>
          </cell>
        </row>
        <row r="2413">
          <cell r="A2413">
            <v>17005092</v>
          </cell>
          <cell r="B2413" t="str">
            <v>PEDESTAL SINALIZADOR PARA ESTACIONAMENTO P/ DEFICIENTE</v>
          </cell>
          <cell r="C2413" t="str">
            <v>UN</v>
          </cell>
          <cell r="D2413">
            <v>863.86</v>
          </cell>
        </row>
        <row r="2414">
          <cell r="A2414">
            <v>17005093</v>
          </cell>
          <cell r="B2414" t="str">
            <v>PLACA DE IDENTIFICAÇÃO COM NÚMERO PAVIMENTO EM BRAILE</v>
          </cell>
          <cell r="C2414" t="str">
            <v>UN</v>
          </cell>
          <cell r="D2414">
            <v>65.88</v>
          </cell>
        </row>
        <row r="2415">
          <cell r="A2415">
            <v>17005094</v>
          </cell>
          <cell r="B2415" t="str">
            <v>PLACA DE IDENTIFICAÇÃO DE WC EM BRAILE FEM./ MASC.</v>
          </cell>
          <cell r="C2415" t="str">
            <v>UN</v>
          </cell>
          <cell r="D2415">
            <v>197.91</v>
          </cell>
        </row>
        <row r="2416">
          <cell r="A2416">
            <v>17005095</v>
          </cell>
          <cell r="B2416" t="str">
            <v>PLACA DE IDENTIFICAÇÃO EM BRAILE "INÍCIO E FINAL" P/ CORRIMÃO</v>
          </cell>
          <cell r="C2416" t="str">
            <v>UN</v>
          </cell>
          <cell r="D2416">
            <v>16.72</v>
          </cell>
        </row>
        <row r="2417">
          <cell r="A2417">
            <v>17005096</v>
          </cell>
          <cell r="B2417" t="str">
            <v>PLACA DE IDENTIFICAÇÃO EM BRAILE DE PAVIMENTO P/ CORRIMÃO</v>
          </cell>
          <cell r="C2417" t="str">
            <v>UN</v>
          </cell>
          <cell r="D2417">
            <v>16.190000000000001</v>
          </cell>
        </row>
        <row r="2418">
          <cell r="A2418">
            <v>17005097</v>
          </cell>
          <cell r="B2418" t="str">
            <v>PLACA PARA PORTA WC C/ DESENHO UNIVERSAL ACESSIBILIDADE</v>
          </cell>
          <cell r="C2418" t="str">
            <v>UN</v>
          </cell>
          <cell r="D2418">
            <v>35.81</v>
          </cell>
        </row>
        <row r="2419">
          <cell r="A2419">
            <v>17005098</v>
          </cell>
          <cell r="B2419" t="str">
            <v>SINALIZAÇÃO VISUAL DE DEGRAUS PARA DEFICIENTE VISUAL</v>
          </cell>
          <cell r="C2419" t="str">
            <v>UN</v>
          </cell>
          <cell r="D2419">
            <v>6.83</v>
          </cell>
        </row>
        <row r="2420">
          <cell r="A2420">
            <v>17005102</v>
          </cell>
          <cell r="B2420" t="str">
            <v>GUARDA CORPO EM TUBO GALVANIZADO 2" E FECHAMENTO COM TELA DE AÇO MALHA 1" FIO 12, H=1,21 M, INCLUSA PINTURA</v>
          </cell>
          <cell r="C2420" t="str">
            <v>M</v>
          </cell>
          <cell r="D2420">
            <v>955.64</v>
          </cell>
        </row>
        <row r="2421">
          <cell r="A2421">
            <v>17005103</v>
          </cell>
          <cell r="B2421" t="str">
            <v>SABONETEIRA DE PAREDE EM PLASTICO</v>
          </cell>
          <cell r="C2421" t="str">
            <v>UN</v>
          </cell>
          <cell r="D2421">
            <v>17.68</v>
          </cell>
        </row>
        <row r="2422">
          <cell r="A2422">
            <v>17005104</v>
          </cell>
          <cell r="B2422" t="str">
            <v>FECHADURA DE CENTRO E CONTRA FECHADURA PARA PORTA EM VIDRO TEMPERADO (CONTEMPLA RETIRADA DAS PEÇASEXISTENTES E O FORNECIMENTO E INSTALAÇÃO DAS PEÇAS NOVAS)</v>
          </cell>
          <cell r="C2422" t="str">
            <v>UN</v>
          </cell>
          <cell r="D2422">
            <v>61.77</v>
          </cell>
        </row>
        <row r="2423">
          <cell r="A2423">
            <v>17010000</v>
          </cell>
          <cell r="B2423" t="str">
            <v>EQUIPAMENTOS DIVERSOS</v>
          </cell>
          <cell r="C2423" t="str">
            <v>.</v>
          </cell>
          <cell r="D2423" t="str">
            <v>.</v>
          </cell>
        </row>
        <row r="2424">
          <cell r="A2424">
            <v>17010001</v>
          </cell>
          <cell r="B2424" t="str">
            <v>ELEVADOR ELÉTRICO SEM CASA DE MÁQUINAS - 2 PARADAS</v>
          </cell>
          <cell r="C2424" t="str">
            <v>UN</v>
          </cell>
          <cell r="D2424">
            <v>167312.95000000001</v>
          </cell>
        </row>
        <row r="2425">
          <cell r="A2425">
            <v>17010002</v>
          </cell>
          <cell r="B2425" t="str">
            <v>ELEVADOR ELÉTRICO SEM CASA DE MÁQUINAS - 3 PARADAS</v>
          </cell>
          <cell r="C2425" t="str">
            <v>UN</v>
          </cell>
          <cell r="D2425">
            <v>177316.14</v>
          </cell>
        </row>
        <row r="2426">
          <cell r="A2426">
            <v>17010003</v>
          </cell>
          <cell r="B2426" t="str">
            <v>ELEVADOR EL[ETRICO SEM CASA DE MÁQUINAS - 4 PARADAS</v>
          </cell>
          <cell r="C2426" t="str">
            <v>UN</v>
          </cell>
          <cell r="D2426">
            <v>187699.25</v>
          </cell>
        </row>
        <row r="2427">
          <cell r="A2427">
            <v>17010004</v>
          </cell>
          <cell r="B2427" t="str">
            <v>ELEVADOR ELÉTRICO SEM CASA DE MÁQUINAS - 5 PARADAS</v>
          </cell>
          <cell r="C2427" t="str">
            <v>UN</v>
          </cell>
          <cell r="D2427">
            <v>200402.31</v>
          </cell>
        </row>
        <row r="2428">
          <cell r="A2428">
            <v>17010011</v>
          </cell>
          <cell r="B2428" t="str">
            <v>DX.01/06 - COIFA EM CHAPA DE AÇO GALVANIZADO PARA FOGÃO DE 3 OU 4 BOCAS</v>
          </cell>
          <cell r="C2428" t="str">
            <v>UN</v>
          </cell>
          <cell r="D2428">
            <v>3397.32</v>
          </cell>
        </row>
        <row r="2429">
          <cell r="A2429">
            <v>17010012</v>
          </cell>
          <cell r="B2429" t="str">
            <v>DX.01/06 - COIFA EM CHAPA DE AÇO GALVANIZADO PARA FOGÃO DE 6 BOCAS</v>
          </cell>
          <cell r="C2429" t="str">
            <v>UN</v>
          </cell>
          <cell r="D2429">
            <v>4398.55</v>
          </cell>
        </row>
        <row r="2430">
          <cell r="A2430">
            <v>17010017</v>
          </cell>
          <cell r="B2430" t="str">
            <v>CHAPÉU CHINÊS PARA DUTO GALVANIZADO 35CM BIT.22 PARA EXAUSTÃO DE AR</v>
          </cell>
          <cell r="C2430" t="str">
            <v>UN</v>
          </cell>
          <cell r="D2430">
            <v>217.04</v>
          </cell>
        </row>
        <row r="2431">
          <cell r="A2431">
            <v>17010018</v>
          </cell>
          <cell r="B2431" t="str">
            <v>DUTO EM CHAPA DE AÇO GALVANIZADO N.22 - DIÂMETRO 35CM</v>
          </cell>
          <cell r="C2431" t="str">
            <v>M</v>
          </cell>
          <cell r="D2431">
            <v>312.8</v>
          </cell>
        </row>
        <row r="2432">
          <cell r="A2432">
            <v>17010019</v>
          </cell>
          <cell r="B2432" t="str">
            <v xml:space="preserve"> CURVA PARA DUTO EM CHAPA GALVANIZADA 35CM BIT.22 PARA EXAUSTÃO AR RECRAVADA A CADA 10GRAUS</v>
          </cell>
          <cell r="C2432" t="str">
            <v>UN</v>
          </cell>
          <cell r="D2432">
            <v>345.87</v>
          </cell>
        </row>
        <row r="2433">
          <cell r="A2433">
            <v>17010025</v>
          </cell>
          <cell r="B2433" t="str">
            <v>EXAUSTOR 1/2 HP PARA COIFAS</v>
          </cell>
          <cell r="C2433" t="str">
            <v>UN</v>
          </cell>
          <cell r="D2433">
            <v>2312.61</v>
          </cell>
        </row>
        <row r="2434">
          <cell r="A2434">
            <v>17010031</v>
          </cell>
          <cell r="B2434" t="str">
            <v>FOGÃO INDUSTRIAL 4 BOCAS COM FORNO E 2 QUEIMADORES DUPLOS</v>
          </cell>
          <cell r="C2434" t="str">
            <v>UN</v>
          </cell>
          <cell r="D2434">
            <v>2189.2399999999998</v>
          </cell>
        </row>
        <row r="2435">
          <cell r="A2435">
            <v>17010032</v>
          </cell>
          <cell r="B2435" t="str">
            <v>FOGÃO INDUSTRIAL 6 BOCAS COM FORNO E 2 QUEIMADORES DUPLOS</v>
          </cell>
          <cell r="C2435" t="str">
            <v>UN</v>
          </cell>
          <cell r="D2435">
            <v>2395.52</v>
          </cell>
        </row>
        <row r="2436">
          <cell r="A2436">
            <v>17010070</v>
          </cell>
          <cell r="B2436" t="str">
            <v>AUTOCLAVE - CAPACIDADE 54 LITROS</v>
          </cell>
          <cell r="C2436" t="str">
            <v>UN</v>
          </cell>
          <cell r="D2436">
            <v>23440.400000000001</v>
          </cell>
        </row>
        <row r="2437">
          <cell r="A2437">
            <v>17010071</v>
          </cell>
          <cell r="B2437" t="str">
            <v>VENTILADOR DE PAREDE, DIÂM. MÍN.=65CM</v>
          </cell>
          <cell r="C2437" t="str">
            <v>UN</v>
          </cell>
          <cell r="D2437">
            <v>880.72</v>
          </cell>
        </row>
        <row r="2438">
          <cell r="A2438">
            <v>17010073</v>
          </cell>
          <cell r="B2438" t="str">
            <v>PORTA DE VIDRO TEMPERADO 10MM OPACO COM FERRAGENS 82X210CM</v>
          </cell>
          <cell r="C2438" t="str">
            <v>UN</v>
          </cell>
          <cell r="D2438">
            <v>1897.31</v>
          </cell>
        </row>
        <row r="2439">
          <cell r="A2439">
            <v>17010074</v>
          </cell>
          <cell r="B2439" t="str">
            <v>POSTO DE CONSUMO DE O2 OU AR VÁCUO OU N2O</v>
          </cell>
          <cell r="C2439" t="str">
            <v>UN</v>
          </cell>
          <cell r="D2439">
            <v>97.24</v>
          </cell>
        </row>
        <row r="2440">
          <cell r="A2440">
            <v>17010075</v>
          </cell>
          <cell r="B2440" t="str">
            <v>ESTAÇÃO DE CHAMADA DE ENFERMEIRA</v>
          </cell>
          <cell r="C2440" t="str">
            <v>UN</v>
          </cell>
          <cell r="D2440">
            <v>346.01</v>
          </cell>
        </row>
        <row r="2441">
          <cell r="A2441">
            <v>17010076</v>
          </cell>
          <cell r="B2441" t="str">
            <v>PAINEL DE ALARME PARA O2 OU AR OU VÁCUO OU N2O, INSTALADO</v>
          </cell>
          <cell r="C2441" t="str">
            <v>UN</v>
          </cell>
          <cell r="D2441">
            <v>589.94000000000005</v>
          </cell>
        </row>
        <row r="2442">
          <cell r="A2442">
            <v>17010112</v>
          </cell>
          <cell r="B2442" t="str">
            <v>FORNECIMENTO DE CORTINA DE AR COM DUAS VELOCIDADES, PARA VÃO DE 1,00 M</v>
          </cell>
          <cell r="C2442" t="str">
            <v>UN</v>
          </cell>
          <cell r="D2442">
            <v>521.6</v>
          </cell>
        </row>
        <row r="2443">
          <cell r="A2443">
            <v>17010113</v>
          </cell>
          <cell r="B2443" t="str">
            <v>FORNECIMENTO DE CORTINA DE AR COM DUAS VELOCIDADES, PARA VÃO DE 1,20 M</v>
          </cell>
          <cell r="C2443" t="str">
            <v>UN</v>
          </cell>
          <cell r="D2443">
            <v>1008.53</v>
          </cell>
        </row>
        <row r="2444">
          <cell r="A2444">
            <v>17010114</v>
          </cell>
          <cell r="B2444" t="str">
            <v>FORNECIMENTO DE CORTINA DE AR COM DUAS VELOCIDADES, PARA VÃO DE 1,50 M</v>
          </cell>
          <cell r="C2444" t="str">
            <v>UN</v>
          </cell>
          <cell r="D2444">
            <v>1243.44</v>
          </cell>
        </row>
        <row r="2445">
          <cell r="A2445">
            <v>17030000</v>
          </cell>
          <cell r="B2445" t="str">
            <v>PLACAS DE OBRA</v>
          </cell>
          <cell r="C2445" t="str">
            <v>.</v>
          </cell>
          <cell r="D2445" t="str">
            <v>.</v>
          </cell>
        </row>
        <row r="2446">
          <cell r="A2446">
            <v>17030001</v>
          </cell>
          <cell r="B2446" t="str">
            <v>PLACA INAUGURAL - 600X500X3MM - CHAPA DE  AÇO INOX EM BAIXO RELEVO</v>
          </cell>
          <cell r="C2446" t="str">
            <v>UN</v>
          </cell>
          <cell r="D2446">
            <v>4051.43</v>
          </cell>
        </row>
        <row r="2447">
          <cell r="A2447">
            <v>17030002</v>
          </cell>
          <cell r="B2447" t="str">
            <v>PLACA DE OBRA EM CHAPA DE AÇO GALVANIZADO</v>
          </cell>
          <cell r="C2447" t="str">
            <v>M2</v>
          </cell>
          <cell r="D2447">
            <v>399.72</v>
          </cell>
        </row>
        <row r="2448">
          <cell r="A2448">
            <v>17040000</v>
          </cell>
          <cell r="B2448" t="str">
            <v>SISTEMA DE AQUECIMENTO SOLAR</v>
          </cell>
          <cell r="C2448" t="str">
            <v>.</v>
          </cell>
          <cell r="D2448" t="str">
            <v>.</v>
          </cell>
        </row>
        <row r="2449">
          <cell r="A2449">
            <v>17040001</v>
          </cell>
          <cell r="B2449" t="str">
            <v>SISTEMA DE AQUECIMENTO SOLAR ATÉ 1000L - COLETOR SOLAR PLANO FECHADO (SELO "A" DO INMETRO)</v>
          </cell>
          <cell r="C2449" t="str">
            <v>M2</v>
          </cell>
          <cell r="D2449">
            <v>2861.85</v>
          </cell>
        </row>
        <row r="2450">
          <cell r="A2450">
            <v>17040002</v>
          </cell>
          <cell r="B2450" t="str">
            <v>SISTEMA DE AQUECIMENTO SOLAR ACIMA DE 1000L - FORNECIMENTO DE COLETOR SOLAR PLANO FECHADO (SELO "A" INMETRO) - SEM INSTALAÇÃO</v>
          </cell>
          <cell r="C2450" t="str">
            <v>M2</v>
          </cell>
          <cell r="D2450">
            <v>954.27</v>
          </cell>
        </row>
        <row r="2451">
          <cell r="A2451">
            <v>17040003</v>
          </cell>
          <cell r="B2451" t="str">
            <v>SISTEMA DE AQUECIMENTO SOLAR, FORNECIMENTO DE RESERVATÓRIO TÉRMICO ATÉ 1000L, BAIXA PRESSÃO (APROVAÇÃO INMETRO) - SEM INSTALAÇÃO</v>
          </cell>
          <cell r="C2451" t="str">
            <v>L</v>
          </cell>
          <cell r="D2451">
            <v>6.46</v>
          </cell>
        </row>
        <row r="2452">
          <cell r="A2452">
            <v>17040005</v>
          </cell>
          <cell r="B2452" t="str">
            <v>SISTEMA DE AQUECIMENTO SOLAR, FORNECIMENTO DE RESERVATÓRIO TÉRMICO ATÉ 1000L, ALTA PRESSÃO (APROVAÇÃO INMETRO) - SEM INSTALAÇÃO</v>
          </cell>
          <cell r="C2452" t="str">
            <v>L</v>
          </cell>
          <cell r="D2452">
            <v>17.86</v>
          </cell>
        </row>
        <row r="2453">
          <cell r="A2453">
            <v>17040006</v>
          </cell>
          <cell r="B2453" t="str">
            <v>SISTEMA DE AQUECIMENTO SOLAR, INSTALAÇÃO DE RESERVATÓRIO TÉRMICO ATÉ 1000L</v>
          </cell>
          <cell r="C2453" t="str">
            <v>UN</v>
          </cell>
          <cell r="D2453">
            <v>4087.66</v>
          </cell>
        </row>
        <row r="2454">
          <cell r="A2454">
            <v>17040007</v>
          </cell>
          <cell r="B2454" t="str">
            <v>SISTEMA DE AQUECIMENTO SOLAR, FORNECIMENTO DE RESERVATÓRIO TÉRMICO ACIMA DE 1000L, BAIXA PRESSÃO (APROVAÇÃO INMETRO) - SEM INSTALAÇÃO</v>
          </cell>
          <cell r="C2454" t="str">
            <v>L</v>
          </cell>
          <cell r="D2454">
            <v>16.399999999999999</v>
          </cell>
        </row>
        <row r="2455">
          <cell r="A2455">
            <v>17040008</v>
          </cell>
          <cell r="B2455" t="str">
            <v>SISTEMA DE AQUECIMENTO SOLAR, FORNECIMENTO DE RESERVATÓRIO TÉRMICO ACIMA DE 1000L, ALTA PRESSÃO (APROVAÇÃO INMETRO) - SEM INSTALAÇÃO</v>
          </cell>
          <cell r="C2455" t="str">
            <v>L</v>
          </cell>
          <cell r="D2455">
            <v>16.25</v>
          </cell>
        </row>
        <row r="2456">
          <cell r="A2456">
            <v>17040010</v>
          </cell>
          <cell r="B2456" t="str">
            <v>SISTEMA DE AQUECIMENTO SOLAR (CIRCULAÇÃO FORÇADA), BOMBA HIDRÁULICA DE CIRCULAÇÃO DE ÁGUA NOS COLETORES SOLARES</v>
          </cell>
          <cell r="C2456" t="str">
            <v>UN</v>
          </cell>
          <cell r="D2456">
            <v>2350.4699999999998</v>
          </cell>
        </row>
        <row r="2457">
          <cell r="A2457">
            <v>17040011</v>
          </cell>
          <cell r="B2457" t="str">
            <v>SISTEMA DE AQUECIMENTO SOLAR (CIRCULAÇÃO FORÇADA), CONJUNTO DIGITAL PARA ACIONAMENTOS PROGRAMADOS DE EQUIPAMENTOS</v>
          </cell>
          <cell r="C2457" t="str">
            <v>UN</v>
          </cell>
          <cell r="D2457">
            <v>2031.32</v>
          </cell>
        </row>
        <row r="2458">
          <cell r="A2458">
            <v>17040013</v>
          </cell>
          <cell r="B2458" t="str">
            <v>SISTEMA DE AQUECIMENTO SOLAR PARA PISCINA, FORNECIMENTO DE COLETOR SOLAR ABERTO (SELO "A" INMETRO) - SEM INSTALAÇÃO</v>
          </cell>
          <cell r="C2458" t="str">
            <v>M2</v>
          </cell>
          <cell r="D2458">
            <v>374.67</v>
          </cell>
        </row>
        <row r="2459">
          <cell r="A2459">
            <v>17045001</v>
          </cell>
          <cell r="B2459" t="str">
            <v>ANDAIMES METÁLICOS - FORNECIMENTO</v>
          </cell>
          <cell r="C2459" t="str">
            <v>M3xMÊS</v>
          </cell>
          <cell r="D2459">
            <v>10.42</v>
          </cell>
        </row>
        <row r="2460">
          <cell r="A2460">
            <v>17045002</v>
          </cell>
          <cell r="B2460" t="str">
            <v>ANDAIMES METÁLICOS - MONTAGEM E DESMONTAGEM</v>
          </cell>
          <cell r="C2460" t="str">
            <v>M3</v>
          </cell>
          <cell r="D2460">
            <v>6.26</v>
          </cell>
        </row>
        <row r="2461">
          <cell r="A2461">
            <v>17050000</v>
          </cell>
          <cell r="B2461" t="str">
            <v>DEMOLIÇÕES</v>
          </cell>
          <cell r="C2461" t="str">
            <v>.</v>
          </cell>
          <cell r="D2461" t="str">
            <v>.</v>
          </cell>
        </row>
        <row r="2462">
          <cell r="A2462">
            <v>17050001</v>
          </cell>
          <cell r="B2462" t="str">
            <v>DEMOLIÇÃO DE MURO DE ALVENARIA - H=1,80 À 2,00M</v>
          </cell>
          <cell r="C2462" t="str">
            <v>M</v>
          </cell>
          <cell r="D2462">
            <v>64.73</v>
          </cell>
        </row>
        <row r="2463">
          <cell r="A2463">
            <v>17050015</v>
          </cell>
          <cell r="B2463" t="str">
            <v>DEMOLIÇÃO DE ALAMBRADO DE TELA GALVANIZADA</v>
          </cell>
          <cell r="C2463" t="str">
            <v>M2</v>
          </cell>
          <cell r="D2463">
            <v>2.92</v>
          </cell>
        </row>
        <row r="2464">
          <cell r="A2464">
            <v>17050020</v>
          </cell>
          <cell r="B2464" t="str">
            <v>DEMOLIÇÃO MANUAL DE CONCRETO SIMPLES</v>
          </cell>
          <cell r="C2464" t="str">
            <v>M3</v>
          </cell>
          <cell r="D2464">
            <v>284.81</v>
          </cell>
        </row>
        <row r="2465">
          <cell r="A2465">
            <v>17050021</v>
          </cell>
          <cell r="B2465" t="str">
            <v>DEMOLIÇÃO MANUAL DE CONCRETO ARMADO</v>
          </cell>
          <cell r="C2465" t="str">
            <v>M3</v>
          </cell>
          <cell r="D2465">
            <v>517.83000000000004</v>
          </cell>
        </row>
        <row r="2466">
          <cell r="A2466">
            <v>17050022</v>
          </cell>
          <cell r="B2466" t="str">
            <v>DEMOLIÇÃO MECANIZADA DE CONCRETO SIMPLES</v>
          </cell>
          <cell r="C2466" t="str">
            <v>M3</v>
          </cell>
          <cell r="D2466">
            <v>110.22</v>
          </cell>
        </row>
        <row r="2467">
          <cell r="A2467">
            <v>17050023</v>
          </cell>
          <cell r="B2467" t="str">
            <v>DEMOLIÇÃO MECANIZADA DE CONCRETO ARMADO</v>
          </cell>
          <cell r="C2467" t="str">
            <v>M3</v>
          </cell>
          <cell r="D2467">
            <v>440.85</v>
          </cell>
        </row>
        <row r="2468">
          <cell r="A2468">
            <v>17050025</v>
          </cell>
          <cell r="B2468" t="str">
            <v>DEMOLIÇÃO DE LADRILHOS HIDRÁULICOS, INCLUSIVE ARGAMASSA DE REGULARIZAÇÃO</v>
          </cell>
          <cell r="C2468" t="str">
            <v>M2</v>
          </cell>
          <cell r="D2468">
            <v>16.57</v>
          </cell>
        </row>
        <row r="2469">
          <cell r="A2469">
            <v>17050030</v>
          </cell>
          <cell r="B2469" t="str">
            <v>DEMOLIÇÃO DE LAJOTAS DE CONCRETO</v>
          </cell>
          <cell r="C2469" t="str">
            <v>M2</v>
          </cell>
          <cell r="D2469">
            <v>12.95</v>
          </cell>
        </row>
        <row r="2470">
          <cell r="A2470">
            <v>17050040</v>
          </cell>
          <cell r="B2470" t="str">
            <v>DEMOLIÇÃO DE PAVIMENTAÇÃO ASFÁLTICA, CAPA E BASE - MANUAL</v>
          </cell>
          <cell r="C2470" t="str">
            <v>M2</v>
          </cell>
          <cell r="D2470">
            <v>38.840000000000003</v>
          </cell>
        </row>
        <row r="2471">
          <cell r="A2471">
            <v>17050045</v>
          </cell>
          <cell r="B2471" t="str">
            <v>DEMOLIÇÃO DE GUIAS DE CONCRETO</v>
          </cell>
          <cell r="C2471" t="str">
            <v>M</v>
          </cell>
          <cell r="D2471">
            <v>10.36</v>
          </cell>
        </row>
        <row r="2472">
          <cell r="A2472">
            <v>17050048</v>
          </cell>
          <cell r="B2472" t="str">
            <v>DEMOLIÇÃO DE SARJETAS DE CONCRETO</v>
          </cell>
          <cell r="C2472" t="str">
            <v>M</v>
          </cell>
          <cell r="D2472">
            <v>15.73</v>
          </cell>
        </row>
        <row r="2473">
          <cell r="A2473">
            <v>17050101</v>
          </cell>
          <cell r="B2473" t="str">
            <v>DEMOLIÇÃO DE POSTE DE AMARRAÇÃO</v>
          </cell>
          <cell r="C2473" t="str">
            <v>M3</v>
          </cell>
          <cell r="D2473">
            <v>47.83</v>
          </cell>
        </row>
        <row r="2474">
          <cell r="A2474">
            <v>17060000</v>
          </cell>
          <cell r="B2474" t="str">
            <v>RETIRADAS</v>
          </cell>
          <cell r="C2474" t="str">
            <v>.</v>
          </cell>
          <cell r="D2474" t="str">
            <v>.</v>
          </cell>
        </row>
        <row r="2475">
          <cell r="A2475">
            <v>17060005</v>
          </cell>
          <cell r="B2475" t="str">
            <v>RETIRADA DE CERCA DE ARAME FARPADO, MOURÃO DE EUCALIPTO OU CONCRETO</v>
          </cell>
          <cell r="C2475" t="str">
            <v>M</v>
          </cell>
          <cell r="D2475">
            <v>12.95</v>
          </cell>
        </row>
        <row r="2476">
          <cell r="A2476">
            <v>17060030</v>
          </cell>
          <cell r="B2476" t="str">
            <v>RETIRADA DE LAJOTAS PRÉ-MOLDADAS DE CONCRETO</v>
          </cell>
          <cell r="C2476" t="str">
            <v>M2</v>
          </cell>
          <cell r="D2476">
            <v>18.12</v>
          </cell>
        </row>
        <row r="2477">
          <cell r="A2477">
            <v>17060032</v>
          </cell>
          <cell r="B2477" t="str">
            <v>RETIRADA DE FORRAS DE PEDRAS NATURAIS</v>
          </cell>
          <cell r="C2477" t="str">
            <v>M2</v>
          </cell>
          <cell r="D2477">
            <v>33.659999999999997</v>
          </cell>
        </row>
        <row r="2478">
          <cell r="A2478">
            <v>17060035</v>
          </cell>
          <cell r="B2478" t="str">
            <v>RETIRADA DE PARALELEPÍPEDOS</v>
          </cell>
          <cell r="C2478" t="str">
            <v>M2</v>
          </cell>
          <cell r="D2478">
            <v>8.0299999999999994</v>
          </cell>
        </row>
        <row r="2479">
          <cell r="A2479">
            <v>17060038</v>
          </cell>
          <cell r="B2479" t="str">
            <v>RETIRADA DE MOSAICO PORTUGUÊS</v>
          </cell>
          <cell r="C2479" t="str">
            <v>M2</v>
          </cell>
          <cell r="D2479">
            <v>15.53</v>
          </cell>
        </row>
        <row r="2480">
          <cell r="A2480">
            <v>17060045</v>
          </cell>
          <cell r="B2480" t="str">
            <v>RETIRADA DE GUIAS DE CONCRETO</v>
          </cell>
          <cell r="C2480" t="str">
            <v>M</v>
          </cell>
          <cell r="D2480">
            <v>7.51</v>
          </cell>
        </row>
        <row r="2481">
          <cell r="A2481">
            <v>17060046</v>
          </cell>
          <cell r="B2481" t="str">
            <v>RETIRADA DE PISO INTERTRAVADO</v>
          </cell>
          <cell r="C2481" t="str">
            <v>M2</v>
          </cell>
          <cell r="D2481">
            <v>18.12</v>
          </cell>
        </row>
        <row r="2482">
          <cell r="A2482">
            <v>17060050</v>
          </cell>
          <cell r="B2482" t="str">
            <v>RETIRADA DE BRINQUEDOS</v>
          </cell>
          <cell r="C2482" t="str">
            <v>UN</v>
          </cell>
          <cell r="D2482">
            <v>63.18</v>
          </cell>
        </row>
        <row r="2483">
          <cell r="A2483">
            <v>17060087</v>
          </cell>
          <cell r="B2483" t="str">
            <v>RETIRADA DE PORTA-GIZ, INCLUSIVE SUPORTES</v>
          </cell>
          <cell r="C2483" t="str">
            <v>M</v>
          </cell>
          <cell r="D2483">
            <v>13.55</v>
          </cell>
        </row>
        <row r="2484">
          <cell r="A2484">
            <v>17060090</v>
          </cell>
          <cell r="B2484" t="str">
            <v>RETIRADA DE COIFA E CHAPA PARA FOGÃO DE 3 OU 4 BOCAS</v>
          </cell>
          <cell r="C2484" t="str">
            <v>UN</v>
          </cell>
          <cell r="D2484">
            <v>60.97</v>
          </cell>
        </row>
        <row r="2485">
          <cell r="A2485">
            <v>17060091</v>
          </cell>
          <cell r="B2485" t="str">
            <v>RETIRADA DE COIFA EM CHAPA PARA FOGÃO DE 6 BOCAS</v>
          </cell>
          <cell r="C2485" t="str">
            <v>UN</v>
          </cell>
          <cell r="D2485">
            <v>76.209999999999994</v>
          </cell>
        </row>
        <row r="2486">
          <cell r="A2486">
            <v>17060092</v>
          </cell>
          <cell r="B2486" t="str">
            <v>RETIRADA DE EXAUSTOR</v>
          </cell>
          <cell r="C2486" t="str">
            <v>UN</v>
          </cell>
          <cell r="D2486">
            <v>10.75</v>
          </cell>
        </row>
        <row r="2487">
          <cell r="A2487">
            <v>17060093</v>
          </cell>
          <cell r="B2487" t="str">
            <v>RETIRADA DE DUTO DE EXAUSTÃO</v>
          </cell>
          <cell r="C2487" t="str">
            <v>M</v>
          </cell>
          <cell r="D2487">
            <v>22.86</v>
          </cell>
        </row>
        <row r="2488">
          <cell r="A2488">
            <v>17060094</v>
          </cell>
          <cell r="B2488" t="str">
            <v>RETIRADA DE PORTÃO DE FERRO PERFILADO TIPO PQ (GP5/GPM1)</v>
          </cell>
          <cell r="C2488" t="str">
            <v>M2</v>
          </cell>
          <cell r="D2488">
            <v>38.1</v>
          </cell>
        </row>
        <row r="2489">
          <cell r="A2489">
            <v>17060095</v>
          </cell>
          <cell r="B2489" t="str">
            <v>RETIRADA DE ALAMBRADO EM TELA INCLUSIVE ESTRUTURA DE SUSTENTAÇÃO (FP.04)</v>
          </cell>
          <cell r="C2489" t="str">
            <v>M</v>
          </cell>
          <cell r="D2489">
            <v>67.13</v>
          </cell>
        </row>
        <row r="2490">
          <cell r="A2490">
            <v>17060096</v>
          </cell>
          <cell r="B2490" t="str">
            <v>RETIRADA DE CERCA DE TELA GALVANIZADA E RESPECTIVOS MOURÕES (FC 04/05)</v>
          </cell>
          <cell r="C2490" t="str">
            <v>M</v>
          </cell>
          <cell r="D2490">
            <v>59.05</v>
          </cell>
        </row>
        <row r="2491">
          <cell r="A2491">
            <v>17060097</v>
          </cell>
          <cell r="B2491" t="str">
            <v>RETIRADA DE PORTÃO METÁLICO</v>
          </cell>
          <cell r="C2491" t="str">
            <v>M2</v>
          </cell>
          <cell r="D2491">
            <v>87.56</v>
          </cell>
        </row>
        <row r="2492">
          <cell r="A2492">
            <v>17060101</v>
          </cell>
          <cell r="B2492" t="str">
            <v>RETIRADA DE PISO INTERTRAVADO</v>
          </cell>
          <cell r="C2492" t="str">
            <v>M2</v>
          </cell>
          <cell r="D2492">
            <v>2.0699999999999998</v>
          </cell>
        </row>
        <row r="2493">
          <cell r="A2493">
            <v>17060102</v>
          </cell>
          <cell r="B2493" t="str">
            <v>RETIRADA DE GRADIL E GUARDA-CORPO</v>
          </cell>
          <cell r="C2493" t="str">
            <v>M2</v>
          </cell>
          <cell r="D2493">
            <v>48.92</v>
          </cell>
        </row>
        <row r="2494">
          <cell r="A2494">
            <v>17060103</v>
          </cell>
          <cell r="B2494" t="str">
            <v>RETIRADA DE MINI GUIAS DE CONCRETO</v>
          </cell>
          <cell r="C2494" t="str">
            <v>M</v>
          </cell>
          <cell r="D2494">
            <v>10.1</v>
          </cell>
        </row>
        <row r="2495">
          <cell r="A2495">
            <v>17060104</v>
          </cell>
          <cell r="B2495" t="str">
            <v>RETIRADA DE TAPUME METÁLICO</v>
          </cell>
          <cell r="C2495" t="str">
            <v>M2</v>
          </cell>
          <cell r="D2495">
            <v>8.5399999999999991</v>
          </cell>
        </row>
        <row r="2496">
          <cell r="A2496">
            <v>17070000</v>
          </cell>
          <cell r="B2496" t="str">
            <v>RECOLOCAÇÕES</v>
          </cell>
          <cell r="C2496" t="str">
            <v>.</v>
          </cell>
          <cell r="D2496" t="str">
            <v>.</v>
          </cell>
        </row>
        <row r="2497">
          <cell r="A2497">
            <v>17070001</v>
          </cell>
          <cell r="B2497" t="str">
            <v>RECOLOCAÇÃO DE TELA E TIRANTE EM ALAMBRADO</v>
          </cell>
          <cell r="C2497" t="str">
            <v>M2</v>
          </cell>
          <cell r="D2497">
            <v>44.98</v>
          </cell>
        </row>
        <row r="2498">
          <cell r="A2498">
            <v>17070035</v>
          </cell>
          <cell r="B2498" t="str">
            <v>RECOLOCAÇÃO DE PARALELEPÍPEDOS</v>
          </cell>
          <cell r="C2498" t="str">
            <v>M2</v>
          </cell>
          <cell r="D2498">
            <v>46.02</v>
          </cell>
        </row>
        <row r="2499">
          <cell r="A2499">
            <v>17070036</v>
          </cell>
          <cell r="B2499" t="str">
            <v>RECOLOCAÇÃO DE PARALELEPÍPEDO COM AREIA RECICLADA</v>
          </cell>
          <cell r="C2499" t="str">
            <v>M2</v>
          </cell>
          <cell r="D2499">
            <v>37.340000000000003</v>
          </cell>
        </row>
        <row r="2500">
          <cell r="A2500">
            <v>17070038</v>
          </cell>
          <cell r="B2500" t="str">
            <v>RECOLOCAÇÃO DE MOSAICO PORTUGUÊS SOBRE BASE DE CONCRETO</v>
          </cell>
          <cell r="C2500" t="str">
            <v>M2</v>
          </cell>
          <cell r="D2500">
            <v>91.4</v>
          </cell>
        </row>
        <row r="2501">
          <cell r="A2501">
            <v>17070039</v>
          </cell>
          <cell r="B2501" t="str">
            <v>RECOLOCAÇÃO DE MOSAICO PORTUGUÊS SOBRE BASE DE AREIA</v>
          </cell>
          <cell r="C2501" t="str">
            <v>M2</v>
          </cell>
          <cell r="D2501">
            <v>65.69</v>
          </cell>
        </row>
        <row r="2502">
          <cell r="A2502">
            <v>17070040</v>
          </cell>
          <cell r="B2502" t="str">
            <v>RECOLOCAÇÃO DE MOSAICO PORTUGUÊS SOBRE BASE DE CONCRETO COM AGREGADO RECICLADO</v>
          </cell>
          <cell r="C2502" t="str">
            <v>M2</v>
          </cell>
          <cell r="D2502">
            <v>83.88</v>
          </cell>
        </row>
        <row r="2503">
          <cell r="A2503">
            <v>17070041</v>
          </cell>
          <cell r="B2503" t="str">
            <v>RECOLOCAÇÃO DE MOSAICO PORTUGUÊS SOBRE BASE DE AREIA RECICLADA</v>
          </cell>
          <cell r="C2503" t="str">
            <v>M2</v>
          </cell>
          <cell r="D2503">
            <v>58.75</v>
          </cell>
        </row>
        <row r="2504">
          <cell r="A2504">
            <v>17070045</v>
          </cell>
          <cell r="B2504" t="str">
            <v>RECOLOCAÇÃO DE GUIAS DE CONCRETO</v>
          </cell>
          <cell r="C2504" t="str">
            <v>M</v>
          </cell>
          <cell r="D2504">
            <v>73.540000000000006</v>
          </cell>
        </row>
        <row r="2505">
          <cell r="A2505">
            <v>17070046</v>
          </cell>
          <cell r="B2505" t="str">
            <v>RECOLOCAÇÃO DE PISO INTERTRAVADO COM AREIA RECICLADA</v>
          </cell>
          <cell r="C2505" t="str">
            <v>M2</v>
          </cell>
          <cell r="D2505">
            <v>37.340000000000003</v>
          </cell>
        </row>
        <row r="2506">
          <cell r="A2506">
            <v>17070087</v>
          </cell>
          <cell r="B2506" t="str">
            <v>RECOLOCAÇÃO DE PORTA-GIZ, INCLUSIVE SUPORTES</v>
          </cell>
          <cell r="C2506" t="str">
            <v>M</v>
          </cell>
          <cell r="D2506">
            <v>31.87</v>
          </cell>
        </row>
        <row r="2507">
          <cell r="A2507">
            <v>17070090</v>
          </cell>
          <cell r="B2507" t="str">
            <v>RECOLOCAÇÃO DE COIFA EM CHAPA PARA FOGÃO DE 3 OU 4 BOCAS</v>
          </cell>
          <cell r="C2507" t="str">
            <v>UN</v>
          </cell>
          <cell r="D2507">
            <v>117.63</v>
          </cell>
        </row>
        <row r="2508">
          <cell r="A2508">
            <v>17070091</v>
          </cell>
          <cell r="B2508" t="str">
            <v>RECOLOCAÇÃO DE COIFA EM CHAPA PARA FOGÃO DE 6 BOCAS</v>
          </cell>
          <cell r="C2508" t="str">
            <v>UN</v>
          </cell>
          <cell r="D2508">
            <v>155.72999999999999</v>
          </cell>
        </row>
        <row r="2509">
          <cell r="A2509">
            <v>17070092</v>
          </cell>
          <cell r="B2509" t="str">
            <v>RECOLOCAÇÃO DE EXAUSTOR</v>
          </cell>
          <cell r="C2509" t="str">
            <v>UN</v>
          </cell>
          <cell r="D2509">
            <v>45.58</v>
          </cell>
        </row>
        <row r="2510">
          <cell r="A2510">
            <v>17070093</v>
          </cell>
          <cell r="B2510" t="str">
            <v>RECOLOCAÇÃO DE DUTO DE EXAUSTÃO</v>
          </cell>
          <cell r="C2510" t="str">
            <v>M</v>
          </cell>
          <cell r="D2510">
            <v>32.14</v>
          </cell>
        </row>
        <row r="2511">
          <cell r="A2511">
            <v>17070094</v>
          </cell>
          <cell r="B2511" t="str">
            <v>RECOLOCAÇÃO DE PORTÃO DE FERRO PERFILADO TIPO PARQUE (GP5/GPM-1)</v>
          </cell>
          <cell r="C2511" t="str">
            <v>M2</v>
          </cell>
          <cell r="D2511">
            <v>109.05</v>
          </cell>
        </row>
        <row r="2512">
          <cell r="A2512">
            <v>17070096</v>
          </cell>
          <cell r="B2512" t="str">
            <v>RECOLOCAÇÃO DE CERCA DE TELA GALVANIZADA E RESPECTIVOS MOURÕES (FC 04/05)</v>
          </cell>
          <cell r="C2512" t="str">
            <v>M</v>
          </cell>
          <cell r="D2512">
            <v>87.94</v>
          </cell>
        </row>
        <row r="2513">
          <cell r="A2513">
            <v>17070101</v>
          </cell>
          <cell r="B2513" t="str">
            <v>RECOLOCAÇÃO DE PISO INTERTRAVADO COM AREIA RECICLADA</v>
          </cell>
          <cell r="C2513" t="str">
            <v>M2</v>
          </cell>
          <cell r="D2513">
            <v>38.520000000000003</v>
          </cell>
        </row>
        <row r="2514">
          <cell r="A2514">
            <v>17070102</v>
          </cell>
          <cell r="B2514" t="str">
            <v>RECOLOCAÇÃO DE MINI GUIAS DE CONCRETO</v>
          </cell>
          <cell r="C2514" t="str">
            <v>M</v>
          </cell>
          <cell r="D2514">
            <v>42.45</v>
          </cell>
        </row>
        <row r="2515">
          <cell r="A2515">
            <v>17080000</v>
          </cell>
          <cell r="B2515" t="str">
            <v>SERVIÇOS PARCIAIS</v>
          </cell>
          <cell r="C2515" t="str">
            <v>.</v>
          </cell>
          <cell r="D2515" t="str">
            <v>.</v>
          </cell>
        </row>
        <row r="2516">
          <cell r="A2516">
            <v>17080015</v>
          </cell>
          <cell r="B2516" t="str">
            <v>TELA GALVANIZADA PARA ALAMBRADO - MALHA 2" FIO 10</v>
          </cell>
          <cell r="C2516" t="str">
            <v>M2</v>
          </cell>
          <cell r="D2516">
            <v>110.1</v>
          </cell>
        </row>
        <row r="2517">
          <cell r="A2517">
            <v>17080019</v>
          </cell>
          <cell r="B2517" t="str">
            <v>FERRO TRABALHADO PARA GRADIS</v>
          </cell>
          <cell r="C2517" t="str">
            <v>KG</v>
          </cell>
          <cell r="D2517">
            <v>14.49</v>
          </cell>
        </row>
        <row r="2518">
          <cell r="A2518">
            <v>17080070</v>
          </cell>
          <cell r="B2518" t="str">
            <v>TABELA DE BASQUETE, INCLUSIVE ARO E CESTA - MADEIRA PINTADA</v>
          </cell>
          <cell r="C2518" t="str">
            <v>UN</v>
          </cell>
          <cell r="D2518">
            <v>1382.23</v>
          </cell>
        </row>
        <row r="2519">
          <cell r="A2519">
            <v>17080072</v>
          </cell>
          <cell r="B2519" t="str">
            <v>REPINTURA DE FAIXAS ATÉ 10CM - BORRACHA CLORADA</v>
          </cell>
          <cell r="C2519" t="str">
            <v>M</v>
          </cell>
          <cell r="D2519">
            <v>8.0299999999999994</v>
          </cell>
        </row>
        <row r="2520">
          <cell r="A2520">
            <v>17080073</v>
          </cell>
          <cell r="B2520" t="str">
            <v>REPINTURA DE FAIXAS ATÉ 10CM - EPÓXI</v>
          </cell>
          <cell r="C2520" t="str">
            <v>M</v>
          </cell>
          <cell r="D2520">
            <v>11.24</v>
          </cell>
        </row>
        <row r="2521">
          <cell r="A2521">
            <v>17090003</v>
          </cell>
          <cell r="B2521" t="str">
            <v>LOCAÇÃO DE CONTAINER 2,30 X 6,00 M, ALT. 2,50 M, PARA ESCRITÓRIO, COM 1 SANITÁRIO, COMPLETO, SEM DIVISÓRIAS INTERNAS</v>
          </cell>
          <cell r="C2521" t="str">
            <v>UNXMÊS</v>
          </cell>
          <cell r="D2521">
            <v>1433.13</v>
          </cell>
        </row>
        <row r="2522">
          <cell r="A2522">
            <v>17091001</v>
          </cell>
          <cell r="B2522" t="str">
            <v>BALANCIM ELÉTRICO TIPO PLATAFORMA PARA TRANSPORTE VERTICAL, COM ALTURA ATÉ 60 METROS</v>
          </cell>
          <cell r="C2522" t="str">
            <v>MXDIÁRIA</v>
          </cell>
          <cell r="D2522">
            <v>15.5</v>
          </cell>
        </row>
        <row r="2523">
          <cell r="A2523">
            <v>17091002</v>
          </cell>
          <cell r="B2523" t="str">
            <v>BALANCIM MANIVELA TIPO ANDAIME SUSPENSO, COM CAPACIDADE DE CARGA ATÉ 445 KG</v>
          </cell>
          <cell r="C2523" t="str">
            <v>MXDIÁRIA</v>
          </cell>
          <cell r="D2523">
            <v>9.64</v>
          </cell>
        </row>
        <row r="2524">
          <cell r="A2524">
            <v>17101003</v>
          </cell>
          <cell r="B2524" t="str">
            <v>LOCAÇÃO DE CONTAINER 2,30 X 6,00 M, ALT. 2,50 M, PARA ESCRITÓRIO, COM 1 SANITÁRIO, COMPLETO, SEM DIVISÓRIAS INTERNAS</v>
          </cell>
          <cell r="C2524" t="str">
            <v>UNXMÊS</v>
          </cell>
          <cell r="D2524">
            <v>1433.13</v>
          </cell>
        </row>
        <row r="2525">
          <cell r="A2525">
            <v>18000000</v>
          </cell>
          <cell r="B2525" t="str">
            <v>PAISAGISMO</v>
          </cell>
        </row>
        <row r="2526">
          <cell r="A2526">
            <v>18001000</v>
          </cell>
          <cell r="B2526" t="str">
            <v>SERVIÇOS GERAIS</v>
          </cell>
          <cell r="C2526" t="str">
            <v>.</v>
          </cell>
          <cell r="D2526" t="str">
            <v>.</v>
          </cell>
        </row>
        <row r="2527">
          <cell r="A2527">
            <v>18001001</v>
          </cell>
          <cell r="B2527" t="str">
            <v>TUTOR E AMARILHO PARA ÁRVORES</v>
          </cell>
          <cell r="C2527" t="str">
            <v>UN</v>
          </cell>
          <cell r="D2527">
            <v>24.57</v>
          </cell>
        </row>
        <row r="2528">
          <cell r="A2528">
            <v>18001003</v>
          </cell>
          <cell r="B2528" t="str">
            <v>PROTETOR TIPO PARQUE PARA ÁRVORES</v>
          </cell>
          <cell r="C2528" t="str">
            <v>UN</v>
          </cell>
          <cell r="D2528">
            <v>129.88</v>
          </cell>
        </row>
        <row r="2529">
          <cell r="A2529">
            <v>18002000</v>
          </cell>
          <cell r="B2529" t="str">
            <v>ÁRVORES E PALMEIRAS - FORNECIMENTO E PLANTIO</v>
          </cell>
          <cell r="C2529" t="str">
            <v>.</v>
          </cell>
          <cell r="D2529" t="str">
            <v>.</v>
          </cell>
        </row>
        <row r="2530">
          <cell r="A2530">
            <v>18002003</v>
          </cell>
          <cell r="B2530" t="str">
            <v>ALECRIM DE CAMPINAS (HOLOCALIX GLAZZIOVII)</v>
          </cell>
          <cell r="C2530" t="str">
            <v>UN</v>
          </cell>
          <cell r="D2530">
            <v>321.24</v>
          </cell>
        </row>
        <row r="2531">
          <cell r="A2531">
            <v>18002004</v>
          </cell>
          <cell r="B2531" t="str">
            <v>GOIABA DA SERRA (ACCA SELLOWIANA)</v>
          </cell>
          <cell r="C2531" t="str">
            <v>UN</v>
          </cell>
          <cell r="D2531">
            <v>276.20999999999998</v>
          </cell>
        </row>
        <row r="2532">
          <cell r="A2532">
            <v>18002005</v>
          </cell>
          <cell r="B2532" t="str">
            <v>GUARITÁ  (ASTRONIUM GRAVEOLENS)</v>
          </cell>
          <cell r="C2532" t="str">
            <v>UN</v>
          </cell>
          <cell r="D2532">
            <v>310.39</v>
          </cell>
        </row>
        <row r="2533">
          <cell r="A2533">
            <v>18002006</v>
          </cell>
          <cell r="B2533" t="str">
            <v>PAU MARFIM  (BALFOURODENDRON RIEDELLIANUM)</v>
          </cell>
          <cell r="C2533" t="str">
            <v>UN</v>
          </cell>
          <cell r="D2533">
            <v>265.77</v>
          </cell>
        </row>
        <row r="2534">
          <cell r="A2534">
            <v>18002007</v>
          </cell>
          <cell r="B2534" t="str">
            <v>GUANANDI (CALOPHYLLUM BRASILIENSES)</v>
          </cell>
          <cell r="C2534" t="str">
            <v>UN</v>
          </cell>
          <cell r="D2534">
            <v>257.36</v>
          </cell>
        </row>
        <row r="2535">
          <cell r="A2535">
            <v>18002008</v>
          </cell>
          <cell r="B2535" t="str">
            <v>CAMBUCI (CAMPOMANESIA PHAEA)</v>
          </cell>
          <cell r="C2535" t="str">
            <v>UN</v>
          </cell>
          <cell r="D2535">
            <v>365.54</v>
          </cell>
        </row>
        <row r="2536">
          <cell r="A2536">
            <v>18002009</v>
          </cell>
          <cell r="B2536" t="str">
            <v>GABIROBA (CAMPOMANESIA XANTHOCARPA)</v>
          </cell>
          <cell r="C2536" t="str">
            <v>UN</v>
          </cell>
          <cell r="D2536">
            <v>325.92</v>
          </cell>
        </row>
        <row r="2537">
          <cell r="A2537">
            <v>18002010</v>
          </cell>
          <cell r="B2537" t="str">
            <v>CASSIA (CASSIA MULTIJUGA)</v>
          </cell>
          <cell r="C2537" t="str">
            <v>UN</v>
          </cell>
          <cell r="D2537">
            <v>321.11</v>
          </cell>
        </row>
        <row r="2538">
          <cell r="A2538">
            <v>18002011</v>
          </cell>
          <cell r="B2538" t="str">
            <v>CÁSSIA FERRUGEM (CASSIA FERRUGINEA)</v>
          </cell>
          <cell r="C2538" t="str">
            <v>UN</v>
          </cell>
          <cell r="D2538">
            <v>353.3</v>
          </cell>
        </row>
        <row r="2539">
          <cell r="A2539">
            <v>18002012</v>
          </cell>
          <cell r="B2539" t="str">
            <v>FALSO BARBATIMÃO (CASSIA LEPTOPHYLLA)</v>
          </cell>
          <cell r="C2539" t="str">
            <v>UN</v>
          </cell>
          <cell r="D2539">
            <v>353.3</v>
          </cell>
        </row>
        <row r="2540">
          <cell r="A2540">
            <v>18002013</v>
          </cell>
          <cell r="B2540" t="str">
            <v>PAU VIOLA (CITHAREXYLUM MYRIANTHUM)</v>
          </cell>
          <cell r="C2540" t="str">
            <v>UN</v>
          </cell>
          <cell r="D2540">
            <v>330.35</v>
          </cell>
        </row>
        <row r="2541">
          <cell r="A2541">
            <v>18002014</v>
          </cell>
          <cell r="B2541" t="str">
            <v>IPÊ VERDE (CYBYSTAX ANTISYPHILITICA)</v>
          </cell>
          <cell r="C2541" t="str">
            <v>UN</v>
          </cell>
          <cell r="D2541">
            <v>248.43</v>
          </cell>
        </row>
        <row r="2542">
          <cell r="A2542">
            <v>18002015</v>
          </cell>
          <cell r="B2542" t="str">
            <v>SAGUARAGI (COLUBRINA GLANDULOSA)</v>
          </cell>
          <cell r="C2542" t="str">
            <v>UN</v>
          </cell>
          <cell r="D2542">
            <v>280.54000000000002</v>
          </cell>
        </row>
        <row r="2543">
          <cell r="A2543">
            <v>18002016</v>
          </cell>
          <cell r="B2543" t="str">
            <v>MULUNGU ( ERYTHRINA FALCATA)</v>
          </cell>
          <cell r="C2543" t="str">
            <v>UN</v>
          </cell>
          <cell r="D2543">
            <v>392.91</v>
          </cell>
        </row>
        <row r="2544">
          <cell r="A2544">
            <v>18002017</v>
          </cell>
          <cell r="B2544" t="str">
            <v>UVAIA (EUGENIA PYRIFORMIS)</v>
          </cell>
          <cell r="C2544" t="str">
            <v>UN</v>
          </cell>
          <cell r="D2544">
            <v>456.75</v>
          </cell>
        </row>
        <row r="2545">
          <cell r="A2545">
            <v>18002018</v>
          </cell>
          <cell r="B2545" t="str">
            <v>PITANGUEIRA ( EUGENIA UNIFLORA)</v>
          </cell>
          <cell r="C2545" t="str">
            <v>UN</v>
          </cell>
          <cell r="D2545">
            <v>353.86</v>
          </cell>
        </row>
        <row r="2546">
          <cell r="A2546">
            <v>18002019</v>
          </cell>
          <cell r="B2546" t="str">
            <v>IPÊ BRANCO (HANDROANTHUS ROSEO ALBA)</v>
          </cell>
          <cell r="C2546" t="str">
            <v>UN</v>
          </cell>
          <cell r="D2546">
            <v>331.67</v>
          </cell>
        </row>
        <row r="2547">
          <cell r="A2547">
            <v>18002020</v>
          </cell>
          <cell r="B2547" t="str">
            <v>IPÊ AMARELO DO BREJO (HANDROANTHUS UMBELLATUS)</v>
          </cell>
          <cell r="C2547" t="str">
            <v>UN</v>
          </cell>
          <cell r="D2547">
            <v>391.99</v>
          </cell>
        </row>
        <row r="2548">
          <cell r="A2548">
            <v>18002021</v>
          </cell>
          <cell r="B2548" t="str">
            <v>IPÊ TABACO (HANDROANTHUS VELLOSOI)</v>
          </cell>
          <cell r="C2548" t="str">
            <v>UN</v>
          </cell>
          <cell r="D2548">
            <v>311.55</v>
          </cell>
        </row>
        <row r="2549">
          <cell r="A2549">
            <v>18002022</v>
          </cell>
          <cell r="B2549" t="str">
            <v>INGÁ FEIJÃO (INGA MARGINATA)</v>
          </cell>
          <cell r="C2549" t="str">
            <v>UN</v>
          </cell>
          <cell r="D2549">
            <v>326.66000000000003</v>
          </cell>
        </row>
        <row r="2550">
          <cell r="A2550">
            <v>18002023</v>
          </cell>
          <cell r="B2550" t="str">
            <v>JACARANDÁ DE MINAS (JACARANDA CUSPIDIFOLIA)</v>
          </cell>
          <cell r="C2550" t="str">
            <v>UN</v>
          </cell>
          <cell r="D2550">
            <v>338.25</v>
          </cell>
        </row>
        <row r="2551">
          <cell r="A2551">
            <v>18002024</v>
          </cell>
          <cell r="B2551" t="str">
            <v>CAROBÃO (JACARANDA MICRANTHA)</v>
          </cell>
          <cell r="C2551" t="str">
            <v>UN</v>
          </cell>
          <cell r="D2551">
            <v>282.88</v>
          </cell>
        </row>
        <row r="2552">
          <cell r="A2552">
            <v>18002025</v>
          </cell>
          <cell r="B2552" t="str">
            <v>IPÊ AMARELO (TABEBUIA CHRYSOTRICHA)</v>
          </cell>
          <cell r="C2552" t="str">
            <v>UN</v>
          </cell>
          <cell r="D2552">
            <v>225</v>
          </cell>
        </row>
        <row r="2553">
          <cell r="A2553">
            <v>18002026</v>
          </cell>
          <cell r="B2553" t="str">
            <v>IPÊ ROSA (TABEBUIA AVELLANEDAE)</v>
          </cell>
          <cell r="C2553" t="str">
            <v>UN</v>
          </cell>
          <cell r="D2553">
            <v>353.12</v>
          </cell>
        </row>
        <row r="2554">
          <cell r="A2554">
            <v>18002027</v>
          </cell>
          <cell r="B2554" t="str">
            <v>IPÊ ROXO (TABEBUIA IMPETIGINOSA)</v>
          </cell>
          <cell r="C2554" t="str">
            <v>UN</v>
          </cell>
          <cell r="D2554">
            <v>352.18</v>
          </cell>
        </row>
        <row r="2555">
          <cell r="A2555">
            <v>18002028</v>
          </cell>
          <cell r="B2555" t="str">
            <v>CAROBINHA (JACARANDA PUBERULA)</v>
          </cell>
          <cell r="C2555" t="str">
            <v>UN</v>
          </cell>
          <cell r="D2555">
            <v>246.89</v>
          </cell>
        </row>
        <row r="2556">
          <cell r="A2556">
            <v>18002029</v>
          </cell>
          <cell r="B2556" t="str">
            <v>EMBIRA DE SAPO - LONCHOCARPUS MUELBERGIANUS</v>
          </cell>
          <cell r="C2556" t="str">
            <v>UN</v>
          </cell>
          <cell r="D2556">
            <v>290.29000000000002</v>
          </cell>
        </row>
        <row r="2557">
          <cell r="A2557">
            <v>18002030</v>
          </cell>
          <cell r="B2557" t="str">
            <v>AÇOITA CAVALO (LUEHEA DIVARICATA)</v>
          </cell>
          <cell r="C2557" t="str">
            <v>UN</v>
          </cell>
          <cell r="D2557">
            <v>321.27</v>
          </cell>
        </row>
        <row r="2558">
          <cell r="A2558">
            <v>18002031</v>
          </cell>
          <cell r="B2558" t="str">
            <v>JACARANDÁ DO CAMPO (MICHAERIUM ACUTIFOLIUM)</v>
          </cell>
          <cell r="C2558" t="str">
            <v>UN</v>
          </cell>
          <cell r="D2558">
            <v>388.07</v>
          </cell>
        </row>
        <row r="2559">
          <cell r="A2559">
            <v>18002032</v>
          </cell>
          <cell r="B2559" t="str">
            <v>JACARANDÁ BRANCO (MICHAERIUM PARAGUAIENSIS)</v>
          </cell>
          <cell r="C2559" t="str">
            <v>UN</v>
          </cell>
          <cell r="D2559">
            <v>242.68</v>
          </cell>
        </row>
        <row r="2560">
          <cell r="A2560">
            <v>18002033</v>
          </cell>
          <cell r="B2560" t="str">
            <v>CAMBOATÁ BRANCO (MATAYBA ELAEAGNOIDES)</v>
          </cell>
          <cell r="C2560" t="str">
            <v>UN</v>
          </cell>
          <cell r="D2560">
            <v>306.14999999999998</v>
          </cell>
        </row>
        <row r="2561">
          <cell r="A2561">
            <v>18002034</v>
          </cell>
          <cell r="B2561" t="str">
            <v>AROEIRA PRETA (MYRACRODURON URUNDEUVA)</v>
          </cell>
          <cell r="C2561" t="str">
            <v>UN</v>
          </cell>
          <cell r="D2561">
            <v>247.89</v>
          </cell>
        </row>
        <row r="2562">
          <cell r="A2562">
            <v>18002035</v>
          </cell>
          <cell r="B2562" t="str">
            <v>PAINEIRA (CHORISIA SPECIOSA)</v>
          </cell>
          <cell r="C2562" t="str">
            <v>UN</v>
          </cell>
          <cell r="D2562">
            <v>371.11</v>
          </cell>
        </row>
        <row r="2563">
          <cell r="A2563">
            <v>18002036</v>
          </cell>
          <cell r="B2563" t="str">
            <v>CAMBUÍ (MYRCIA SELLOI)</v>
          </cell>
          <cell r="C2563" t="str">
            <v>UN</v>
          </cell>
          <cell r="D2563">
            <v>305.10000000000002</v>
          </cell>
        </row>
        <row r="2564">
          <cell r="A2564">
            <v>18002037</v>
          </cell>
          <cell r="B2564" t="str">
            <v>PAU-BRASIL (CAESALPINIA ECHINATA)</v>
          </cell>
          <cell r="C2564" t="str">
            <v>UN</v>
          </cell>
          <cell r="D2564">
            <v>324.32</v>
          </cell>
        </row>
        <row r="2565">
          <cell r="A2565">
            <v>18002038</v>
          </cell>
          <cell r="B2565" t="str">
            <v>CABREÚVA PARDA (MYROCARPUS FRONDOSUS)</v>
          </cell>
          <cell r="C2565" t="str">
            <v>UN</v>
          </cell>
          <cell r="D2565">
            <v>325.99</v>
          </cell>
        </row>
        <row r="2566">
          <cell r="A2566">
            <v>18002039</v>
          </cell>
          <cell r="B2566" t="str">
            <v>CABREÚVA ( MIROXYLON PERUIFERUM)</v>
          </cell>
          <cell r="C2566" t="str">
            <v>UN</v>
          </cell>
          <cell r="D2566">
            <v>358.47</v>
          </cell>
        </row>
        <row r="2567">
          <cell r="A2567">
            <v>18002040</v>
          </cell>
          <cell r="B2567" t="str">
            <v>PAU-FERRO (CAESALPINIA FERREA)</v>
          </cell>
          <cell r="C2567" t="str">
            <v>UN</v>
          </cell>
          <cell r="D2567">
            <v>315.29000000000002</v>
          </cell>
        </row>
        <row r="2568">
          <cell r="A2568">
            <v>18002041</v>
          </cell>
          <cell r="B2568" t="str">
            <v>BORDÃO DE VELHO (SAMANEA TUBULOSA)</v>
          </cell>
          <cell r="C2568" t="str">
            <v>UN</v>
          </cell>
          <cell r="D2568">
            <v>317.66000000000003</v>
          </cell>
        </row>
        <row r="2569">
          <cell r="A2569">
            <v>18002042</v>
          </cell>
          <cell r="B2569" t="str">
            <v>PITOMBA (TALISIA ESCULENTA)</v>
          </cell>
          <cell r="C2569" t="str">
            <v>UN</v>
          </cell>
          <cell r="D2569">
            <v>397.02</v>
          </cell>
        </row>
        <row r="2570">
          <cell r="A2570">
            <v>18002050</v>
          </cell>
          <cell r="B2570" t="str">
            <v>SIBIPIRUNA (CAESALPINIA PELTOPHOROIDES)</v>
          </cell>
          <cell r="C2570" t="str">
            <v>UN</v>
          </cell>
          <cell r="D2570">
            <v>381.5</v>
          </cell>
        </row>
        <row r="2571">
          <cell r="A2571">
            <v>18002052</v>
          </cell>
          <cell r="B2571" t="str">
            <v>SUINÃ (ERYTRINA SPECIOSA)</v>
          </cell>
          <cell r="C2571" t="str">
            <v>UN</v>
          </cell>
          <cell r="D2571">
            <v>181.03</v>
          </cell>
        </row>
        <row r="2572">
          <cell r="A2572">
            <v>18002055</v>
          </cell>
          <cell r="B2572" t="str">
            <v>TIPUANA (TIPUANA TIPU)</v>
          </cell>
          <cell r="C2572" t="str">
            <v>UN</v>
          </cell>
          <cell r="D2572">
            <v>447.76</v>
          </cell>
        </row>
        <row r="2573">
          <cell r="A2573">
            <v>18002061</v>
          </cell>
          <cell r="B2573" t="str">
            <v>ARECA BAMBU (CHRYSALIDO CARPUS LUTESCENS)</v>
          </cell>
          <cell r="C2573" t="str">
            <v>UN</v>
          </cell>
          <cell r="D2573">
            <v>100.84</v>
          </cell>
        </row>
        <row r="2574">
          <cell r="A2574">
            <v>18002063</v>
          </cell>
          <cell r="B2574" t="str">
            <v>BURITI (MAURITIA VINIFERA)</v>
          </cell>
          <cell r="C2574" t="str">
            <v>UN</v>
          </cell>
          <cell r="D2574">
            <v>292.43</v>
          </cell>
        </row>
        <row r="2575">
          <cell r="A2575">
            <v>18002065</v>
          </cell>
          <cell r="B2575" t="str">
            <v>COLINIA (CHAMAEDOREA ELEGANS)</v>
          </cell>
          <cell r="C2575" t="str">
            <v>UN</v>
          </cell>
          <cell r="D2575">
            <v>298.83999999999997</v>
          </cell>
        </row>
        <row r="2576">
          <cell r="A2576">
            <v>18002067</v>
          </cell>
          <cell r="B2576" t="str">
            <v>COQUEIRO (COCOS NUCIFERA)</v>
          </cell>
          <cell r="C2576" t="str">
            <v>UN</v>
          </cell>
          <cell r="D2576">
            <v>180.71</v>
          </cell>
        </row>
        <row r="2577">
          <cell r="A2577">
            <v>18002070</v>
          </cell>
          <cell r="B2577" t="str">
            <v>GUARIROBA (SYAGRUS OLERACEA)</v>
          </cell>
          <cell r="C2577" t="str">
            <v>UN</v>
          </cell>
          <cell r="D2577">
            <v>182.86</v>
          </cell>
        </row>
        <row r="2578">
          <cell r="A2578">
            <v>18002073</v>
          </cell>
          <cell r="B2578" t="str">
            <v>JERIVÁ (ARECASTRUM ROMANZOFFIANUM)</v>
          </cell>
          <cell r="C2578" t="str">
            <v>UN</v>
          </cell>
          <cell r="D2578">
            <v>177.56</v>
          </cell>
        </row>
        <row r="2579">
          <cell r="A2579">
            <v>18002075</v>
          </cell>
          <cell r="B2579" t="str">
            <v>LATÂNIA (LATANIA SPP)</v>
          </cell>
          <cell r="C2579" t="str">
            <v>UN</v>
          </cell>
          <cell r="D2579">
            <v>169.58</v>
          </cell>
        </row>
        <row r="2580">
          <cell r="A2580">
            <v>18002077</v>
          </cell>
          <cell r="B2580" t="str">
            <v>SEAFORTIA (ARCHONTO PHOENIX CUNNINGHAMIANA)</v>
          </cell>
          <cell r="C2580" t="str">
            <v>UN</v>
          </cell>
          <cell r="D2580">
            <v>168.22</v>
          </cell>
        </row>
        <row r="2581">
          <cell r="A2581">
            <v>18002080</v>
          </cell>
          <cell r="B2581" t="str">
            <v>PALMEIRA IMPERIAL (ROY STONEAOLERACEA)</v>
          </cell>
          <cell r="C2581" t="str">
            <v>UN</v>
          </cell>
          <cell r="D2581">
            <v>182.3</v>
          </cell>
        </row>
        <row r="2582">
          <cell r="A2582">
            <v>18002090</v>
          </cell>
          <cell r="B2582" t="str">
            <v>PATA DE VACA (BAUHINIA VARIEGATA)</v>
          </cell>
          <cell r="C2582" t="str">
            <v>UN</v>
          </cell>
          <cell r="D2582">
            <v>325.07</v>
          </cell>
        </row>
        <row r="2583">
          <cell r="A2583">
            <v>18002091</v>
          </cell>
          <cell r="B2583" t="str">
            <v>QUARESMEIRA (TIBOUCHINA GRANULOSA)</v>
          </cell>
          <cell r="C2583" t="str">
            <v>UN</v>
          </cell>
          <cell r="D2583">
            <v>365.35</v>
          </cell>
        </row>
        <row r="2584">
          <cell r="A2584">
            <v>18002092</v>
          </cell>
          <cell r="B2584" t="str">
            <v>MANACA DA SERRA (TIBOUCHINA MUTABILIS)</v>
          </cell>
          <cell r="C2584" t="str">
            <v>UN</v>
          </cell>
          <cell r="D2584">
            <v>318.08999999999997</v>
          </cell>
        </row>
        <row r="2585">
          <cell r="A2585">
            <v>18002101</v>
          </cell>
          <cell r="B2585" t="str">
            <v>ALGODOEIRO-DA-PRAIA (HIBISCUS TILIACEUS)</v>
          </cell>
          <cell r="C2585" t="str">
            <v>UN</v>
          </cell>
          <cell r="D2585">
            <v>192.67</v>
          </cell>
        </row>
        <row r="2586">
          <cell r="A2586">
            <v>18002103</v>
          </cell>
          <cell r="B2586" t="str">
            <v>AROEIRA PIMENTEIRA (SCHINUS TEREBINTHIFOLIA)</v>
          </cell>
          <cell r="C2586" t="str">
            <v>UN</v>
          </cell>
          <cell r="D2586">
            <v>79.47</v>
          </cell>
        </row>
        <row r="2587">
          <cell r="A2587">
            <v>18002104</v>
          </cell>
          <cell r="B2587" t="str">
            <v>CANELA AMARELA (NECTANDRA LANCEOLATA)</v>
          </cell>
          <cell r="C2587" t="str">
            <v>UN</v>
          </cell>
          <cell r="D2587">
            <v>159.43</v>
          </cell>
        </row>
        <row r="2588">
          <cell r="A2588">
            <v>18002105</v>
          </cell>
          <cell r="B2588" t="str">
            <v>CANELINHA (NECTANDRA MEGAPOTAMICA)</v>
          </cell>
          <cell r="C2588" t="str">
            <v>UN</v>
          </cell>
          <cell r="D2588">
            <v>189.12</v>
          </cell>
        </row>
        <row r="2589">
          <cell r="A2589">
            <v>18002106</v>
          </cell>
          <cell r="B2589" t="str">
            <v>IMBIRUÇU (PSEUDOBOMBAX GRANDIFLORUM)</v>
          </cell>
          <cell r="C2589" t="str">
            <v>UN</v>
          </cell>
          <cell r="D2589">
            <v>196.92</v>
          </cell>
        </row>
        <row r="2590">
          <cell r="A2590">
            <v>18002110</v>
          </cell>
          <cell r="B2590" t="str">
            <v>MOGNO BRASILEIRO (SWIETENIA MACROPHYLLA)</v>
          </cell>
          <cell r="C2590" t="str">
            <v>UN</v>
          </cell>
          <cell r="D2590">
            <v>203.02</v>
          </cell>
        </row>
        <row r="2591">
          <cell r="A2591">
            <v>18002111</v>
          </cell>
          <cell r="B2591" t="str">
            <v>PALMEIRA DAMA (RHAPIS EXCELSA)</v>
          </cell>
          <cell r="C2591" t="str">
            <v>UN</v>
          </cell>
          <cell r="D2591">
            <v>177.96</v>
          </cell>
        </row>
        <row r="2592">
          <cell r="A2592">
            <v>18002112</v>
          </cell>
          <cell r="B2592" t="str">
            <v>PAU MULATO (CALYCOPHYLLUM SPRUCEANUM)</v>
          </cell>
          <cell r="C2592" t="str">
            <v>UN</v>
          </cell>
          <cell r="D2592">
            <v>184.54</v>
          </cell>
        </row>
        <row r="2593">
          <cell r="A2593">
            <v>18002113</v>
          </cell>
          <cell r="B2593" t="str">
            <v>PEROBA POCA (ASPIDOSPEMA CYLINDROCARPON)</v>
          </cell>
          <cell r="C2593" t="str">
            <v>UN</v>
          </cell>
          <cell r="D2593">
            <v>334.53</v>
          </cell>
        </row>
        <row r="2594">
          <cell r="A2594">
            <v>18002115</v>
          </cell>
          <cell r="B2594" t="str">
            <v>SABAO DE SOLDADO (SAPINDUS SAPONARIA)</v>
          </cell>
          <cell r="C2594" t="str">
            <v>UN</v>
          </cell>
          <cell r="D2594">
            <v>75.540000000000006</v>
          </cell>
        </row>
        <row r="2595">
          <cell r="A2595">
            <v>18002116</v>
          </cell>
          <cell r="B2595" t="str">
            <v>UNHA DE VACA DO CAMPO (BAUHINIA LONGIFOLIA)</v>
          </cell>
          <cell r="C2595" t="str">
            <v>UN</v>
          </cell>
          <cell r="D2595">
            <v>178.79</v>
          </cell>
        </row>
        <row r="2596">
          <cell r="A2596">
            <v>18003000</v>
          </cell>
          <cell r="B2596" t="str">
            <v>ARBUSTOS, FORRAÇÕES E TREPADEIRAS - FORNECIMENTO E PLANTIO</v>
          </cell>
          <cell r="C2596" t="str">
            <v>.</v>
          </cell>
          <cell r="D2596" t="str">
            <v>.</v>
          </cell>
        </row>
        <row r="2597">
          <cell r="A2597">
            <v>18003001</v>
          </cell>
          <cell r="B2597" t="str">
            <v>GRAMA BATATAES EM PLACAS (PASPALUM NOTATUM)</v>
          </cell>
          <cell r="C2597" t="str">
            <v>M2</v>
          </cell>
          <cell r="D2597">
            <v>24.34</v>
          </cell>
        </row>
        <row r="2598">
          <cell r="A2598">
            <v>18003003</v>
          </cell>
          <cell r="B2598" t="str">
            <v>GRAMA SÃO CARLOS EM PLACAS (ANOXONOPUS OBTUSIFOLIUS)</v>
          </cell>
          <cell r="C2598" t="str">
            <v>M2</v>
          </cell>
          <cell r="D2598">
            <v>32.57</v>
          </cell>
        </row>
        <row r="2599">
          <cell r="A2599">
            <v>18003005</v>
          </cell>
          <cell r="B2599" t="str">
            <v>GRAMA ESMERALDA</v>
          </cell>
          <cell r="C2599" t="str">
            <v>M2</v>
          </cell>
          <cell r="D2599">
            <v>24.66</v>
          </cell>
        </row>
        <row r="2600">
          <cell r="A2600">
            <v>18003007</v>
          </cell>
          <cell r="B2600" t="str">
            <v>GRAMA PRETA (OPHIOPOGUM JAPONICUS) - 36 MUDAS POR M2</v>
          </cell>
          <cell r="C2600" t="str">
            <v>M2</v>
          </cell>
          <cell r="D2600">
            <v>72.86</v>
          </cell>
        </row>
        <row r="2601">
          <cell r="A2601">
            <v>18003013</v>
          </cell>
          <cell r="B2601" t="str">
            <v>CINERARIA (SENECIO CINERARIA)</v>
          </cell>
          <cell r="C2601" t="str">
            <v>DÚZIA</v>
          </cell>
          <cell r="D2601">
            <v>83.12</v>
          </cell>
        </row>
        <row r="2602">
          <cell r="A2602">
            <v>18003015</v>
          </cell>
          <cell r="B2602" t="str">
            <v>CLOROFITO (CLOROPHYTUM CROMOSSUM)</v>
          </cell>
          <cell r="C2602" t="str">
            <v>DÚZIA</v>
          </cell>
          <cell r="D2602">
            <v>52.34</v>
          </cell>
        </row>
        <row r="2603">
          <cell r="A2603">
            <v>18003017</v>
          </cell>
          <cell r="B2603" t="str">
            <v>FILODENDRO (PHILODENDRON BIPINNATIFIDUM)</v>
          </cell>
          <cell r="C2603" t="str">
            <v>DÚZIA</v>
          </cell>
          <cell r="D2603">
            <v>93.58</v>
          </cell>
        </row>
        <row r="2604">
          <cell r="A2604">
            <v>18003019</v>
          </cell>
          <cell r="B2604" t="str">
            <v>HERA (HEDERA HELIX)</v>
          </cell>
          <cell r="C2604" t="str">
            <v>DÚZIA</v>
          </cell>
          <cell r="D2604">
            <v>54.59</v>
          </cell>
        </row>
        <row r="2605">
          <cell r="A2605">
            <v>18003021</v>
          </cell>
          <cell r="B2605" t="str">
            <v>LÍRIO (HEMEROCALLIS FLAVA)</v>
          </cell>
          <cell r="C2605" t="str">
            <v>DÚZIA</v>
          </cell>
          <cell r="D2605">
            <v>94.08</v>
          </cell>
        </row>
        <row r="2606">
          <cell r="A2606">
            <v>18003023</v>
          </cell>
          <cell r="B2606" t="str">
            <v>MARIA SEM VERGONHA (IMPATIENS SPP)</v>
          </cell>
          <cell r="C2606" t="str">
            <v>DÚZIA</v>
          </cell>
          <cell r="D2606">
            <v>59.11</v>
          </cell>
        </row>
        <row r="2607">
          <cell r="A2607">
            <v>18003025</v>
          </cell>
          <cell r="B2607" t="str">
            <v>MONSTERA (MONSTERA DELICIOSA)</v>
          </cell>
          <cell r="C2607" t="str">
            <v>UN</v>
          </cell>
          <cell r="D2607">
            <v>101.94</v>
          </cell>
        </row>
        <row r="2608">
          <cell r="A2608">
            <v>18003027</v>
          </cell>
          <cell r="B2608" t="str">
            <v>PILEA (PILEA CADIEREI)</v>
          </cell>
          <cell r="C2608" t="str">
            <v>DÚZIA</v>
          </cell>
          <cell r="D2608">
            <v>54.01</v>
          </cell>
        </row>
        <row r="2609">
          <cell r="A2609">
            <v>18003029</v>
          </cell>
          <cell r="B2609" t="str">
            <v>VEDELIA (WEDELIA PALUDARIS)</v>
          </cell>
          <cell r="C2609" t="str">
            <v>DÚZIA</v>
          </cell>
          <cell r="D2609">
            <v>56.3</v>
          </cell>
        </row>
        <row r="2610">
          <cell r="A2610">
            <v>18003041</v>
          </cell>
          <cell r="B2610" t="str">
            <v>IPOMÉIA (IPOMEIA LEARII)</v>
          </cell>
          <cell r="C2610" t="str">
            <v>UN</v>
          </cell>
          <cell r="D2610">
            <v>95.65</v>
          </cell>
        </row>
        <row r="2611">
          <cell r="A2611">
            <v>18003043</v>
          </cell>
          <cell r="B2611" t="str">
            <v>JASMIM ESTRELA (TRACHELOSPERMOM JASMINDA)</v>
          </cell>
          <cell r="C2611" t="str">
            <v>UN</v>
          </cell>
          <cell r="D2611">
            <v>80.13</v>
          </cell>
        </row>
        <row r="2612">
          <cell r="A2612">
            <v>18003045</v>
          </cell>
          <cell r="B2612" t="str">
            <v>LÁGRIMA DE CRISTO (CLERODENDRON THOMSONAE)</v>
          </cell>
          <cell r="C2612" t="str">
            <v>UN</v>
          </cell>
          <cell r="D2612">
            <v>75.989999999999995</v>
          </cell>
        </row>
        <row r="2613">
          <cell r="A2613">
            <v>18003047</v>
          </cell>
          <cell r="B2613" t="str">
            <v>MARACUJÁ (PASSIFLORA COERULEA)</v>
          </cell>
          <cell r="C2613" t="str">
            <v>UN</v>
          </cell>
          <cell r="D2613">
            <v>62.92</v>
          </cell>
        </row>
        <row r="2614">
          <cell r="A2614">
            <v>18003049</v>
          </cell>
          <cell r="B2614" t="str">
            <v>PRIMAVERA (BOUGAINVILLEA GLABRA)</v>
          </cell>
          <cell r="C2614" t="str">
            <v>UN</v>
          </cell>
          <cell r="D2614">
            <v>89.42</v>
          </cell>
        </row>
        <row r="2615">
          <cell r="A2615">
            <v>18003051</v>
          </cell>
          <cell r="B2615" t="str">
            <v>TUMBERGIA (THUNBERGIA GRANDIFLORA)</v>
          </cell>
          <cell r="C2615" t="str">
            <v>UN</v>
          </cell>
          <cell r="D2615">
            <v>68.98</v>
          </cell>
        </row>
        <row r="2616">
          <cell r="A2616">
            <v>18003053</v>
          </cell>
          <cell r="B2616" t="str">
            <v>UNHA DE GATO (FICUS PUMILA)</v>
          </cell>
          <cell r="C2616" t="str">
            <v>UN</v>
          </cell>
          <cell r="D2616">
            <v>9.16</v>
          </cell>
        </row>
        <row r="2617">
          <cell r="A2617">
            <v>18003061</v>
          </cell>
          <cell r="B2617" t="str">
            <v>ABUTILOM (ABUTILON STRIATUM)</v>
          </cell>
          <cell r="C2617" t="str">
            <v>UN</v>
          </cell>
          <cell r="D2617">
            <v>55.03</v>
          </cell>
        </row>
        <row r="2618">
          <cell r="A2618">
            <v>18003063</v>
          </cell>
          <cell r="B2618" t="str">
            <v>ACALIFA (ACALYPHA WILKESIANA)</v>
          </cell>
          <cell r="C2618" t="str">
            <v>UN</v>
          </cell>
          <cell r="D2618">
            <v>63.16</v>
          </cell>
        </row>
        <row r="2619">
          <cell r="A2619">
            <v>18003065</v>
          </cell>
          <cell r="B2619" t="str">
            <v>ALAMANDA (ALLAMANDA NERIIFOLIA)</v>
          </cell>
          <cell r="C2619" t="str">
            <v>UN</v>
          </cell>
          <cell r="D2619">
            <v>69.23</v>
          </cell>
        </row>
        <row r="2620">
          <cell r="A2620">
            <v>18003067</v>
          </cell>
          <cell r="B2620" t="str">
            <v>AZALÉA (RHODODENDRON INDICUM)</v>
          </cell>
          <cell r="C2620" t="str">
            <v>UN</v>
          </cell>
          <cell r="D2620">
            <v>72.760000000000005</v>
          </cell>
        </row>
        <row r="2621">
          <cell r="A2621">
            <v>18003069</v>
          </cell>
          <cell r="B2621" t="str">
            <v>BAMBUZINHO (BAMBUZA GRACILIS)</v>
          </cell>
          <cell r="C2621" t="str">
            <v>UN</v>
          </cell>
          <cell r="D2621">
            <v>87.25</v>
          </cell>
        </row>
        <row r="2622">
          <cell r="A2622">
            <v>18003071</v>
          </cell>
          <cell r="B2622" t="str">
            <v>BELA EMÍLIA (PLUMBAGO CAPENSIS)</v>
          </cell>
          <cell r="C2622" t="str">
            <v>UN</v>
          </cell>
          <cell r="D2622">
            <v>47.08</v>
          </cell>
        </row>
        <row r="2623">
          <cell r="A2623">
            <v>18003073</v>
          </cell>
          <cell r="B2623" t="str">
            <v>CAMARÃO (BELOPERONE GUTATA)</v>
          </cell>
          <cell r="C2623" t="str">
            <v>UN</v>
          </cell>
          <cell r="D2623">
            <v>54.53</v>
          </cell>
        </row>
        <row r="2624">
          <cell r="A2624">
            <v>18003075</v>
          </cell>
          <cell r="B2624" t="str">
            <v>COSMOS (COSMOS BIPINNATUS)</v>
          </cell>
          <cell r="C2624" t="str">
            <v>UN</v>
          </cell>
          <cell r="D2624">
            <v>42</v>
          </cell>
        </row>
        <row r="2625">
          <cell r="A2625">
            <v>18003077</v>
          </cell>
          <cell r="B2625" t="str">
            <v>DRACENA (DRACAENA FRAGRANS)</v>
          </cell>
          <cell r="C2625" t="str">
            <v>UN</v>
          </cell>
          <cell r="D2625">
            <v>64.38</v>
          </cell>
        </row>
        <row r="2626">
          <cell r="A2626">
            <v>18003079</v>
          </cell>
          <cell r="B2626" t="str">
            <v>ESPONJINHA (CALLIANDRA TWEEDII)</v>
          </cell>
          <cell r="C2626" t="str">
            <v>UN</v>
          </cell>
          <cell r="D2626">
            <v>65.36</v>
          </cell>
        </row>
        <row r="2627">
          <cell r="A2627">
            <v>18003083</v>
          </cell>
          <cell r="B2627" t="str">
            <v>HIBISCO (HIBISCUS ROSA SINENSIS)</v>
          </cell>
          <cell r="C2627" t="str">
            <v>UN</v>
          </cell>
          <cell r="D2627">
            <v>61.14</v>
          </cell>
        </row>
        <row r="2628">
          <cell r="A2628">
            <v>18003085</v>
          </cell>
          <cell r="B2628" t="str">
            <v>MALVAVISCO (MALVAVISCUS MOLLIS)</v>
          </cell>
          <cell r="C2628" t="str">
            <v>UN</v>
          </cell>
          <cell r="D2628">
            <v>53.76</v>
          </cell>
        </row>
        <row r="2629">
          <cell r="A2629">
            <v>18003087</v>
          </cell>
          <cell r="B2629" t="str">
            <v>PIRACANTA (PYRACANTHA COCCINEA)</v>
          </cell>
          <cell r="C2629" t="str">
            <v>UN</v>
          </cell>
          <cell r="D2629">
            <v>92.89</v>
          </cell>
        </row>
        <row r="2630">
          <cell r="A2630">
            <v>18003101</v>
          </cell>
          <cell r="B2630" t="str">
            <v>ABACAXI ROXO (TRADESCANIA SPATHACEA)</v>
          </cell>
          <cell r="C2630" t="str">
            <v>UN</v>
          </cell>
          <cell r="D2630">
            <v>47.06</v>
          </cell>
        </row>
        <row r="2631">
          <cell r="A2631">
            <v>18003106</v>
          </cell>
          <cell r="B2631" t="str">
            <v>BEIJO PINTADO (IMPATIENS HAWKERI)</v>
          </cell>
          <cell r="C2631" t="str">
            <v>UN</v>
          </cell>
          <cell r="D2631">
            <v>45.13</v>
          </cell>
        </row>
        <row r="2632">
          <cell r="A2632">
            <v>18003107</v>
          </cell>
          <cell r="B2632" t="str">
            <v>BOCA DE LEÃO (ANTIRRHINUM MAJUS)</v>
          </cell>
          <cell r="C2632" t="str">
            <v>UN</v>
          </cell>
          <cell r="D2632">
            <v>47.52</v>
          </cell>
        </row>
        <row r="2633">
          <cell r="A2633">
            <v>18003108</v>
          </cell>
          <cell r="B2633" t="str">
            <v>CAPIM DO TEXAS (PENNISETUM SETACEUM)</v>
          </cell>
          <cell r="C2633" t="str">
            <v>UN</v>
          </cell>
          <cell r="D2633">
            <v>60.01</v>
          </cell>
        </row>
        <row r="2634">
          <cell r="A2634">
            <v>18003110</v>
          </cell>
          <cell r="B2634" t="str">
            <v>CÓLEUS (COLEUS SCUTELLARIOIDES)</v>
          </cell>
          <cell r="C2634" t="str">
            <v>UN</v>
          </cell>
          <cell r="D2634">
            <v>48.11</v>
          </cell>
        </row>
        <row r="2635">
          <cell r="A2635">
            <v>18003112</v>
          </cell>
          <cell r="B2635" t="str">
            <v>GRAMA AMENDOIM (ARACHIS REPENS)</v>
          </cell>
          <cell r="C2635" t="str">
            <v>UN</v>
          </cell>
          <cell r="D2635">
            <v>31.4</v>
          </cell>
        </row>
        <row r="2636">
          <cell r="A2636">
            <v>18003114</v>
          </cell>
          <cell r="B2636" t="str">
            <v>MORÉIA (DIETES IRIDIOIDES)</v>
          </cell>
          <cell r="C2636" t="str">
            <v>UN</v>
          </cell>
          <cell r="D2636">
            <v>67.260000000000005</v>
          </cell>
        </row>
        <row r="2637">
          <cell r="A2637">
            <v>18003115</v>
          </cell>
          <cell r="B2637" t="str">
            <v>PEPERÔMIA (PEPEROMIA)</v>
          </cell>
          <cell r="C2637" t="str">
            <v>UN</v>
          </cell>
          <cell r="D2637">
            <v>84.21</v>
          </cell>
        </row>
        <row r="2638">
          <cell r="A2638">
            <v>18003118</v>
          </cell>
          <cell r="B2638" t="str">
            <v>TREVO ROXO (OXALIS TRIANGULARIS)</v>
          </cell>
          <cell r="C2638" t="str">
            <v>UN</v>
          </cell>
          <cell r="D2638">
            <v>54.25</v>
          </cell>
        </row>
        <row r="2639">
          <cell r="A2639">
            <v>18003121</v>
          </cell>
          <cell r="B2639" t="str">
            <v>GRAMA SINTÉTICA DECORATIVA ALTURA 10 A 32 MM - FORNECIMENTO E INSTALAÇÃO, EXCLUSIVE CAMADAS DE BASE</v>
          </cell>
          <cell r="C2639" t="str">
            <v>UN</v>
          </cell>
          <cell r="D2639">
            <v>182.18</v>
          </cell>
        </row>
        <row r="2640">
          <cell r="A2640">
            <v>18003122</v>
          </cell>
          <cell r="B2640" t="str">
            <v>GRAMA SINTÉTICA ESPORTIVA ALTURA 50 MM - FORNECIMENTO E INSTALAÇÃO, EXCLUSIVE CAMADAS DE BASE</v>
          </cell>
          <cell r="C2640" t="str">
            <v>M2</v>
          </cell>
          <cell r="D2640">
            <v>163.63</v>
          </cell>
        </row>
        <row r="2641">
          <cell r="A2641">
            <v>18003123</v>
          </cell>
          <cell r="B2641" t="str">
            <v>GRAMA SINTÉTICA ESPORTIVA ALTURA 50 MM - FORNECIMENTO E INSTALAÇÃO, INCLUINDO CAMADAS DE BASE</v>
          </cell>
          <cell r="C2641" t="str">
            <v>M2</v>
          </cell>
          <cell r="D2641">
            <v>203.3</v>
          </cell>
        </row>
        <row r="2642">
          <cell r="A2642">
            <v>18003124</v>
          </cell>
          <cell r="B2642" t="str">
            <v>SUBSTITUIÇÃO DE GRAMA SINTÉTICA DECORATIVA ALTURA 10 A 32 MM - FORNECIMENTO E INSTALAÇÃO, EXCLUSIVE CAMADAS DE BASE</v>
          </cell>
          <cell r="C2642" t="str">
            <v>M2</v>
          </cell>
          <cell r="D2642">
            <v>196.77</v>
          </cell>
        </row>
        <row r="2643">
          <cell r="A2643">
            <v>18003125</v>
          </cell>
          <cell r="B2643" t="str">
            <v>SUBSTITUIÇÃO DE GRAMA SINTÉTICA ESPORTIVA ALTURA DE 50 MM - FORNECIMENTO E INSTALAÇÃO, EXCLUSIVE CAMADAS DE BASE</v>
          </cell>
          <cell r="C2643" t="str">
            <v>M2</v>
          </cell>
          <cell r="D2643">
            <v>178.22</v>
          </cell>
        </row>
        <row r="2644">
          <cell r="A2644">
            <v>18006003</v>
          </cell>
          <cell r="B2644" t="str">
            <v>MULTI EXERCITADOR CONJUGADO COM 6 FUNÇÕES</v>
          </cell>
          <cell r="C2644" t="str">
            <v>UN</v>
          </cell>
          <cell r="D2644">
            <v>6605.3</v>
          </cell>
        </row>
        <row r="2645">
          <cell r="A2645">
            <v>18010000</v>
          </cell>
          <cell r="B2645" t="str">
            <v>TRATAMENTO PAISAGÍSTICO DE PISOS</v>
          </cell>
          <cell r="C2645" t="str">
            <v>.</v>
          </cell>
          <cell r="D2645" t="str">
            <v>.</v>
          </cell>
        </row>
        <row r="2646">
          <cell r="A2646">
            <v>18010050</v>
          </cell>
          <cell r="B2646" t="str">
            <v>NR.10 - ORLA PARA ÁRVORE EM PARALELEPÍPEDO - 1,20 X 1,20 M</v>
          </cell>
          <cell r="C2646" t="str">
            <v>UN</v>
          </cell>
          <cell r="D2646">
            <v>382.88</v>
          </cell>
        </row>
        <row r="2647">
          <cell r="A2647">
            <v>18010056</v>
          </cell>
          <cell r="B2647" t="str">
            <v>NC.26 - ORLA DE SEPARAÇÃO EM CONCRETO</v>
          </cell>
          <cell r="C2647" t="str">
            <v>M</v>
          </cell>
          <cell r="D2647">
            <v>112.44</v>
          </cell>
        </row>
        <row r="2648">
          <cell r="A2648">
            <v>18010060</v>
          </cell>
          <cell r="B2648" t="str">
            <v>GRELHA DE CONCRETO PARA PISOS GRAMADOS 60X45X9,5CM</v>
          </cell>
          <cell r="C2648" t="str">
            <v>M2</v>
          </cell>
          <cell r="D2648">
            <v>108.24</v>
          </cell>
        </row>
        <row r="2649">
          <cell r="A2649">
            <v>18010090</v>
          </cell>
          <cell r="B2649" t="str">
            <v>HD.16 - TORNEIRA PARA JARDIM</v>
          </cell>
          <cell r="C2649" t="str">
            <v>UN</v>
          </cell>
          <cell r="D2649">
            <v>538.6</v>
          </cell>
        </row>
        <row r="2650">
          <cell r="A2650">
            <v>18012000</v>
          </cell>
          <cell r="B2650" t="str">
            <v>MOBILIÁRIO EXTERNO</v>
          </cell>
          <cell r="C2650" t="str">
            <v>.</v>
          </cell>
          <cell r="D2650" t="str">
            <v>.</v>
          </cell>
        </row>
        <row r="2651">
          <cell r="A2651">
            <v>18012001</v>
          </cell>
          <cell r="B2651" t="str">
            <v>IC.01 - BANCO DE CONCRETO POLIDO COM PINTURA EM POLIURETANO</v>
          </cell>
          <cell r="C2651" t="str">
            <v>M</v>
          </cell>
          <cell r="D2651">
            <v>336.76</v>
          </cell>
        </row>
        <row r="2652">
          <cell r="A2652">
            <v>18012002</v>
          </cell>
          <cell r="B2652" t="str">
            <v>IC.02 - CONJUNTO MESA E BANCOS EM CONCRETO</v>
          </cell>
          <cell r="C2652" t="str">
            <v>CJ</v>
          </cell>
          <cell r="D2652">
            <v>1929.05</v>
          </cell>
        </row>
        <row r="2653">
          <cell r="A2653">
            <v>18012003</v>
          </cell>
          <cell r="B2653" t="str">
            <v>IC.03 - BANCO EM CONCRETO APARENTE - L=40CM</v>
          </cell>
          <cell r="C2653" t="str">
            <v>M</v>
          </cell>
          <cell r="D2653">
            <v>310.31</v>
          </cell>
        </row>
        <row r="2654">
          <cell r="A2654">
            <v>18012004</v>
          </cell>
          <cell r="B2654" t="str">
            <v>IC.04 - BANCO EM CONCRETO APARENTE - L=50CM</v>
          </cell>
          <cell r="C2654" t="str">
            <v>M</v>
          </cell>
          <cell r="D2654">
            <v>343.27</v>
          </cell>
        </row>
        <row r="2655">
          <cell r="A2655">
            <v>18012005</v>
          </cell>
          <cell r="B2655" t="str">
            <v>IC.05 - BANCO EM CONCRETO APARENTE COM BALANÇO DE 40CM</v>
          </cell>
          <cell r="C2655" t="str">
            <v>M</v>
          </cell>
          <cell r="D2655">
            <v>482.15</v>
          </cell>
        </row>
        <row r="2656">
          <cell r="A2656">
            <v>18012006</v>
          </cell>
          <cell r="B2656" t="str">
            <v>IC.06 - BANCO EM CONCRETO APARENTE, TIPO PMSP</v>
          </cell>
          <cell r="C2656" t="str">
            <v>M</v>
          </cell>
          <cell r="D2656">
            <v>352.07</v>
          </cell>
        </row>
        <row r="2657">
          <cell r="A2657">
            <v>18012012</v>
          </cell>
          <cell r="B2657" t="str">
            <v>IV.02/03 - BANCO EM BLOCOS DE CONCRETO APARENTE</v>
          </cell>
          <cell r="C2657" t="str">
            <v>M</v>
          </cell>
          <cell r="D2657">
            <v>555.35</v>
          </cell>
        </row>
        <row r="2658">
          <cell r="A2658">
            <v>18012017</v>
          </cell>
          <cell r="B2658" t="str">
            <v>IV.07 - BANCO EM ALVENARIA APARENTE E CONCRETO</v>
          </cell>
          <cell r="C2658" t="str">
            <v>M</v>
          </cell>
          <cell r="D2658">
            <v>423.32</v>
          </cell>
        </row>
        <row r="2659">
          <cell r="A2659">
            <v>18012018</v>
          </cell>
          <cell r="B2659" t="str">
            <v>IV.08 - BANCO EM ALVENARIA REVESTIDA E CONCRETO</v>
          </cell>
          <cell r="C2659" t="str">
            <v>M</v>
          </cell>
          <cell r="D2659">
            <v>455.76</v>
          </cell>
        </row>
        <row r="2660">
          <cell r="A2660">
            <v>18012019</v>
          </cell>
          <cell r="B2660" t="str">
            <v>IV.09 - BANCO JARDINEIRA EM ALVENARIA DE TIJOLO APARENTE</v>
          </cell>
          <cell r="C2660" t="str">
            <v>M</v>
          </cell>
          <cell r="D2660">
            <v>625.1</v>
          </cell>
        </row>
        <row r="2661">
          <cell r="A2661">
            <v>18012101</v>
          </cell>
          <cell r="B2661" t="str">
            <v>BANCO DE CONCRETO PRE-FABRICADO  - L=140CM</v>
          </cell>
          <cell r="C2661" t="str">
            <v>UN</v>
          </cell>
          <cell r="D2661">
            <v>488.93</v>
          </cell>
        </row>
        <row r="2662">
          <cell r="A2662">
            <v>18013000</v>
          </cell>
          <cell r="B2662" t="str">
            <v>BRINQUEDOS EDIFICADOS</v>
          </cell>
          <cell r="C2662" t="str">
            <v>.</v>
          </cell>
          <cell r="D2662" t="str">
            <v>.</v>
          </cell>
        </row>
        <row r="2663">
          <cell r="A2663">
            <v>18013021</v>
          </cell>
          <cell r="B2663" t="str">
            <v>RV.01 - MINI ANFITEATRO</v>
          </cell>
          <cell r="C2663" t="str">
            <v>UN</v>
          </cell>
          <cell r="D2663">
            <v>14982.15</v>
          </cell>
        </row>
        <row r="2664">
          <cell r="A2664">
            <v>18013026</v>
          </cell>
          <cell r="B2664" t="str">
            <v>RV.06 - MURAL EM ALVENARIA</v>
          </cell>
          <cell r="C2664" t="str">
            <v>UN</v>
          </cell>
          <cell r="D2664">
            <v>3567.92</v>
          </cell>
        </row>
        <row r="2665">
          <cell r="A2665">
            <v>18013041</v>
          </cell>
          <cell r="B2665" t="str">
            <v>RV.11 - TANQUE DE AREIA - GENÉRICO - ESCAVAÇÃO E APILOAMENTO</v>
          </cell>
          <cell r="C2665" t="str">
            <v>M3</v>
          </cell>
          <cell r="D2665">
            <v>69.91</v>
          </cell>
        </row>
        <row r="2666">
          <cell r="A2666">
            <v>18013042</v>
          </cell>
          <cell r="B2666" t="str">
            <v>RV.11 - TANQUE DE AREIA - GENÉRICO - DRENAGEM</v>
          </cell>
          <cell r="C2666" t="str">
            <v>M</v>
          </cell>
          <cell r="D2666">
            <v>124.67</v>
          </cell>
        </row>
        <row r="2667">
          <cell r="A2667">
            <v>18013043</v>
          </cell>
          <cell r="B2667" t="str">
            <v>RV.11 - TANQUE DE AREIA - GENÉRICO - LASTRO DE CONCRETO</v>
          </cell>
          <cell r="C2667" t="str">
            <v>M3</v>
          </cell>
          <cell r="D2667">
            <v>560.59</v>
          </cell>
        </row>
        <row r="2668">
          <cell r="A2668">
            <v>18013044</v>
          </cell>
          <cell r="B2668" t="str">
            <v>RV.11 - TANQUE DE AREIA - GENÉRICO - BORDA BAIXA</v>
          </cell>
          <cell r="C2668" t="str">
            <v>M</v>
          </cell>
          <cell r="D2668">
            <v>438.49</v>
          </cell>
        </row>
        <row r="2669">
          <cell r="A2669">
            <v>18013045</v>
          </cell>
          <cell r="B2669" t="str">
            <v>RV.11 - TANQUE DE AREIA - GENÉRICO - BORDA ALTA</v>
          </cell>
          <cell r="C2669" t="str">
            <v>M</v>
          </cell>
          <cell r="D2669">
            <v>548.94000000000005</v>
          </cell>
        </row>
        <row r="2670">
          <cell r="A2670">
            <v>18013046</v>
          </cell>
          <cell r="B2670" t="str">
            <v>RV.11 - TANQUE DE AREIA - GENÉRICO - FORNECIMENTO E APLICAÇÃO DE AREIA LAVADA</v>
          </cell>
          <cell r="C2670" t="str">
            <v>M3</v>
          </cell>
          <cell r="D2670">
            <v>199.7</v>
          </cell>
        </row>
        <row r="2671">
          <cell r="A2671">
            <v>18013051</v>
          </cell>
          <cell r="B2671" t="str">
            <v>BRINQUEDO - TRENZINHO DE TUBOS DE CONCRETO/FABES</v>
          </cell>
          <cell r="C2671" t="str">
            <v>UN</v>
          </cell>
          <cell r="D2671">
            <v>4743.78</v>
          </cell>
        </row>
        <row r="2672">
          <cell r="A2672">
            <v>18013053</v>
          </cell>
          <cell r="B2672" t="str">
            <v>RV.07 - FORTINHO</v>
          </cell>
          <cell r="C2672" t="str">
            <v>UN</v>
          </cell>
          <cell r="D2672">
            <v>8036.2</v>
          </cell>
        </row>
        <row r="2673">
          <cell r="A2673">
            <v>18014000</v>
          </cell>
          <cell r="B2673" t="str">
            <v>BRINQUEDOS INDUSTRIALIZADOS</v>
          </cell>
          <cell r="C2673" t="str">
            <v>.</v>
          </cell>
          <cell r="D2673" t="str">
            <v>.</v>
          </cell>
        </row>
        <row r="2674">
          <cell r="A2674">
            <v>18014005</v>
          </cell>
          <cell r="B2674" t="str">
            <v>CARROSSEL PARA 20 LUGARES,  DIÂMETRO 2,20M, FORNECIMENTO E INSTALAÇÃO</v>
          </cell>
          <cell r="C2674" t="str">
            <v>UN</v>
          </cell>
          <cell r="D2674">
            <v>4767.09</v>
          </cell>
        </row>
        <row r="2675">
          <cell r="A2675">
            <v>18014008</v>
          </cell>
          <cell r="B2675" t="str">
            <v>ESCORREGADOR COMPR=3,00M H=1,80M - ESTRUTURA METÁLICA</v>
          </cell>
          <cell r="C2675" t="str">
            <v>UN</v>
          </cell>
          <cell r="D2675">
            <v>4181.46</v>
          </cell>
        </row>
        <row r="2676">
          <cell r="A2676">
            <v>18014011</v>
          </cell>
          <cell r="B2676" t="str">
            <v>GANGORRA COM 3 PRANCHAS COMPR=3,00M H=0,70M - ESTRUTURA METÁLICA</v>
          </cell>
          <cell r="C2676" t="str">
            <v>UN</v>
          </cell>
          <cell r="D2676">
            <v>2984.92</v>
          </cell>
        </row>
        <row r="2677">
          <cell r="A2677">
            <v>18014015</v>
          </cell>
          <cell r="B2677" t="str">
            <v>BALANÇO DE 3 LUGARES COM PNEUS COMPR=4,50M H=2,50M - ESTRUTURA METÁLICA</v>
          </cell>
          <cell r="C2677" t="str">
            <v>UN</v>
          </cell>
          <cell r="D2677">
            <v>2586.15</v>
          </cell>
        </row>
        <row r="2678">
          <cell r="A2678">
            <v>18014016</v>
          </cell>
          <cell r="B2678" t="str">
            <v>BRINQUEDO TIPO BALANÇO FRONTAL DUPLO PARA CADEIRANTE COM ESTRUTURA EM TUBOS DE AÇO CARBONO - INSTALADO</v>
          </cell>
          <cell r="C2678" t="str">
            <v>UN</v>
          </cell>
          <cell r="D2678">
            <v>15228.88</v>
          </cell>
        </row>
        <row r="2679">
          <cell r="A2679">
            <v>18014022</v>
          </cell>
          <cell r="B2679" t="str">
            <v>ESCADA HORIZONTAL COMPR=1,80M H=1,80M - ESTRUTURA METÁLICA</v>
          </cell>
          <cell r="C2679" t="str">
            <v>UN</v>
          </cell>
          <cell r="D2679">
            <v>2461.85</v>
          </cell>
        </row>
        <row r="2680">
          <cell r="A2680">
            <v>18014024</v>
          </cell>
          <cell r="B2680" t="str">
            <v>GAIOLA LABIRINTO (1,5X1,5X2,0)M - ESTRUTURA METÁLICA</v>
          </cell>
          <cell r="C2680" t="str">
            <v>UN</v>
          </cell>
          <cell r="D2680">
            <v>3075</v>
          </cell>
        </row>
        <row r="2681">
          <cell r="A2681">
            <v>18014030</v>
          </cell>
          <cell r="B2681" t="str">
            <v>PLACAS DE E.V.A. ESP.30MM PARA USO INTERNO, TIPO TATAMI, COLOCADAS</v>
          </cell>
          <cell r="C2681" t="str">
            <v>M2</v>
          </cell>
          <cell r="D2681">
            <v>92.96</v>
          </cell>
        </row>
        <row r="2682">
          <cell r="A2682">
            <v>18014041</v>
          </cell>
          <cell r="B2682" t="str">
            <v>PLAYGROUND BRINQUEDOS DE MADEIRA - CASA TARZAN COM RAMPA ESCALADA, ESCORREGADOR, PONTE E ESCADA MARINHEIRO</v>
          </cell>
          <cell r="C2682" t="str">
            <v>UN</v>
          </cell>
          <cell r="D2682">
            <v>8878.81</v>
          </cell>
        </row>
        <row r="2683">
          <cell r="A2683">
            <v>18014042</v>
          </cell>
          <cell r="B2683" t="str">
            <v>PLAYGROUND BRINQUEDOS DE MADEIRA - CASA TARZAN COM RAMPA ESCALADA, ESCORREGADOR E ESCADA MARINHEIRO</v>
          </cell>
          <cell r="C2683" t="str">
            <v>UN</v>
          </cell>
          <cell r="D2683">
            <v>7697.5</v>
          </cell>
        </row>
        <row r="2684">
          <cell r="A2684">
            <v>18014043</v>
          </cell>
          <cell r="B2684" t="str">
            <v>PLAYGROUND BRINQUEDOS DE MADEIRA - CASA TARZAN COM ESCORREGADOR E ESCADA MARINHEIRO</v>
          </cell>
          <cell r="C2684" t="str">
            <v>UN</v>
          </cell>
          <cell r="D2684">
            <v>6758.41</v>
          </cell>
        </row>
        <row r="2685">
          <cell r="A2685">
            <v>18014044</v>
          </cell>
          <cell r="B2685" t="str">
            <v>PLAYGROUND BRINQUEDOS DE MADEIRA - DOIS CAVALINHOS E DUAS GANGORRAS</v>
          </cell>
          <cell r="C2685" t="str">
            <v>UN</v>
          </cell>
          <cell r="D2685">
            <v>5474.18</v>
          </cell>
        </row>
        <row r="2686">
          <cell r="A2686">
            <v>18014045</v>
          </cell>
          <cell r="B2686" t="str">
            <v>PLAYGROUND BRINQUEDOS DE MADEIRA - ESCORREGADOR ( ALT.=1,80M COMP.=3,00M)</v>
          </cell>
          <cell r="C2686" t="str">
            <v>UN</v>
          </cell>
          <cell r="D2686">
            <v>4767.67</v>
          </cell>
        </row>
        <row r="2687">
          <cell r="A2687">
            <v>18014046</v>
          </cell>
          <cell r="B2687" t="str">
            <v>PLAYGROUND BRINQUEDOS DE MADEIRA - GANGORRA DUPLA</v>
          </cell>
          <cell r="C2687" t="str">
            <v>UN</v>
          </cell>
          <cell r="D2687">
            <v>1689.92</v>
          </cell>
        </row>
        <row r="2688">
          <cell r="A2688">
            <v>18014047</v>
          </cell>
          <cell r="B2688" t="str">
            <v>PLAYGROUND BRINQUEDOS DE MADEIRA - ARGOLA E TRAPÉZIO</v>
          </cell>
          <cell r="C2688" t="str">
            <v>UN</v>
          </cell>
          <cell r="D2688">
            <v>1529.07</v>
          </cell>
        </row>
        <row r="2689">
          <cell r="A2689">
            <v>18014048</v>
          </cell>
          <cell r="B2689" t="str">
            <v>PLAYGROUND BRINQUEDOS DE MADEIRA - BALANÇA DUPLA</v>
          </cell>
          <cell r="C2689" t="str">
            <v>UN</v>
          </cell>
          <cell r="D2689">
            <v>2906.64</v>
          </cell>
        </row>
        <row r="2690">
          <cell r="A2690">
            <v>18014049</v>
          </cell>
          <cell r="B2690" t="str">
            <v>PLAYGROUND BRINQUEDOS DE MADEIRA - ESCADA HORIZONTAL</v>
          </cell>
          <cell r="C2690" t="str">
            <v>UN</v>
          </cell>
          <cell r="D2690">
            <v>2234.61</v>
          </cell>
        </row>
        <row r="2691">
          <cell r="A2691">
            <v>18014101</v>
          </cell>
          <cell r="B2691" t="str">
            <v xml:space="preserve"> PLAYGROUND CONJUGADO TIPO 1 - TAMANHO GRANDE - PARA CRIANÇAS MAIORES QUE 5 ANOS DE IDADE. FORNECIMENTO E INSTALAÇÃO</v>
          </cell>
          <cell r="C2691" t="str">
            <v>UN</v>
          </cell>
          <cell r="D2691">
            <v>133101.75</v>
          </cell>
        </row>
        <row r="2692">
          <cell r="A2692">
            <v>18014102</v>
          </cell>
          <cell r="B2692" t="str">
            <v>PLAYGROUND CONJUGADO TIPO 2 - TAMANHO GRANDE - PARA CRIANÇAS ATÉ 5 ANOS DE IDADE. FORNECIMENTO E INSTALAÇÃO</v>
          </cell>
          <cell r="C2692" t="str">
            <v>UN</v>
          </cell>
          <cell r="D2692">
            <v>135947.42000000001</v>
          </cell>
        </row>
        <row r="2693">
          <cell r="A2693">
            <v>18014103</v>
          </cell>
          <cell r="B2693" t="str">
            <v>PLAYGROUND CONJUGADO TIPO 3 - TAMANHO MÉDIO - PARA CRIANÇAS A PARTIR DE 5 ANOS DE IDADE. FORNECIMENTO E INSTALAÇÃO</v>
          </cell>
          <cell r="C2693" t="str">
            <v>UN</v>
          </cell>
          <cell r="D2693">
            <v>57505.98</v>
          </cell>
        </row>
        <row r="2694">
          <cell r="A2694">
            <v>18014104</v>
          </cell>
          <cell r="B2694" t="str">
            <v>PLAYGROUND CONJUGADO TIPO 4 - TAMANHO MÉDIO - PARA CRIANÇAS ATÉ DE 5 ANOS DE IDADE. FORNECIMENTO E INSTALAÇÃO</v>
          </cell>
          <cell r="C2694" t="str">
            <v>UN</v>
          </cell>
          <cell r="D2694">
            <v>57505.98</v>
          </cell>
        </row>
        <row r="2695">
          <cell r="A2695">
            <v>18014105</v>
          </cell>
          <cell r="B2695" t="str">
            <v>PLAYGROUND CONJUGADO TIPO 5 - TAMANHO PEQUENO - PARA CRIANÇAS A PARTIR DE 5 ANOS DE IDADE. FORNECIMENTO E INSTALAÇÃO</v>
          </cell>
          <cell r="C2695" t="str">
            <v>UN</v>
          </cell>
          <cell r="D2695">
            <v>29897.79</v>
          </cell>
        </row>
        <row r="2696">
          <cell r="A2696">
            <v>18014106</v>
          </cell>
          <cell r="B2696" t="str">
            <v>PLAYGROUND CONJUGADO TIPO 6 - TAMANHO PEQUENO - PARA CRIANÇAS ATÉ 5 ANOS DE IDADE. FORNECIMENTO E INSTALAÇÃO</v>
          </cell>
          <cell r="C2696" t="str">
            <v>UN</v>
          </cell>
          <cell r="D2696">
            <v>15349.44</v>
          </cell>
        </row>
        <row r="2697">
          <cell r="A2697">
            <v>18014107</v>
          </cell>
          <cell r="B2697" t="str">
            <v>PLAYGROUND CONJUGADO TIPO 7 - INCLUSIVO - PARA CRIANÇAS DE 1 A 14 ANOS DE IDADE. FORNECIMENTO E INSTALAÇÃO</v>
          </cell>
          <cell r="C2697" t="str">
            <v>UN</v>
          </cell>
          <cell r="D2697">
            <v>32581.72</v>
          </cell>
        </row>
        <row r="2698">
          <cell r="A2698">
            <v>18015000</v>
          </cell>
          <cell r="B2698" t="str">
            <v>BRINQUEDOS - SERVIÇOS</v>
          </cell>
          <cell r="C2698" t="str">
            <v>.</v>
          </cell>
          <cell r="D2698" t="str">
            <v>.</v>
          </cell>
        </row>
        <row r="2699">
          <cell r="A2699">
            <v>18015001</v>
          </cell>
          <cell r="B2699" t="str">
            <v>APARELHOS DE GINÁTICA EM MADEIRA - BARRA DUPLA EM DOIS NIVEIS</v>
          </cell>
          <cell r="C2699" t="str">
            <v>UN</v>
          </cell>
          <cell r="D2699">
            <v>1593.47</v>
          </cell>
        </row>
        <row r="2700">
          <cell r="A2700">
            <v>18015002</v>
          </cell>
          <cell r="B2700" t="str">
            <v>APARELHOS DE GINÁTICA EM MADEIRA - BARREIRA SIMPLES</v>
          </cell>
          <cell r="C2700" t="str">
            <v>UN</v>
          </cell>
          <cell r="D2700">
            <v>2725.53</v>
          </cell>
        </row>
        <row r="2701">
          <cell r="A2701">
            <v>18015003</v>
          </cell>
          <cell r="B2701" t="str">
            <v>APARELHOS DE GINÁTICA EM MADEIRA - BARRAS PARALELAS</v>
          </cell>
          <cell r="C2701" t="str">
            <v>UN</v>
          </cell>
          <cell r="D2701">
            <v>1705.04</v>
          </cell>
        </row>
        <row r="2702">
          <cell r="A2702">
            <v>18015010</v>
          </cell>
          <cell r="B2702" t="str">
            <v>RD.06 - CARACOL - DEMARCAÇÃO DE PISO</v>
          </cell>
          <cell r="C2702" t="str">
            <v>UN</v>
          </cell>
          <cell r="D2702">
            <v>451.29</v>
          </cell>
        </row>
        <row r="2703">
          <cell r="A2703">
            <v>18015013</v>
          </cell>
          <cell r="B2703" t="str">
            <v>RD.04 - AMARELINHA DEMARCAÇÃO DE PISO</v>
          </cell>
          <cell r="C2703" t="str">
            <v>UN</v>
          </cell>
          <cell r="D2703">
            <v>196.66</v>
          </cell>
        </row>
        <row r="2704">
          <cell r="A2704">
            <v>18015014</v>
          </cell>
          <cell r="B2704" t="str">
            <v>RD.05 - XADREZ - DEMARCAÇÃO DE PISO</v>
          </cell>
          <cell r="C2704" t="str">
            <v>UN</v>
          </cell>
          <cell r="D2704">
            <v>1312.98</v>
          </cell>
        </row>
        <row r="2705">
          <cell r="A2705">
            <v>18015050</v>
          </cell>
          <cell r="B2705" t="str">
            <v>FORNECIMENTO E APLICAÇÃO DE AREIA FINA</v>
          </cell>
          <cell r="C2705" t="str">
            <v>M3</v>
          </cell>
          <cell r="D2705">
            <v>271.58</v>
          </cell>
        </row>
        <row r="2706">
          <cell r="A2706">
            <v>18015051</v>
          </cell>
          <cell r="B2706" t="str">
            <v>FORNECIMENTO E APLICAÇÃO  DE PEDRA N.2</v>
          </cell>
          <cell r="C2706" t="str">
            <v>M3</v>
          </cell>
          <cell r="D2706">
            <v>248.29</v>
          </cell>
        </row>
        <row r="2707">
          <cell r="A2707">
            <v>18016001</v>
          </cell>
          <cell r="B2707" t="str">
            <v>SURF DUPLO CONJUGADO (EXERCITADOR PARA IDOSOS)</v>
          </cell>
          <cell r="C2707" t="str">
            <v>UN</v>
          </cell>
          <cell r="D2707">
            <v>2387.21</v>
          </cell>
        </row>
        <row r="2708">
          <cell r="A2708">
            <v>18016002</v>
          </cell>
          <cell r="B2708" t="str">
            <v>ROTAÇÃO DIAGONAL DUPLA - APARELHO DUPLO CONJUGADO</v>
          </cell>
          <cell r="C2708" t="str">
            <v>UN</v>
          </cell>
          <cell r="D2708">
            <v>1986.45</v>
          </cell>
        </row>
        <row r="2709">
          <cell r="A2709">
            <v>18016003</v>
          </cell>
          <cell r="B2709" t="str">
            <v>MULTI EXERCITADOR CONJUGADO COM 6 FUNÇÕES</v>
          </cell>
          <cell r="C2709" t="str">
            <v>UN</v>
          </cell>
          <cell r="D2709">
            <v>6604.57</v>
          </cell>
        </row>
        <row r="2710">
          <cell r="A2710">
            <v>18016004</v>
          </cell>
          <cell r="B2710" t="str">
            <v>SIMULADOR DE CAVALGADA</v>
          </cell>
          <cell r="C2710" t="str">
            <v>UN</v>
          </cell>
          <cell r="D2710">
            <v>4184.93</v>
          </cell>
        </row>
        <row r="2711">
          <cell r="A2711">
            <v>18016005</v>
          </cell>
          <cell r="B2711" t="str">
            <v>SIMULADOR DE CAVALGADA TRIPLO</v>
          </cell>
          <cell r="C2711" t="str">
            <v>UN</v>
          </cell>
          <cell r="D2711">
            <v>6324.62</v>
          </cell>
        </row>
        <row r="2712">
          <cell r="A2712">
            <v>18016006</v>
          </cell>
          <cell r="B2712" t="str">
            <v>ALONGADOR COM 3 ALTURAS CONJUGADO</v>
          </cell>
          <cell r="C2712" t="str">
            <v>UN</v>
          </cell>
          <cell r="D2712">
            <v>2676.72</v>
          </cell>
        </row>
        <row r="2713">
          <cell r="A2713">
            <v>18016007</v>
          </cell>
          <cell r="B2713" t="str">
            <v>PRESSÃO DE PERNAS TRIPLO CONJUGADO</v>
          </cell>
          <cell r="C2713" t="str">
            <v>UN</v>
          </cell>
          <cell r="D2713">
            <v>3873.41</v>
          </cell>
        </row>
        <row r="2714">
          <cell r="A2714">
            <v>18016008</v>
          </cell>
          <cell r="B2714" t="str">
            <v>REMADA SENTADA</v>
          </cell>
          <cell r="C2714" t="str">
            <v>UN</v>
          </cell>
          <cell r="D2714">
            <v>2269.14</v>
          </cell>
        </row>
        <row r="2715">
          <cell r="A2715">
            <v>18016009</v>
          </cell>
          <cell r="B2715" t="str">
            <v>SIMULADOR DE CAMINHADA DUPLO CONJUGADO</v>
          </cell>
          <cell r="C2715" t="str">
            <v>UN</v>
          </cell>
          <cell r="D2715">
            <v>3930.23</v>
          </cell>
        </row>
        <row r="2716">
          <cell r="A2716">
            <v>18016010</v>
          </cell>
          <cell r="B2716" t="str">
            <v>SIMULADOR DE CAMINHADA TRIPLO CONJUGADO</v>
          </cell>
          <cell r="C2716" t="str">
            <v>UN</v>
          </cell>
          <cell r="D2716">
            <v>5614.5</v>
          </cell>
        </row>
        <row r="2717">
          <cell r="A2717">
            <v>18016011</v>
          </cell>
          <cell r="B2717" t="str">
            <v>ROTAÇÃO VERTICAL DUPLO</v>
          </cell>
          <cell r="C2717" t="str">
            <v>UN</v>
          </cell>
          <cell r="D2717">
            <v>1447.18</v>
          </cell>
        </row>
        <row r="2718">
          <cell r="A2718">
            <v>18016012</v>
          </cell>
          <cell r="B2718" t="str">
            <v>ROTAÇÃO VERTICAL TRIPLO CONJUGADO</v>
          </cell>
          <cell r="C2718" t="str">
            <v>UN</v>
          </cell>
          <cell r="D2718">
            <v>2080.91</v>
          </cell>
        </row>
        <row r="2719">
          <cell r="A2719">
            <v>18016013</v>
          </cell>
          <cell r="B2719" t="str">
            <v>ESQUI DUPLO CONJUGADO</v>
          </cell>
          <cell r="C2719" t="str">
            <v>UN</v>
          </cell>
          <cell r="D2719">
            <v>5082.99</v>
          </cell>
        </row>
        <row r="2720">
          <cell r="A2720">
            <v>18016014</v>
          </cell>
          <cell r="B2720" t="str">
            <v>ESQUI TRIPLO CONJUGADO</v>
          </cell>
          <cell r="C2720" t="str">
            <v>UN</v>
          </cell>
          <cell r="D2720">
            <v>7037.17</v>
          </cell>
        </row>
        <row r="2721">
          <cell r="A2721">
            <v>18016015</v>
          </cell>
          <cell r="B2721" t="str">
            <v>BICICLETA DE CADEIRA INDIVIDUAL</v>
          </cell>
          <cell r="C2721" t="str">
            <v>UN</v>
          </cell>
          <cell r="D2721">
            <v>1968.28</v>
          </cell>
        </row>
        <row r="2722">
          <cell r="A2722">
            <v>18016016</v>
          </cell>
          <cell r="B2722" t="str">
            <v>BICICLETA DE CADEIRA TRIPLA</v>
          </cell>
          <cell r="C2722" t="str">
            <v>UN</v>
          </cell>
          <cell r="D2722">
            <v>5557.49</v>
          </cell>
        </row>
        <row r="2723">
          <cell r="A2723">
            <v>18016017</v>
          </cell>
          <cell r="B2723" t="str">
            <v>PUXADOR PEITORAL DUPLO STAR</v>
          </cell>
          <cell r="C2723" t="str">
            <v>UN</v>
          </cell>
          <cell r="D2723">
            <v>3674.9</v>
          </cell>
        </row>
        <row r="2724">
          <cell r="A2724">
            <v>18016018</v>
          </cell>
          <cell r="B2724" t="str">
            <v>TWIST TRIPLO</v>
          </cell>
          <cell r="C2724" t="str">
            <v>UN</v>
          </cell>
          <cell r="D2724">
            <v>3085.98</v>
          </cell>
        </row>
        <row r="2725">
          <cell r="A2725">
            <v>18016019</v>
          </cell>
          <cell r="B2725" t="str">
            <v>PLACA ORIENTADORA VERTICAL</v>
          </cell>
          <cell r="C2725" t="str">
            <v>UN</v>
          </cell>
          <cell r="D2725">
            <v>3424.46</v>
          </cell>
        </row>
        <row r="2726">
          <cell r="A2726">
            <v>18016020</v>
          </cell>
          <cell r="B2726" t="str">
            <v>LIXEIRA DUPLA</v>
          </cell>
          <cell r="C2726" t="str">
            <v>UN</v>
          </cell>
          <cell r="D2726">
            <v>1437.79</v>
          </cell>
        </row>
        <row r="2727">
          <cell r="A2727">
            <v>18060000</v>
          </cell>
          <cell r="B2727" t="str">
            <v>RETIRADAS</v>
          </cell>
          <cell r="C2727" t="str">
            <v>.</v>
          </cell>
          <cell r="D2727" t="str">
            <v>.</v>
          </cell>
        </row>
        <row r="2728">
          <cell r="A2728">
            <v>18060007</v>
          </cell>
          <cell r="B2728" t="str">
            <v>RETIRADA DE GRAMA</v>
          </cell>
          <cell r="C2728" t="str">
            <v>M2</v>
          </cell>
          <cell r="D2728">
            <v>7.77</v>
          </cell>
        </row>
        <row r="2729">
          <cell r="A2729">
            <v>18070000</v>
          </cell>
          <cell r="B2729" t="str">
            <v>RECOLOCAÇÕES</v>
          </cell>
          <cell r="C2729" t="str">
            <v>.</v>
          </cell>
          <cell r="D2729" t="str">
            <v>.</v>
          </cell>
        </row>
        <row r="2730">
          <cell r="A2730">
            <v>18070007</v>
          </cell>
          <cell r="B2730" t="str">
            <v>RECOLOCAÇÃO DE GRAMA</v>
          </cell>
          <cell r="C2730" t="str">
            <v>M2</v>
          </cell>
          <cell r="D2730">
            <v>49.48</v>
          </cell>
        </row>
        <row r="2731">
          <cell r="A2731">
            <v>18070040</v>
          </cell>
          <cell r="B2731" t="str">
            <v>TRANSPLANTE DE ÁRVORES COM DIÂMETRO ATÉ 30CM</v>
          </cell>
          <cell r="C2731" t="str">
            <v>UN</v>
          </cell>
          <cell r="D2731">
            <v>1614.83</v>
          </cell>
        </row>
        <row r="2732">
          <cell r="A2732">
            <v>18070041</v>
          </cell>
          <cell r="B2732" t="str">
            <v>TRANSPLANTE DE ÁRVORES COM DAP MAIOR OU IGUAL A 30CM</v>
          </cell>
          <cell r="C2732" t="str">
            <v>UN</v>
          </cell>
          <cell r="D2732">
            <v>11289.75</v>
          </cell>
        </row>
        <row r="2733">
          <cell r="A2733">
            <v>18080000</v>
          </cell>
          <cell r="B2733" t="str">
            <v>SERVIÇOS PARCIAIS</v>
          </cell>
          <cell r="C2733" t="str">
            <v>.</v>
          </cell>
          <cell r="D2733" t="str">
            <v>.</v>
          </cell>
        </row>
        <row r="2734">
          <cell r="A2734">
            <v>18080001</v>
          </cell>
          <cell r="B2734" t="str">
            <v>REVOLVIMENTO E AJUSTE DO SOLO</v>
          </cell>
          <cell r="C2734" t="str">
            <v>M2</v>
          </cell>
          <cell r="D2734">
            <v>12.95</v>
          </cell>
        </row>
        <row r="2735">
          <cell r="A2735">
            <v>18080011</v>
          </cell>
          <cell r="B2735" t="str">
            <v>TERRA PREPARADA PARA PLANTIO</v>
          </cell>
          <cell r="C2735" t="str">
            <v>M3</v>
          </cell>
          <cell r="D2735">
            <v>297.38</v>
          </cell>
        </row>
        <row r="2736">
          <cell r="A2736">
            <v>18080013</v>
          </cell>
          <cell r="B2736" t="str">
            <v>CALCAREO DOLOMITICO</v>
          </cell>
          <cell r="C2736" t="str">
            <v>KG</v>
          </cell>
          <cell r="D2736">
            <v>1.33</v>
          </cell>
        </row>
        <row r="2737">
          <cell r="A2737">
            <v>18080015</v>
          </cell>
          <cell r="B2737" t="str">
            <v>ADUBO QUÍMICO NPK, 10:10:10</v>
          </cell>
          <cell r="C2737" t="str">
            <v>KG</v>
          </cell>
          <cell r="D2737">
            <v>7.42</v>
          </cell>
        </row>
        <row r="2738">
          <cell r="A2738">
            <v>18080030</v>
          </cell>
          <cell r="B2738" t="str">
            <v>PREPARO DO SOLO PARA PLANTIO DE GRAMA BATATAES</v>
          </cell>
          <cell r="C2738" t="str">
            <v>M2</v>
          </cell>
          <cell r="D2738">
            <v>12.95</v>
          </cell>
        </row>
        <row r="2739">
          <cell r="A2739">
            <v>18080035</v>
          </cell>
          <cell r="B2739" t="str">
            <v>RECOLOCAÇÃO DE TERRA DE JARDIM</v>
          </cell>
          <cell r="C2739" t="str">
            <v>M3</v>
          </cell>
          <cell r="D2739">
            <v>336.22</v>
          </cell>
        </row>
        <row r="2740">
          <cell r="A2740">
            <v>18101001</v>
          </cell>
          <cell r="B2740" t="str">
            <v>RV.12 - PISO EMBORRACHADO PARA AMORTECIMENTO DE IMPACTO, ESPESSURA 2,5 CM OU SIMILAR QUE ATENDA ABSORÇÃO DE IMPACTO A QUEDA DE ALTURA DE 1,20M CONFORME NBR 16071</v>
          </cell>
          <cell r="C2740" t="str">
            <v>M2</v>
          </cell>
          <cell r="D2740">
            <v>342.44</v>
          </cell>
        </row>
        <row r="2741">
          <cell r="A2741">
            <v>18101002</v>
          </cell>
          <cell r="B2741" t="str">
            <v>RV.12 - PISO EMBORRACHADO PARA AMORTECIMENTO DE IMPACTO, ESPESSURA 5,0 CM OU SIMILAR QUE ATENDA ABSORÇÃO DE IMPACTO A QUEDA DE ALTURA DE 1,50M CONFORME NBR 16071</v>
          </cell>
          <cell r="C2741" t="str">
            <v>M2</v>
          </cell>
          <cell r="D2741">
            <v>420.43</v>
          </cell>
        </row>
        <row r="2742">
          <cell r="A2742">
            <v>18101003</v>
          </cell>
          <cell r="B2742" t="str">
            <v>PISO INTERTRAVADO EMBORRACHADO PARA PLAYGROUND</v>
          </cell>
          <cell r="C2742" t="str">
            <v>M2</v>
          </cell>
          <cell r="D2742">
            <v>444.43</v>
          </cell>
        </row>
        <row r="2743">
          <cell r="A2743">
            <v>20000000</v>
          </cell>
          <cell r="B2743" t="str">
            <v>SERVICOS TECNICOS</v>
          </cell>
        </row>
        <row r="2744">
          <cell r="A2744">
            <v>20001000</v>
          </cell>
          <cell r="B2744" t="str">
            <v>TOPOGRAFIA</v>
          </cell>
          <cell r="C2744" t="str">
            <v>.</v>
          </cell>
          <cell r="D2744" t="str">
            <v>.</v>
          </cell>
        </row>
        <row r="2745">
          <cell r="A2745">
            <v>20001001</v>
          </cell>
          <cell r="B2745" t="str">
            <v>LEVANTAMENTO PLANIMÉTRICO DE PERÍMETRO - ATÉ 1.000M</v>
          </cell>
          <cell r="C2745" t="str">
            <v>GL</v>
          </cell>
          <cell r="D2745">
            <v>3629.38</v>
          </cell>
        </row>
        <row r="2746">
          <cell r="A2746">
            <v>20001002</v>
          </cell>
          <cell r="B2746" t="str">
            <v>LEVANTAMENTO PLANIMÉTRICO DE PERÍMETRO - EXCEDENTE 1.000M</v>
          </cell>
          <cell r="C2746" t="str">
            <v>M</v>
          </cell>
          <cell r="D2746">
            <v>2.82</v>
          </cell>
        </row>
        <row r="2747">
          <cell r="A2747">
            <v>20001013</v>
          </cell>
          <cell r="B2747" t="str">
            <v>LEVANTAMENTO PLANIALTIMÉTRICO DE ÁREAS - ATÉ 10.000M2</v>
          </cell>
          <cell r="C2747" t="str">
            <v>GL</v>
          </cell>
          <cell r="D2747">
            <v>6910.75</v>
          </cell>
        </row>
        <row r="2748">
          <cell r="A2748">
            <v>20001014</v>
          </cell>
          <cell r="B2748" t="str">
            <v>LEVANTAMENTO PLANIALTIMÉTRICO DE ÁREAS - EXCEDENTE A 10.000M2</v>
          </cell>
          <cell r="C2748" t="str">
            <v>M2</v>
          </cell>
          <cell r="D2748">
            <v>0.59</v>
          </cell>
        </row>
        <row r="2749">
          <cell r="A2749">
            <v>20001021</v>
          </cell>
          <cell r="B2749" t="str">
            <v>ACRÉSCIMO FACE AO GRAU DE DIFICULDADE - TERRENO ACIDENTADO</v>
          </cell>
          <cell r="C2749" t="str">
            <v>%</v>
          </cell>
          <cell r="D2749">
            <v>20</v>
          </cell>
        </row>
        <row r="2750">
          <cell r="A2750">
            <v>20001022</v>
          </cell>
          <cell r="B2750" t="str">
            <v>ACRÉSCIMO FACE AO GRAU DE DIFICULDADE - TERRENO COBERTO PARA VEGETAÇÃO</v>
          </cell>
          <cell r="C2750" t="str">
            <v>%</v>
          </cell>
          <cell r="D2750">
            <v>50</v>
          </cell>
        </row>
        <row r="2751">
          <cell r="A2751">
            <v>20001023</v>
          </cell>
          <cell r="B2751" t="str">
            <v>ACRÉSCIMO FACE AO GRAU DE DIFICULDADE - TERRENO PANTANOSO</v>
          </cell>
          <cell r="C2751" t="str">
            <v>%</v>
          </cell>
          <cell r="D2751">
            <v>100</v>
          </cell>
        </row>
        <row r="2752">
          <cell r="A2752">
            <v>20001024</v>
          </cell>
          <cell r="B2752" t="str">
            <v>ACRÉSCIMO FACE AO GRAU DE DIFICULDADE - TERRENO COM CADASTRO</v>
          </cell>
          <cell r="C2752" t="str">
            <v>%</v>
          </cell>
          <cell r="D2752">
            <v>30</v>
          </cell>
        </row>
        <row r="2753">
          <cell r="A2753">
            <v>20001031</v>
          </cell>
          <cell r="B2753" t="str">
            <v>ACRÉSCIMO PARA ELABORAÇÃO DE CÁLCULOS - ÁREAS, DISTÂNCIAS E AZIMUTES</v>
          </cell>
          <cell r="C2753" t="str">
            <v>%</v>
          </cell>
          <cell r="D2753">
            <v>10</v>
          </cell>
        </row>
        <row r="2754">
          <cell r="A2754">
            <v>20001032</v>
          </cell>
          <cell r="B2754" t="str">
            <v>ACRÉSCIMO PARA ELABORAÇÃO DE CÁLCULOS - NIVELAMENTO DE SECÇÕES TRANSVERSAIS</v>
          </cell>
          <cell r="C2754" t="str">
            <v>%</v>
          </cell>
          <cell r="D2754">
            <v>50</v>
          </cell>
        </row>
        <row r="2755">
          <cell r="A2755">
            <v>20001033</v>
          </cell>
          <cell r="B2755" t="str">
            <v>ACRÉSCIMO PARA ELABORAÇÃO DE CÁLCULOS - MOVIMENTO DE TERRA</v>
          </cell>
          <cell r="C2755" t="str">
            <v>%</v>
          </cell>
          <cell r="D2755">
            <v>10</v>
          </cell>
        </row>
        <row r="2756">
          <cell r="A2756">
            <v>20002000</v>
          </cell>
          <cell r="B2756" t="str">
            <v>SONDAGEM</v>
          </cell>
          <cell r="C2756" t="str">
            <v>.</v>
          </cell>
          <cell r="D2756" t="str">
            <v>.</v>
          </cell>
        </row>
        <row r="2757">
          <cell r="A2757">
            <v>20002001</v>
          </cell>
          <cell r="B2757" t="str">
            <v>TRADO MANUAL</v>
          </cell>
          <cell r="C2757" t="str">
            <v>M</v>
          </cell>
          <cell r="D2757">
            <v>114.56</v>
          </cell>
        </row>
        <row r="2758">
          <cell r="A2758">
            <v>20002002</v>
          </cell>
          <cell r="B2758" t="str">
            <v>MOBILIZAÇÃO E INSTALAÇÃO DE 1  EQUIPAMENTO PARA EXECUÇÃO DE SONDAGEM A PERCUSSÃO</v>
          </cell>
          <cell r="C2758" t="str">
            <v>UN</v>
          </cell>
          <cell r="D2758">
            <v>769.5</v>
          </cell>
        </row>
        <row r="2759">
          <cell r="A2759">
            <v>20002003</v>
          </cell>
          <cell r="B2759" t="str">
            <v>DESLOCAMENTO DE EQUIPAMENTO ENTRE FUROS EM TERRENO PLANO, CONSIDERANDO A DISTÂNCIA ATÉ 100M, PARA SONDAGEM A PERCUSSÃO</v>
          </cell>
          <cell r="C2759" t="str">
            <v>UN</v>
          </cell>
          <cell r="D2759">
            <v>105.85</v>
          </cell>
        </row>
        <row r="2760">
          <cell r="A2760">
            <v>20002004</v>
          </cell>
          <cell r="B2760" t="str">
            <v>DESLOCAMENTO DE EQUIPAMENTO ENTRE FUROS EM TERRENO PLANO, CONSIDERANDO A DISTÂNCIA DE 100 À 200M, PARA FUNDAÇÃO A PERCUSSÃO</v>
          </cell>
          <cell r="C2760" t="str">
            <v>UN</v>
          </cell>
          <cell r="D2760">
            <v>211.71</v>
          </cell>
        </row>
        <row r="2761">
          <cell r="A2761">
            <v>20002005</v>
          </cell>
          <cell r="B2761" t="str">
            <v>DESLOCAMENTO DE EQUIPAMENTO ENTRE FUROS EM TERRENO PLANO, CONSIDERANDO A DISTÂNCIA ACIMA DE 200M, PARA SONDAGEM A PERCUSSÃO</v>
          </cell>
          <cell r="C2761" t="str">
            <v>UN</v>
          </cell>
          <cell r="D2761">
            <v>317.56</v>
          </cell>
        </row>
        <row r="2762">
          <cell r="A2762">
            <v>20002006</v>
          </cell>
          <cell r="B2762" t="str">
            <v>DESLOCAMENTO DE EQUIPAMENTO ENTRE FUROS EM TERRENO ACIDENTADO, CONSIDERANDO A DISTÂNCIA ATÉ 50M, PARA SONDAGEM A PERCUSSÃO</v>
          </cell>
          <cell r="C2762" t="str">
            <v>UN</v>
          </cell>
          <cell r="D2762">
            <v>105.85</v>
          </cell>
        </row>
        <row r="2763">
          <cell r="A2763">
            <v>20002007</v>
          </cell>
          <cell r="B2763" t="str">
            <v>DESLOCAMENTO DE EQUIPAMENTO ENTRE FUROS EM TERRENO ACIDENTADO, CONSIDERANDO A DISTÂNCIA ACIMA DE 50M, PARA SONDAGEM A PERCUSSÃO</v>
          </cell>
          <cell r="C2763" t="str">
            <v>UN</v>
          </cell>
          <cell r="D2763">
            <v>185.82</v>
          </cell>
        </row>
        <row r="2764">
          <cell r="A2764">
            <v>20002008</v>
          </cell>
          <cell r="B2764" t="str">
            <v>EXECUÇÃO DE PLATAFORMA EM TERRENO ALAGADIÇO OU ACIDENTADO, PARA SONDAGEM A PERCUSSÃO</v>
          </cell>
          <cell r="C2764" t="str">
            <v>UN</v>
          </cell>
          <cell r="D2764">
            <v>231.87</v>
          </cell>
        </row>
        <row r="2765">
          <cell r="A2765">
            <v>20002009</v>
          </cell>
          <cell r="B2765" t="str">
            <v>PERFURAÇÃO E EXECUÇÃO DE ENSAIO PENETROMÉTRICO OU DE LAVAGEM POR TEMPO</v>
          </cell>
          <cell r="C2765" t="str">
            <v>M</v>
          </cell>
          <cell r="D2765">
            <v>181.91</v>
          </cell>
        </row>
        <row r="2766">
          <cell r="A2766">
            <v>20003000</v>
          </cell>
          <cell r="B2766" t="str">
            <v>SERVIÇOS TÉCNICOS</v>
          </cell>
          <cell r="C2766" t="str">
            <v>.</v>
          </cell>
          <cell r="D2766" t="str">
            <v>.</v>
          </cell>
        </row>
        <row r="2767">
          <cell r="A2767">
            <v>20003001</v>
          </cell>
          <cell r="B2767" t="str">
            <v>COORDENADOR GERAL</v>
          </cell>
          <cell r="C2767" t="str">
            <v>H</v>
          </cell>
          <cell r="D2767">
            <v>530.28</v>
          </cell>
        </row>
        <row r="2768">
          <cell r="A2768">
            <v>20003002</v>
          </cell>
          <cell r="B2768" t="str">
            <v>ENGENHEIRO/ ARQUITETO SÊNIOR</v>
          </cell>
          <cell r="C2768" t="str">
            <v>H</v>
          </cell>
          <cell r="D2768">
            <v>322.26</v>
          </cell>
        </row>
        <row r="2769">
          <cell r="A2769">
            <v>20003003</v>
          </cell>
          <cell r="B2769" t="str">
            <v>ENGENHEIRO/ ARQUITETO JUNIOR</v>
          </cell>
          <cell r="C2769" t="str">
            <v>H</v>
          </cell>
          <cell r="D2769">
            <v>130.30000000000001</v>
          </cell>
        </row>
        <row r="2770">
          <cell r="A2770">
            <v>20003004</v>
          </cell>
          <cell r="B2770" t="str">
            <v>ENGENHEIRO/ ARQUITETO PLENO</v>
          </cell>
          <cell r="C2770" t="str">
            <v>H</v>
          </cell>
          <cell r="D2770">
            <v>190.43</v>
          </cell>
        </row>
        <row r="2771">
          <cell r="A2771">
            <v>20003005</v>
          </cell>
          <cell r="B2771" t="str">
            <v>PROJETISTA</v>
          </cell>
          <cell r="C2771" t="str">
            <v>H</v>
          </cell>
          <cell r="D2771">
            <v>157.07</v>
          </cell>
        </row>
        <row r="2772">
          <cell r="A2772">
            <v>20003006</v>
          </cell>
          <cell r="B2772" t="str">
            <v>DESENHISTA PROJETISTA</v>
          </cell>
          <cell r="C2772" t="str">
            <v>H</v>
          </cell>
          <cell r="D2772">
            <v>73.84</v>
          </cell>
        </row>
        <row r="2773">
          <cell r="A2773">
            <v>20003007</v>
          </cell>
          <cell r="B2773" t="str">
            <v>COORDENADOR SETORIAL</v>
          </cell>
          <cell r="C2773" t="str">
            <v>H</v>
          </cell>
          <cell r="D2773">
            <v>530.28</v>
          </cell>
        </row>
        <row r="2774">
          <cell r="A2774">
            <v>20003008</v>
          </cell>
          <cell r="B2774" t="str">
            <v>CONSULTOR</v>
          </cell>
          <cell r="C2774" t="str">
            <v>H</v>
          </cell>
          <cell r="D2774">
            <v>530.28</v>
          </cell>
        </row>
        <row r="2775">
          <cell r="A2775">
            <v>20003009</v>
          </cell>
          <cell r="B2775" t="str">
            <v>PROJETISTA CADISTA</v>
          </cell>
          <cell r="C2775" t="str">
            <v>H</v>
          </cell>
          <cell r="D2775">
            <v>73.84</v>
          </cell>
        </row>
        <row r="2776">
          <cell r="A2776">
            <v>20003021</v>
          </cell>
          <cell r="B2776" t="str">
            <v>DESENVOLVIMENTO DE PRANCHA DE DESENHO TÉCNICO/ DETALHAMENTO FORMATO A1</v>
          </cell>
          <cell r="C2776" t="str">
            <v>UN</v>
          </cell>
          <cell r="D2776">
            <v>2014.19</v>
          </cell>
        </row>
        <row r="2777">
          <cell r="A2777">
            <v>20003024</v>
          </cell>
          <cell r="B2777" t="str">
            <v>DESENHISTA CADISTA</v>
          </cell>
          <cell r="C2777" t="str">
            <v>H</v>
          </cell>
          <cell r="D2777">
            <v>67.05</v>
          </cell>
        </row>
        <row r="2778">
          <cell r="A2778">
            <v>20003050</v>
          </cell>
          <cell r="B2778" t="str">
            <v>SERVIÇO DE PLOTAGEM EM PAPEL SULFITE, TAMANHO A1, PRETO E BRANCO</v>
          </cell>
          <cell r="C2778" t="str">
            <v>UN</v>
          </cell>
          <cell r="D2778">
            <v>11.61</v>
          </cell>
        </row>
        <row r="2779">
          <cell r="A2779">
            <v>20003051</v>
          </cell>
          <cell r="B2779" t="str">
            <v>SERVIÇO DE PLOTAGEM EM PAPEL SULFITE, TAMANHO A0, PRETO E BRANCO</v>
          </cell>
          <cell r="C2779" t="str">
            <v>UN</v>
          </cell>
          <cell r="D2779">
            <v>13.74</v>
          </cell>
        </row>
        <row r="2780">
          <cell r="A2780">
            <v>20003052</v>
          </cell>
          <cell r="B2780" t="str">
            <v>SERVIÇO DE PLOTAGEM EM PAPEL SULFITE, TAMANHO A1, COLORIDA</v>
          </cell>
          <cell r="C2780" t="str">
            <v>UN</v>
          </cell>
          <cell r="D2780">
            <v>15.07</v>
          </cell>
        </row>
        <row r="2781">
          <cell r="A2781">
            <v>20003053</v>
          </cell>
          <cell r="B2781" t="str">
            <v>SERVIÇO DE PLOTAGEM EM PAPEL SULFITE, TAMANHO A0, COLORIDA</v>
          </cell>
          <cell r="C2781" t="str">
            <v>UN</v>
          </cell>
          <cell r="D2781">
            <v>19.78</v>
          </cell>
        </row>
        <row r="2782">
          <cell r="A2782">
            <v>20003054</v>
          </cell>
          <cell r="B2782" t="str">
            <v>CÓPIA XEROX EM TAMANHO OFÍCIO, UMA FACE, PRETO E BRANCO</v>
          </cell>
          <cell r="C2782" t="str">
            <v>UN</v>
          </cell>
          <cell r="D2782">
            <v>1.61</v>
          </cell>
        </row>
        <row r="2783">
          <cell r="A2783">
            <v>20003055</v>
          </cell>
          <cell r="B2783" t="str">
            <v>CÓPIA XEROX EM TAMANHO OFÍCIO, UMA FACE, COLORIDA</v>
          </cell>
          <cell r="C2783" t="str">
            <v>UN</v>
          </cell>
          <cell r="D2783">
            <v>2.63</v>
          </cell>
        </row>
        <row r="2784">
          <cell r="A2784">
            <v>20003056</v>
          </cell>
          <cell r="B2784" t="str">
            <v>CÓPIA XEROX EM TAMANHO A3, UMA FACE, PRETO E BRANCO</v>
          </cell>
          <cell r="C2784" t="str">
            <v>UN</v>
          </cell>
          <cell r="D2784">
            <v>2.0099999999999998</v>
          </cell>
        </row>
        <row r="2785">
          <cell r="A2785">
            <v>20003057</v>
          </cell>
          <cell r="B2785" t="str">
            <v>CÓPIA XEROX EM TAMANHO A3, UMA FACE, COLORIDA</v>
          </cell>
          <cell r="C2785" t="str">
            <v>UN</v>
          </cell>
          <cell r="D2785">
            <v>5.52</v>
          </cell>
        </row>
        <row r="2786">
          <cell r="A2786">
            <v>20003058</v>
          </cell>
          <cell r="B2786" t="str">
            <v>CÓPIA XEROX - PRETO E BRANCO</v>
          </cell>
          <cell r="C2786" t="str">
            <v>M2</v>
          </cell>
          <cell r="D2786">
            <v>17.91</v>
          </cell>
        </row>
        <row r="2787">
          <cell r="A2787">
            <v>20003059</v>
          </cell>
          <cell r="B2787" t="str">
            <v>ENGENHEIRO DA OBRA</v>
          </cell>
          <cell r="C2787" t="str">
            <v>H</v>
          </cell>
          <cell r="D2787">
            <v>183.27</v>
          </cell>
        </row>
        <row r="2788">
          <cell r="A2788">
            <v>20003060</v>
          </cell>
          <cell r="B2788" t="str">
            <v>PROJETO BÁSICO (PRANCHA A1)</v>
          </cell>
          <cell r="C2788" t="str">
            <v>UN</v>
          </cell>
          <cell r="D2788">
            <v>5205.4799999999996</v>
          </cell>
        </row>
        <row r="2789">
          <cell r="A2789">
            <v>20003061</v>
          </cell>
          <cell r="B2789" t="str">
            <v>PROJETO EXECUTIVO (PRANCHA A1)</v>
          </cell>
          <cell r="C2789" t="str">
            <v>UN</v>
          </cell>
          <cell r="D2789">
            <v>4003.86</v>
          </cell>
        </row>
        <row r="2790">
          <cell r="A2790">
            <v>20003070</v>
          </cell>
          <cell r="B2790" t="str">
            <v>LEVANTAMENTO CADASTRAL DE EDIFICAÇÃO ATÉ 500M2</v>
          </cell>
          <cell r="C2790" t="str">
            <v>UN</v>
          </cell>
          <cell r="D2790">
            <v>4418.1000000000004</v>
          </cell>
        </row>
        <row r="2791">
          <cell r="A2791">
            <v>20003071</v>
          </cell>
          <cell r="B2791" t="str">
            <v>LEVANTAMENTO CADASTRAL DE EDIFICAÇÃO EXCEDENTE ENTRE 501M2 À 2000M2</v>
          </cell>
          <cell r="C2791" t="str">
            <v>M2</v>
          </cell>
          <cell r="D2791">
            <v>7.51</v>
          </cell>
        </row>
        <row r="2792">
          <cell r="A2792">
            <v>20003072</v>
          </cell>
          <cell r="B2792" t="str">
            <v>LEVANTAMENTO CADASTRAL DE EDIFICAÇÃO EXCEDENTE ENTRE 2001M2 À 5000M2</v>
          </cell>
          <cell r="C2792" t="str">
            <v>M2</v>
          </cell>
          <cell r="D2792">
            <v>6.63</v>
          </cell>
        </row>
        <row r="2793">
          <cell r="A2793">
            <v>20003073</v>
          </cell>
          <cell r="B2793" t="str">
            <v>LEVANTAMENTO CADASTRAL DE EDIFICAÇÃO EXCEDENTE ACIMA DE 5001M2</v>
          </cell>
          <cell r="C2793" t="str">
            <v>M2</v>
          </cell>
          <cell r="D2793">
            <v>3.98</v>
          </cell>
        </row>
        <row r="2794">
          <cell r="A2794">
            <v>20003074</v>
          </cell>
          <cell r="B2794" t="str">
            <v>LEVANTAMENTO CADASTRAL INSTALAÇÕES ELÉTRICAS ATÉ 500M2</v>
          </cell>
          <cell r="C2794" t="str">
            <v>GL</v>
          </cell>
          <cell r="D2794">
            <v>2368.19</v>
          </cell>
        </row>
        <row r="2795">
          <cell r="A2795">
            <v>20003075</v>
          </cell>
          <cell r="B2795" t="str">
            <v>LEVANT. CADASTRAL INSTALAÇÕES ELÉTRICAS EXCEDENTE ENTRE 501M2 À 2000M2</v>
          </cell>
          <cell r="C2795" t="str">
            <v>M2</v>
          </cell>
          <cell r="D2795">
            <v>4.03</v>
          </cell>
        </row>
        <row r="2796">
          <cell r="A2796">
            <v>20003076</v>
          </cell>
          <cell r="B2796" t="str">
            <v>LEVANTAMENTO CADASTRAL INSTALAÇÕES ELÉTRICAS EXCEDENTE ENTRE 2001M2 À 5000M2</v>
          </cell>
          <cell r="C2796" t="str">
            <v>M2</v>
          </cell>
          <cell r="D2796">
            <v>3.55</v>
          </cell>
        </row>
        <row r="2797">
          <cell r="A2797">
            <v>20003077</v>
          </cell>
          <cell r="B2797" t="str">
            <v>LEVANTAMENTO CADASTRAL INSTALAÇÕES ELÉTRICAS EXCEDENTE ACIMA DE  5000M2</v>
          </cell>
          <cell r="C2797" t="str">
            <v>M2</v>
          </cell>
          <cell r="D2797">
            <v>2.13</v>
          </cell>
        </row>
        <row r="2798">
          <cell r="A2798">
            <v>20003078</v>
          </cell>
          <cell r="B2798" t="str">
            <v>LEVANTAMENTO CADASTRAL INSTALAÇÕES HIDRO-SANITÁRIAS ATÉ 500M2</v>
          </cell>
          <cell r="C2798" t="str">
            <v>UN</v>
          </cell>
          <cell r="D2798">
            <v>1846.98</v>
          </cell>
        </row>
        <row r="2799">
          <cell r="A2799">
            <v>20003079</v>
          </cell>
          <cell r="B2799" t="str">
            <v>LEVANTAMENTO CADASTRAL INSTALAÇÕES HIDRO-SANITÁRIAS EXCEDENTE ENTRE 501M2 À 2000M2</v>
          </cell>
          <cell r="C2799" t="str">
            <v>M2</v>
          </cell>
          <cell r="D2799">
            <v>3.14</v>
          </cell>
        </row>
        <row r="2800">
          <cell r="A2800">
            <v>20003080</v>
          </cell>
          <cell r="B2800" t="str">
            <v>LEVANTAMENTO CADASTRAL INSTALAÇÕES HIDRO-SANITÁRIAS EXCEDENTE ENTRE 2001 M2 À 5000M2</v>
          </cell>
          <cell r="C2800" t="str">
            <v>M2</v>
          </cell>
          <cell r="D2800">
            <v>2.77</v>
          </cell>
        </row>
        <row r="2801">
          <cell r="A2801">
            <v>20003081</v>
          </cell>
          <cell r="B2801" t="str">
            <v>LEVANTAMENTO CADASTRAL INSTALAÇÕES HIDRO-SANITÁRIAS EXCEDENTE ACIMA DE 5000M2</v>
          </cell>
          <cell r="C2801" t="str">
            <v>M2</v>
          </cell>
          <cell r="D2801">
            <v>1.66</v>
          </cell>
        </row>
        <row r="2802">
          <cell r="A2802">
            <v>20004041</v>
          </cell>
          <cell r="B2802" t="str">
            <v>CADASTRAMENTO DE VEGETAÇÃO ARBOREA ATÉ 30 EXEMPLARES</v>
          </cell>
          <cell r="C2802" t="str">
            <v>GL</v>
          </cell>
          <cell r="D2802">
            <v>4640.82</v>
          </cell>
        </row>
        <row r="2803">
          <cell r="A2803">
            <v>20004042</v>
          </cell>
          <cell r="B2803" t="str">
            <v>CADASTRAMENTO/ INVENTÁRIO DE VEGETAÇÃO ARBOREA ACIMA DE 30 EXEMPLARES</v>
          </cell>
          <cell r="C2803" t="str">
            <v>UN</v>
          </cell>
          <cell r="D2803">
            <v>127.75</v>
          </cell>
        </row>
        <row r="2804">
          <cell r="A2804">
            <v>20005030</v>
          </cell>
          <cell r="B2804" t="str">
            <v>PARECER TÉCNICO DE FUNDAÇÃO PARA ÁREA CONSTRUÍDA ATÉ 2000M2</v>
          </cell>
          <cell r="C2804" t="str">
            <v>GL</v>
          </cell>
          <cell r="D2804">
            <v>5302.84</v>
          </cell>
        </row>
        <row r="2805">
          <cell r="A2805">
            <v>20005031</v>
          </cell>
          <cell r="B2805" t="str">
            <v>PARECER TÉCNICO DE FUNDAÇÃO PARA ÁREA CONSTRUÍDA DE 2001 À 5000M2</v>
          </cell>
          <cell r="C2805" t="str">
            <v>GL</v>
          </cell>
          <cell r="D2805">
            <v>8484.5499999999993</v>
          </cell>
        </row>
        <row r="2806">
          <cell r="A2806">
            <v>20005032</v>
          </cell>
          <cell r="B2806" t="str">
            <v>PARECER TÉCNICO DE FUNDAÇÃO PARA ÁREA CONSTRUÍDA DE 5001 À 10000M2</v>
          </cell>
          <cell r="C2806" t="str">
            <v>GL</v>
          </cell>
          <cell r="D2806">
            <v>14847.96</v>
          </cell>
        </row>
        <row r="2807">
          <cell r="A2807">
            <v>20005033</v>
          </cell>
          <cell r="B2807" t="str">
            <v>DESENVOLVIMENTO DE PROJETO TÉCNICO DE PREVENÇÃO E COMBATE A INCÊNDIO E APROVAÇÃO JUNTO AO CORPO DE BOMBEIROS PARA EDIFICAÇÕES ATÉ 2000 M2</v>
          </cell>
          <cell r="C2807" t="str">
            <v>GL</v>
          </cell>
          <cell r="D2807">
            <v>7769.69</v>
          </cell>
        </row>
        <row r="2808">
          <cell r="A2808">
            <v>20005034</v>
          </cell>
          <cell r="B2808" t="str">
            <v>DESENVOLVIMENTO DE PROJETO TÉCNICO DE PREVENÇÃO E COMBATE A INCÊNDIO E APROVAÇÃO JUNTO AO CORPO DE BOMBEIROS PARA EDIFICAÇÕES DE 2001 M2 À 5000 M2</v>
          </cell>
          <cell r="C2808" t="str">
            <v>GL</v>
          </cell>
          <cell r="D2808">
            <v>10063.69</v>
          </cell>
        </row>
        <row r="2809">
          <cell r="A2809">
            <v>20005035</v>
          </cell>
          <cell r="B2809" t="str">
            <v>DESENVOLVIMENTO DE PROJETO TÉCNICO DE PREVENÇÃO E COMBATE A INCÊNDIO E APROVAÇÃO JUNTO AO CORPO DE BOMBEIROS PARA EDIFICAÇÕES DE  5001 M2 À 10000 M2</v>
          </cell>
          <cell r="C2809" t="str">
            <v>GL</v>
          </cell>
          <cell r="D2809">
            <v>13637.25</v>
          </cell>
        </row>
        <row r="2810">
          <cell r="A2810">
            <v>20005036</v>
          </cell>
          <cell r="B2810" t="str">
            <v>SERVIÇOS TÉCNICOS PROFISSIONAIS PARA OBTENÇÃO DO AVCB JUNTO AO CORPO DE BOMBEIROS PARA EDIFICAÇÕES ATÉ 2000 M2</v>
          </cell>
          <cell r="C2810" t="str">
            <v>GL</v>
          </cell>
          <cell r="D2810">
            <v>3963.51</v>
          </cell>
        </row>
        <row r="2811">
          <cell r="A2811">
            <v>20005037</v>
          </cell>
          <cell r="B2811" t="str">
            <v>SERVIÇOS TÉCNICOS PROFISSIONAIS PARA OBTENÇÃO DO AVCB JUNTO AO CORPO DE BOMBEIROS PARA EDIFICAÇÕES DE 2001 À 5000 M2</v>
          </cell>
          <cell r="C2811" t="str">
            <v>GL</v>
          </cell>
          <cell r="D2811">
            <v>5945.27</v>
          </cell>
        </row>
        <row r="2812">
          <cell r="A2812">
            <v>20005038</v>
          </cell>
          <cell r="B2812" t="str">
            <v>SERVIÇOS TÉCNICOS PROFISSIONAIS PARA OBTENÇÃO DO AVCB JUNTO AO CORPO DE BOMBEIROS PARA EDIFICAÇÕES DE 5001 À 10000 M2</v>
          </cell>
          <cell r="C2812" t="str">
            <v>GL</v>
          </cell>
          <cell r="D2812">
            <v>8917.9</v>
          </cell>
        </row>
        <row r="2813">
          <cell r="A2813">
            <v>20006000</v>
          </cell>
          <cell r="B2813" t="str">
            <v>CONTROLE TECNOLÓGICO</v>
          </cell>
          <cell r="C2813" t="str">
            <v>.</v>
          </cell>
          <cell r="D2813" t="str">
            <v>.</v>
          </cell>
        </row>
        <row r="2814">
          <cell r="A2814">
            <v>20006001</v>
          </cell>
          <cell r="B2814" t="str">
            <v>CONCRETO - ESTUDOS E ENSAIOS</v>
          </cell>
          <cell r="C2814" t="str">
            <v>UN</v>
          </cell>
          <cell r="D2814">
            <v>2970.21</v>
          </cell>
        </row>
        <row r="2815">
          <cell r="A2815">
            <v>20006002</v>
          </cell>
          <cell r="B2815" t="str">
            <v>CONCRETO - ENSAIOS DE RUPTURA A COMPRESSÃO (CORPOS DE PROVA)</v>
          </cell>
          <cell r="C2815" t="str">
            <v>UN</v>
          </cell>
          <cell r="D2815">
            <v>20.61</v>
          </cell>
        </row>
        <row r="2816">
          <cell r="A2816">
            <v>20006003</v>
          </cell>
          <cell r="B2816" t="str">
            <v>CONTROLE TECNOLÓGICO DE CONCRETO - MOBILIZAÇÃO PARA MOLDAGEM E/OU COLETA DOS CORPOS DE PROVA DE CONCRETO</v>
          </cell>
          <cell r="C2816" t="str">
            <v>VIAGEM</v>
          </cell>
          <cell r="D2816">
            <v>316.37</v>
          </cell>
        </row>
        <row r="2817">
          <cell r="A2817">
            <v>20006004</v>
          </cell>
          <cell r="B2817" t="str">
            <v>CONTROLE TECNOLÓGICO DE CONCRETO MOLDAGEM DE CORPO DE PROVA</v>
          </cell>
          <cell r="C2817" t="str">
            <v>PERÍODO</v>
          </cell>
          <cell r="D2817">
            <v>291.58999999999997</v>
          </cell>
        </row>
        <row r="2818">
          <cell r="A2818">
            <v>20006005</v>
          </cell>
          <cell r="B2818" t="str">
            <v>CONTROLE TECNOLÓGICO DE CONCRETO - ENSAIO DE ESCLEROMETRIA EM 10 PONTOS COM 16 TIROS POR PONTO</v>
          </cell>
          <cell r="C2818" t="str">
            <v>ENS.</v>
          </cell>
          <cell r="D2818">
            <v>2083</v>
          </cell>
        </row>
        <row r="2819">
          <cell r="A2819">
            <v>20006011</v>
          </cell>
          <cell r="B2819" t="str">
            <v>AÇO - ENSAIOS DE TRAÇÃO EM BARRAS</v>
          </cell>
          <cell r="C2819" t="str">
            <v>UN</v>
          </cell>
          <cell r="D2819">
            <v>83.57</v>
          </cell>
        </row>
        <row r="2820">
          <cell r="A2820">
            <v>20006012</v>
          </cell>
          <cell r="B2820" t="str">
            <v>AÇO - ENSAIOS DE DOBRAMENTO EM BARRAS</v>
          </cell>
          <cell r="C2820" t="str">
            <v>UN</v>
          </cell>
          <cell r="D2820">
            <v>21.17</v>
          </cell>
        </row>
        <row r="2821">
          <cell r="A2821">
            <v>20006013</v>
          </cell>
          <cell r="B2821" t="str">
            <v>AÇO - ENSAIOS DE VERIFICAÇÃO DE BITOLA</v>
          </cell>
          <cell r="C2821" t="str">
            <v>UN</v>
          </cell>
          <cell r="D2821">
            <v>22.13</v>
          </cell>
        </row>
        <row r="2822">
          <cell r="A2822">
            <v>20006014</v>
          </cell>
          <cell r="B2822" t="str">
            <v>ENSAIO DE ISOLAÇÃO DE CABO DE MÉDIA TENSÃO</v>
          </cell>
          <cell r="C2822" t="str">
            <v>Un</v>
          </cell>
          <cell r="D2822">
            <v>4177.95</v>
          </cell>
        </row>
        <row r="2823">
          <cell r="A2823">
            <v>20006015</v>
          </cell>
          <cell r="B2823" t="str">
            <v>ENSAIO DE ISOLAÇÃO DE TRANFORMADOR DE POTÊNCIA</v>
          </cell>
          <cell r="C2823" t="str">
            <v>Un</v>
          </cell>
          <cell r="D2823">
            <v>4235.41</v>
          </cell>
        </row>
        <row r="2824">
          <cell r="A2824">
            <v>20006016</v>
          </cell>
          <cell r="B2824" t="str">
            <v>ENSAIO DE RELAÇÃO DE TRANSFORMAÇÃO EM TRANSFORMADOR DE POTÊNCIA</v>
          </cell>
          <cell r="C2824" t="str">
            <v>Un</v>
          </cell>
          <cell r="D2824">
            <v>3859.95</v>
          </cell>
        </row>
        <row r="2825">
          <cell r="A2825">
            <v>20006017</v>
          </cell>
          <cell r="B2825" t="str">
            <v>ENSAIO DE RESISTÊNCIA DE ISOLAÇÃO DE CHAVE SECCIONADORA CLASSE 15KV</v>
          </cell>
          <cell r="C2825" t="str">
            <v>Un</v>
          </cell>
          <cell r="D2825">
            <v>3917.52</v>
          </cell>
        </row>
        <row r="2826">
          <cell r="A2826">
            <v>20006018</v>
          </cell>
          <cell r="B2826" t="str">
            <v>PARAMETRIZAÇÃO DO RELÊ DE PROTEÇÃO INDIRETA DE DISJUNTOR EM MÉDIA TENSÃO</v>
          </cell>
          <cell r="C2826" t="str">
            <v>Un</v>
          </cell>
          <cell r="D2826">
            <v>4117.29</v>
          </cell>
        </row>
      </sheetData>
      <sheetData sheetId="1">
        <row r="1">
          <cell r="A1" t="str">
            <v>CÓDIGO</v>
          </cell>
        </row>
      </sheetData>
      <sheetData sheetId="2">
        <row r="1">
          <cell r="A1" t="str">
            <v>SINAPI - Sistema Nacional de Pesquisa de Custos e Índices da Construção Civil</v>
          </cell>
        </row>
      </sheetData>
      <sheetData sheetId="3">
        <row r="2">
          <cell r="B2" t="str">
            <v>TABELA DE PREÇOS</v>
          </cell>
        </row>
      </sheetData>
      <sheetData sheetId="4">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202</v>
          </cell>
        </row>
        <row r="6">
          <cell r="E6" t="str">
            <v>Data Base:</v>
          </cell>
          <cell r="F6" t="str">
            <v>MAIO/26</v>
          </cell>
        </row>
        <row r="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row>
        <row r="9">
          <cell r="A9" t="str">
            <v>01</v>
          </cell>
          <cell r="B9" t="str">
            <v>SERVICO TECNICO ESPECIALIZADO</v>
          </cell>
        </row>
        <row r="10">
          <cell r="A10" t="str">
            <v>01.02</v>
          </cell>
          <cell r="B10" t="str">
            <v>Parecer técnico</v>
          </cell>
        </row>
        <row r="11">
          <cell r="A11" t="str">
            <v>01.02.071</v>
          </cell>
          <cell r="B11" t="str">
            <v>Parecer técnico de fundações, contenções e recomendações gerais, para empreendimentos com área construída até 1.000 m²</v>
          </cell>
          <cell r="C11" t="str">
            <v>UN</v>
          </cell>
          <cell r="E11">
            <v>7575.8</v>
          </cell>
          <cell r="F11">
            <v>7575.8</v>
          </cell>
          <cell r="G11">
            <v>15</v>
          </cell>
        </row>
        <row r="12">
          <cell r="A12" t="str">
            <v>01.02.081</v>
          </cell>
          <cell r="B12" t="str">
            <v>Parecer técnico de fundações, contenções e recomendações gerais, para empreendimentos com área construída de 1.001 a 2.000 m²</v>
          </cell>
          <cell r="C12" t="str">
            <v>UN</v>
          </cell>
          <cell r="E12">
            <v>10074.35</v>
          </cell>
          <cell r="F12">
            <v>10074.35</v>
          </cell>
          <cell r="G12">
            <v>15</v>
          </cell>
        </row>
        <row r="13">
          <cell r="A13" t="str">
            <v>01.02.091</v>
          </cell>
          <cell r="B13" t="str">
            <v>Parecer técnico de fundações, contenções e recomendações gerais, para empreendimentos com área construída de 2.001 a 5.000 m²</v>
          </cell>
          <cell r="C13" t="str">
            <v>UN</v>
          </cell>
          <cell r="E13">
            <v>17209.23</v>
          </cell>
          <cell r="F13">
            <v>17209.23</v>
          </cell>
          <cell r="G13">
            <v>15</v>
          </cell>
        </row>
        <row r="14">
          <cell r="A14" t="str">
            <v>01.02.101</v>
          </cell>
          <cell r="B14" t="str">
            <v>Parecer técnico de fundações, contenções e recomendações gerais, para empreendimentos com área construída de 5.001 a 10.000 m²</v>
          </cell>
          <cell r="C14" t="str">
            <v>UN</v>
          </cell>
          <cell r="E14">
            <v>23595.88</v>
          </cell>
          <cell r="F14">
            <v>23595.88</v>
          </cell>
          <cell r="G14">
            <v>15</v>
          </cell>
        </row>
        <row r="15">
          <cell r="A15" t="str">
            <v>01.02.111</v>
          </cell>
          <cell r="B15" t="str">
            <v>Parecer técnico de fundações, contenções e recomendações gerais, para empreendimentos com área construída acima de 10.000 m²</v>
          </cell>
          <cell r="C15" t="str">
            <v>UN</v>
          </cell>
          <cell r="E15">
            <v>27497.35</v>
          </cell>
          <cell r="F15">
            <v>27497.35</v>
          </cell>
          <cell r="G15">
            <v>15</v>
          </cell>
        </row>
        <row r="16">
          <cell r="A16" t="str">
            <v>01.06</v>
          </cell>
          <cell r="B16" t="str">
            <v>Projeto de instalações elétricas</v>
          </cell>
        </row>
        <row r="17">
          <cell r="A17" t="str">
            <v>01.06.021</v>
          </cell>
          <cell r="B17" t="str">
            <v>Elaboração de projeto de adequação de entrada de energia elétrica junto a concessionária, com medição em baixa tensão e demanda até 75 kVA</v>
          </cell>
          <cell r="C17" t="str">
            <v>UN</v>
          </cell>
          <cell r="E17">
            <v>9676.24</v>
          </cell>
          <cell r="F17">
            <v>9676.24</v>
          </cell>
          <cell r="G17">
            <v>15</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E18">
            <v>16389.82</v>
          </cell>
          <cell r="F18">
            <v>16389.82</v>
          </cell>
          <cell r="G18">
            <v>15</v>
          </cell>
        </row>
        <row r="19">
          <cell r="A19" t="str">
            <v>01.06.032</v>
          </cell>
          <cell r="B19" t="str">
            <v>Elaboração de projeto de adequação de entrada de energia elétrica junto a concessionária, com medição em média tensão e demanda de 75 kVA a 300 kVA</v>
          </cell>
          <cell r="C19" t="str">
            <v>UN</v>
          </cell>
          <cell r="E19">
            <v>22178.36</v>
          </cell>
          <cell r="F19">
            <v>22178.36</v>
          </cell>
          <cell r="G19">
            <v>15</v>
          </cell>
        </row>
        <row r="20">
          <cell r="A20" t="str">
            <v>01.06.041</v>
          </cell>
          <cell r="B20" t="str">
            <v>Elaboração de projeto de adequação de entrada de energia elétrica junto a concessionária, com medição em média tensão e demanda acima de 300 kVA a 2 MVA</v>
          </cell>
          <cell r="C20" t="str">
            <v>UN</v>
          </cell>
          <cell r="E20">
            <v>29499.7</v>
          </cell>
          <cell r="F20">
            <v>29499.7</v>
          </cell>
          <cell r="G20">
            <v>15</v>
          </cell>
        </row>
        <row r="21">
          <cell r="A21" t="str">
            <v>01.17</v>
          </cell>
          <cell r="B21" t="str">
            <v>Projeto executivo</v>
          </cell>
        </row>
        <row r="22">
          <cell r="A22" t="str">
            <v>01.17.031</v>
          </cell>
          <cell r="B22" t="str">
            <v>Projeto executivo de arquitetura em formato A1</v>
          </cell>
          <cell r="C22" t="str">
            <v>UN</v>
          </cell>
          <cell r="E22">
            <v>3811.5</v>
          </cell>
          <cell r="F22">
            <v>3811.5</v>
          </cell>
          <cell r="G22">
            <v>15</v>
          </cell>
        </row>
        <row r="23">
          <cell r="A23" t="str">
            <v>01.17.041</v>
          </cell>
          <cell r="B23" t="str">
            <v>Projeto executivo de arquitetura em formato A0</v>
          </cell>
          <cell r="C23" t="str">
            <v>UN</v>
          </cell>
          <cell r="E23">
            <v>5152.78</v>
          </cell>
          <cell r="F23">
            <v>5152.78</v>
          </cell>
          <cell r="G23">
            <v>15</v>
          </cell>
        </row>
        <row r="24">
          <cell r="A24" t="str">
            <v>01.17.051</v>
          </cell>
          <cell r="B24" t="str">
            <v>Projeto executivo de estrutura em formato A1</v>
          </cell>
          <cell r="C24" t="str">
            <v>UN</v>
          </cell>
          <cell r="E24">
            <v>2795.27</v>
          </cell>
          <cell r="F24">
            <v>2795.27</v>
          </cell>
          <cell r="G24">
            <v>15</v>
          </cell>
        </row>
        <row r="25">
          <cell r="A25" t="str">
            <v>01.17.061</v>
          </cell>
          <cell r="B25" t="str">
            <v>Projeto executivo de estrutura em formato A0</v>
          </cell>
          <cell r="C25" t="str">
            <v>UN</v>
          </cell>
          <cell r="E25">
            <v>3824.45</v>
          </cell>
          <cell r="F25">
            <v>3824.45</v>
          </cell>
          <cell r="G25">
            <v>15</v>
          </cell>
        </row>
        <row r="26">
          <cell r="A26" t="str">
            <v>01.17.071</v>
          </cell>
          <cell r="B26" t="str">
            <v>Projeto executivo de instalações hidráulicas em formato A1</v>
          </cell>
          <cell r="C26" t="str">
            <v>UN</v>
          </cell>
          <cell r="E26">
            <v>1200.01</v>
          </cell>
          <cell r="F26">
            <v>1200.01</v>
          </cell>
          <cell r="G26">
            <v>15</v>
          </cell>
        </row>
        <row r="27">
          <cell r="A27" t="str">
            <v>01.17.081</v>
          </cell>
          <cell r="B27" t="str">
            <v>Projeto executivo de instalações hidráulicas em formato A0</v>
          </cell>
          <cell r="C27" t="str">
            <v>UN</v>
          </cell>
          <cell r="E27">
            <v>1597.36</v>
          </cell>
          <cell r="F27">
            <v>1597.36</v>
          </cell>
          <cell r="G27">
            <v>15</v>
          </cell>
        </row>
        <row r="28">
          <cell r="A28" t="str">
            <v>01.17.111</v>
          </cell>
          <cell r="B28" t="str">
            <v>Projeto executivo de instalações elétricas em formato A1</v>
          </cell>
          <cell r="C28" t="str">
            <v>UN</v>
          </cell>
          <cell r="E28">
            <v>1332.58</v>
          </cell>
          <cell r="F28">
            <v>1332.58</v>
          </cell>
          <cell r="G28">
            <v>15</v>
          </cell>
        </row>
        <row r="29">
          <cell r="A29" t="str">
            <v>01.17.121</v>
          </cell>
          <cell r="B29" t="str">
            <v>Projeto executivo de instalações elétricas em formato A0</v>
          </cell>
          <cell r="C29" t="str">
            <v>UN</v>
          </cell>
          <cell r="E29">
            <v>1847.71</v>
          </cell>
          <cell r="F29">
            <v>1847.71</v>
          </cell>
          <cell r="G29">
            <v>15</v>
          </cell>
        </row>
        <row r="30">
          <cell r="A30" t="str">
            <v>01.17.151</v>
          </cell>
          <cell r="B30" t="str">
            <v>Projeto executivo de climatização em formato A1</v>
          </cell>
          <cell r="C30" t="str">
            <v>UN</v>
          </cell>
          <cell r="E30">
            <v>2564.96</v>
          </cell>
          <cell r="F30">
            <v>2564.96</v>
          </cell>
          <cell r="G30">
            <v>15</v>
          </cell>
        </row>
        <row r="31">
          <cell r="A31" t="str">
            <v>01.17.161</v>
          </cell>
          <cell r="B31" t="str">
            <v>Projeto executivo de climatização em formato A0</v>
          </cell>
          <cell r="C31" t="str">
            <v>UN</v>
          </cell>
          <cell r="E31">
            <v>3496.34</v>
          </cell>
          <cell r="F31">
            <v>3496.34</v>
          </cell>
          <cell r="G31">
            <v>15</v>
          </cell>
        </row>
        <row r="32">
          <cell r="A32" t="str">
            <v>01.17.171</v>
          </cell>
          <cell r="B32" t="str">
            <v>Projeto executivo de chuveiros automáticos em formato A1</v>
          </cell>
          <cell r="C32" t="str">
            <v>UN</v>
          </cell>
          <cell r="E32">
            <v>2214.38</v>
          </cell>
          <cell r="F32">
            <v>2214.38</v>
          </cell>
          <cell r="G32">
            <v>15</v>
          </cell>
        </row>
        <row r="33">
          <cell r="A33" t="str">
            <v>01.17.181</v>
          </cell>
          <cell r="B33" t="str">
            <v>Projeto executivo de chuveiros automáticos em formato A0</v>
          </cell>
          <cell r="C33" t="str">
            <v>UN</v>
          </cell>
          <cell r="E33">
            <v>2862.18</v>
          </cell>
          <cell r="F33">
            <v>2862.18</v>
          </cell>
          <cell r="G33">
            <v>15</v>
          </cell>
        </row>
        <row r="34">
          <cell r="A34" t="str">
            <v>01.20</v>
          </cell>
          <cell r="B34" t="str">
            <v>Levantamento topográfico e geofísico</v>
          </cell>
        </row>
        <row r="35">
          <cell r="A35" t="str">
            <v>01.20.010</v>
          </cell>
          <cell r="B35" t="str">
            <v>Taxa de mobilização e desmobilização de equipamentos para execução de levantamento topográfico</v>
          </cell>
          <cell r="C35" t="str">
            <v>TX</v>
          </cell>
          <cell r="D35">
            <v>1155.32</v>
          </cell>
          <cell r="F35">
            <v>1155.32</v>
          </cell>
          <cell r="G35">
            <v>15</v>
          </cell>
        </row>
        <row r="36">
          <cell r="A36" t="str">
            <v>01.20.280</v>
          </cell>
          <cell r="B36" t="str">
            <v>Levantamento planimétrico de área pavimentada para veículo e pedestre</v>
          </cell>
          <cell r="C36" t="str">
            <v>M2</v>
          </cell>
          <cell r="D36">
            <v>7.0000000000000007E-2</v>
          </cell>
          <cell r="E36">
            <v>0.19</v>
          </cell>
          <cell r="F36">
            <v>0.26</v>
          </cell>
          <cell r="G36">
            <v>15</v>
          </cell>
        </row>
        <row r="37">
          <cell r="A37" t="str">
            <v>01.20.691</v>
          </cell>
          <cell r="B37" t="str">
            <v>Levantamento planimétrico cadastral com áreas ocupadas predominantemente por comunidades - área até 20.000 m² (mínimo de 3.500 m²)</v>
          </cell>
          <cell r="C37" t="str">
            <v>M2</v>
          </cell>
          <cell r="D37">
            <v>0.43</v>
          </cell>
          <cell r="E37">
            <v>0.63</v>
          </cell>
          <cell r="F37">
            <v>1.06</v>
          </cell>
          <cell r="G37">
            <v>15</v>
          </cell>
        </row>
        <row r="38">
          <cell r="A38" t="str">
            <v>01.20.701</v>
          </cell>
          <cell r="B38" t="str">
            <v>Levantamento planimétrico cadastral com áreas ocupadas predominantemente por comunidades - área acima de 20.000 m² até 200.000 m²</v>
          </cell>
          <cell r="C38" t="str">
            <v>M2</v>
          </cell>
          <cell r="D38">
            <v>0.34</v>
          </cell>
          <cell r="E38">
            <v>0.49</v>
          </cell>
          <cell r="F38">
            <v>0.83</v>
          </cell>
          <cell r="G38">
            <v>15</v>
          </cell>
        </row>
        <row r="39">
          <cell r="A39" t="str">
            <v>01.20.711</v>
          </cell>
          <cell r="B39" t="str">
            <v>Levantamento planimétrico cadastral com áreas ocupadas predominantemente por comunidades - área acima de 200.000 m²</v>
          </cell>
          <cell r="C39" t="str">
            <v>M2</v>
          </cell>
          <cell r="D39">
            <v>0.28000000000000003</v>
          </cell>
          <cell r="E39">
            <v>0.39</v>
          </cell>
          <cell r="F39">
            <v>0.67</v>
          </cell>
          <cell r="G39">
            <v>15</v>
          </cell>
        </row>
        <row r="40">
          <cell r="A40" t="str">
            <v>01.20.721</v>
          </cell>
          <cell r="B40" t="str">
            <v>Levantamento planimétrico cadastral com áreas até 50% de ocupação - área até 20.000 m² (mínimo de 3.500 m²)</v>
          </cell>
          <cell r="C40" t="str">
            <v>M2</v>
          </cell>
          <cell r="D40">
            <v>0.38</v>
          </cell>
          <cell r="E40">
            <v>0.54</v>
          </cell>
          <cell r="F40">
            <v>0.92</v>
          </cell>
          <cell r="G40">
            <v>15</v>
          </cell>
        </row>
        <row r="41">
          <cell r="A41" t="str">
            <v>01.20.731</v>
          </cell>
          <cell r="B41" t="str">
            <v>Levantamento planimétrico cadastral com áreas até 50% de ocupação - área acima de 20.000 m² até 200.000 m²</v>
          </cell>
          <cell r="C41" t="str">
            <v>M2</v>
          </cell>
          <cell r="D41">
            <v>0.18</v>
          </cell>
          <cell r="E41">
            <v>0.61</v>
          </cell>
          <cell r="F41">
            <v>0.79</v>
          </cell>
          <cell r="G41">
            <v>15</v>
          </cell>
        </row>
        <row r="42">
          <cell r="A42" t="str">
            <v>01.20.741</v>
          </cell>
          <cell r="B42" t="str">
            <v>Levantamento planimétrico cadastral com áreas até 50% de ocupação - área acima de 200.000 m²</v>
          </cell>
          <cell r="C42" t="str">
            <v>M2</v>
          </cell>
          <cell r="D42">
            <v>0.24</v>
          </cell>
          <cell r="E42">
            <v>0.34</v>
          </cell>
          <cell r="F42">
            <v>0.57999999999999996</v>
          </cell>
          <cell r="G42">
            <v>15</v>
          </cell>
        </row>
        <row r="43">
          <cell r="A43" t="str">
            <v>01.20.751</v>
          </cell>
          <cell r="B43" t="str">
            <v>Levantamento planimétrico cadastral com áreas acima de 50% de ocupação - área até 20.000 m² (mínimo de 4.000 m²)</v>
          </cell>
          <cell r="C43" t="str">
            <v>M2</v>
          </cell>
          <cell r="D43">
            <v>0.33</v>
          </cell>
          <cell r="E43">
            <v>0.49</v>
          </cell>
          <cell r="F43">
            <v>0.82</v>
          </cell>
          <cell r="G43">
            <v>15</v>
          </cell>
        </row>
        <row r="44">
          <cell r="A44" t="str">
            <v>01.20.761</v>
          </cell>
          <cell r="B44" t="str">
            <v>Levantamento planimétrico cadastral com áreas acima de 50% de ocupação - área acima de 20.000 m² até 200.000 m²</v>
          </cell>
          <cell r="C44" t="str">
            <v>M2</v>
          </cell>
          <cell r="D44">
            <v>0.28999999999999998</v>
          </cell>
          <cell r="E44">
            <v>0.42</v>
          </cell>
          <cell r="F44">
            <v>0.71</v>
          </cell>
          <cell r="G44">
            <v>15</v>
          </cell>
        </row>
        <row r="45">
          <cell r="A45" t="str">
            <v>01.20.771</v>
          </cell>
          <cell r="B45" t="str">
            <v>Levantamento planimétrico cadastral com áreas acima de 50% de ocupação - área acima de 200.000 m²</v>
          </cell>
          <cell r="C45" t="str">
            <v>M2</v>
          </cell>
          <cell r="D45">
            <v>0.28000000000000003</v>
          </cell>
          <cell r="E45">
            <v>0.4</v>
          </cell>
          <cell r="F45">
            <v>0.68</v>
          </cell>
          <cell r="G45">
            <v>15</v>
          </cell>
        </row>
        <row r="46">
          <cell r="A46" t="str">
            <v>01.20.781</v>
          </cell>
          <cell r="B46" t="str">
            <v>Levantamento planialtimétrico cadastral com áreas ocupadas predominantemente por comunidades - área até 20.000 m² (mínimo de 3.500 m²)</v>
          </cell>
          <cell r="C46" t="str">
            <v>M2</v>
          </cell>
          <cell r="D46">
            <v>0.45</v>
          </cell>
          <cell r="E46">
            <v>0.66</v>
          </cell>
          <cell r="F46">
            <v>1.1100000000000001</v>
          </cell>
          <cell r="G46">
            <v>15</v>
          </cell>
        </row>
        <row r="47">
          <cell r="A47" t="str">
            <v>01.20.791</v>
          </cell>
          <cell r="B47" t="str">
            <v>Levantamento planialtimétrico cadastral com áreas ocupadas predominantemente por comunidades - área acima de 20.000 m² até 200.000 m²</v>
          </cell>
          <cell r="C47" t="str">
            <v>M2</v>
          </cell>
          <cell r="D47">
            <v>0.37</v>
          </cell>
          <cell r="E47">
            <v>0.53</v>
          </cell>
          <cell r="F47">
            <v>0.9</v>
          </cell>
          <cell r="G47">
            <v>15</v>
          </cell>
        </row>
        <row r="48">
          <cell r="A48" t="str">
            <v>01.20.801</v>
          </cell>
          <cell r="B48" t="str">
            <v>Levantamento planialtimétrico cadastral com áreas ocupadas predominantemente por comunidades - área acima de 200.000 m²</v>
          </cell>
          <cell r="C48" t="str">
            <v>M2</v>
          </cell>
          <cell r="D48">
            <v>0.28999999999999998</v>
          </cell>
          <cell r="E48">
            <v>0.42</v>
          </cell>
          <cell r="F48">
            <v>0.71</v>
          </cell>
          <cell r="G48">
            <v>15</v>
          </cell>
        </row>
        <row r="49">
          <cell r="A49" t="str">
            <v>01.20.811</v>
          </cell>
          <cell r="B49" t="str">
            <v>Levantamento planialtimétrico cadastral com áreas até 50% de ocupação - área até 20.000 m² (mínimo de 4.000 m²)</v>
          </cell>
          <cell r="C49" t="str">
            <v>M2</v>
          </cell>
          <cell r="D49">
            <v>0.39</v>
          </cell>
          <cell r="E49">
            <v>0.56000000000000005</v>
          </cell>
          <cell r="F49">
            <v>0.95</v>
          </cell>
          <cell r="G49">
            <v>15</v>
          </cell>
        </row>
        <row r="50">
          <cell r="A50" t="str">
            <v>01.20.821</v>
          </cell>
          <cell r="B50" t="str">
            <v>Levantamento planialtimétrico cadastral com áreas até 50% de ocupação - área acima de 20.000 m² até 200.000 m²</v>
          </cell>
          <cell r="C50" t="str">
            <v>M2</v>
          </cell>
          <cell r="D50">
            <v>0.32</v>
          </cell>
          <cell r="E50">
            <v>0.46</v>
          </cell>
          <cell r="F50">
            <v>0.78</v>
          </cell>
          <cell r="G50">
            <v>15</v>
          </cell>
        </row>
        <row r="51">
          <cell r="A51" t="str">
            <v>01.20.831</v>
          </cell>
          <cell r="B51" t="str">
            <v>Levantamento planialtimétrico cadastral com áreas até 50% de ocupação - área acima de 200.000 m²</v>
          </cell>
          <cell r="C51" t="str">
            <v>M2</v>
          </cell>
          <cell r="D51">
            <v>0.27</v>
          </cell>
          <cell r="E51">
            <v>0.39</v>
          </cell>
          <cell r="F51">
            <v>0.66</v>
          </cell>
          <cell r="G51">
            <v>15</v>
          </cell>
        </row>
        <row r="52">
          <cell r="A52" t="str">
            <v>01.20.841</v>
          </cell>
          <cell r="B52" t="str">
            <v>Levantamento planialtimétrico cadastral com áreas acima de 50% de ocupação - área até 20.000 m² (mínimo de 3.500 m²)</v>
          </cell>
          <cell r="C52" t="str">
            <v>M2</v>
          </cell>
          <cell r="D52">
            <v>0.45</v>
          </cell>
          <cell r="E52">
            <v>0.65</v>
          </cell>
          <cell r="F52">
            <v>1.1000000000000001</v>
          </cell>
          <cell r="G52">
            <v>15</v>
          </cell>
        </row>
        <row r="53">
          <cell r="A53" t="str">
            <v>01.20.851</v>
          </cell>
          <cell r="B53" t="str">
            <v>Levantamento planialtimétrico cadastral com áreas acima de 50% de ocupação - área acima de 20.000 m² até 200.000 m²</v>
          </cell>
          <cell r="C53" t="str">
            <v>M2</v>
          </cell>
          <cell r="D53">
            <v>0.3</v>
          </cell>
          <cell r="E53">
            <v>0.42</v>
          </cell>
          <cell r="F53">
            <v>0.72</v>
          </cell>
          <cell r="G53">
            <v>15</v>
          </cell>
        </row>
        <row r="54">
          <cell r="A54" t="str">
            <v>01.20.861</v>
          </cell>
          <cell r="B54" t="str">
            <v>Levantamento planialtimétrico cadastral com áreas acima de 50% de ocupação - área acima de 200.000 m²</v>
          </cell>
          <cell r="C54" t="str">
            <v>M2</v>
          </cell>
          <cell r="D54">
            <v>0.18</v>
          </cell>
          <cell r="E54">
            <v>0.46</v>
          </cell>
          <cell r="F54">
            <v>0.64</v>
          </cell>
          <cell r="G54">
            <v>15</v>
          </cell>
        </row>
        <row r="55">
          <cell r="A55" t="str">
            <v>01.20.871</v>
          </cell>
          <cell r="B55" t="str">
            <v>Levantamento planialtimétrico cadastral em área rural até 2 alqueires (mínimo de 10.000 m²)</v>
          </cell>
          <cell r="C55" t="str">
            <v>M2</v>
          </cell>
          <cell r="D55">
            <v>0.19</v>
          </cell>
          <cell r="E55">
            <v>0.28000000000000003</v>
          </cell>
          <cell r="F55">
            <v>0.47</v>
          </cell>
          <cell r="G55">
            <v>15</v>
          </cell>
        </row>
        <row r="56">
          <cell r="A56" t="str">
            <v>01.20.881</v>
          </cell>
          <cell r="B56" t="str">
            <v>Levantamento planialtimétrico cadastral em área rural acima de 2 até 5 alqueires</v>
          </cell>
          <cell r="C56" t="str">
            <v>M2</v>
          </cell>
          <cell r="D56">
            <v>0.14000000000000001</v>
          </cell>
          <cell r="E56">
            <v>0.21</v>
          </cell>
          <cell r="F56">
            <v>0.35</v>
          </cell>
          <cell r="G56">
            <v>15</v>
          </cell>
        </row>
        <row r="57">
          <cell r="A57" t="str">
            <v>01.20.891</v>
          </cell>
          <cell r="B57" t="str">
            <v>Levantamento planialtimétrico cadastral em área rural acima de 5 até 10 alqueires</v>
          </cell>
          <cell r="C57" t="str">
            <v>M2</v>
          </cell>
          <cell r="D57">
            <v>0.1</v>
          </cell>
          <cell r="E57">
            <v>0.15</v>
          </cell>
          <cell r="F57">
            <v>0.25</v>
          </cell>
          <cell r="G57">
            <v>15</v>
          </cell>
        </row>
        <row r="58">
          <cell r="A58" t="str">
            <v>01.20.901</v>
          </cell>
          <cell r="B58" t="str">
            <v>Levantamento planialtimétrico cadastral em área rural acima de 10 alqueires</v>
          </cell>
          <cell r="C58" t="str">
            <v>M2</v>
          </cell>
          <cell r="D58">
            <v>0.09</v>
          </cell>
          <cell r="E58">
            <v>0.14000000000000001</v>
          </cell>
          <cell r="F58">
            <v>0.23</v>
          </cell>
          <cell r="G58">
            <v>15</v>
          </cell>
        </row>
        <row r="59">
          <cell r="A59" t="str">
            <v>01.20.911</v>
          </cell>
          <cell r="B59" t="str">
            <v>Transporte de referência de nível (RN) - classe IIN (mínimo de 2 km)</v>
          </cell>
          <cell r="C59" t="str">
            <v>KM</v>
          </cell>
          <cell r="D59">
            <v>613.4</v>
          </cell>
          <cell r="E59">
            <v>791.82</v>
          </cell>
          <cell r="F59">
            <v>1405.22</v>
          </cell>
          <cell r="G59">
            <v>15</v>
          </cell>
        </row>
        <row r="60">
          <cell r="A60" t="str">
            <v>01.20.921</v>
          </cell>
          <cell r="B60" t="str">
            <v>Implantação de marcos através de levantamento com GPS (mínimo de 3 marcos)</v>
          </cell>
          <cell r="C60" t="str">
            <v>UN</v>
          </cell>
          <cell r="D60">
            <v>722.37</v>
          </cell>
          <cell r="E60">
            <v>541.04999999999995</v>
          </cell>
          <cell r="F60">
            <v>1263.42</v>
          </cell>
          <cell r="G60">
            <v>15</v>
          </cell>
        </row>
        <row r="61">
          <cell r="A61" t="str">
            <v>01.21</v>
          </cell>
          <cell r="B61" t="str">
            <v>Estudo geotecnico (sondagem)</v>
          </cell>
        </row>
        <row r="62">
          <cell r="A62" t="str">
            <v>01.21.010</v>
          </cell>
          <cell r="B62" t="str">
            <v>Taxa de mobilização e desmobilização de equipamentos para execução de sondagem</v>
          </cell>
          <cell r="C62" t="str">
            <v>TX</v>
          </cell>
          <cell r="D62">
            <v>1392.22</v>
          </cell>
          <cell r="F62">
            <v>1392.22</v>
          </cell>
          <cell r="G62">
            <v>15</v>
          </cell>
        </row>
        <row r="63">
          <cell r="A63" t="str">
            <v>01.21.090</v>
          </cell>
          <cell r="B63" t="str">
            <v>Taxa de mobilização e desmobilização de equipamentos para execução de sondagem rotativa</v>
          </cell>
          <cell r="C63" t="str">
            <v>TX</v>
          </cell>
          <cell r="D63">
            <v>7116.11</v>
          </cell>
          <cell r="F63">
            <v>7116.11</v>
          </cell>
          <cell r="G63">
            <v>15</v>
          </cell>
        </row>
        <row r="64">
          <cell r="A64" t="str">
            <v>01.21.100</v>
          </cell>
          <cell r="B64" t="str">
            <v>Sondagem do terreno a trado</v>
          </cell>
          <cell r="C64" t="str">
            <v>M</v>
          </cell>
          <cell r="D64">
            <v>108.51</v>
          </cell>
          <cell r="F64">
            <v>108.51</v>
          </cell>
          <cell r="G64">
            <v>15</v>
          </cell>
        </row>
        <row r="65">
          <cell r="A65" t="str">
            <v>01.21.110</v>
          </cell>
          <cell r="B65" t="str">
            <v>Sondagem do terreno à percussão (mínimo de 30 m)</v>
          </cell>
          <cell r="C65" t="str">
            <v>M</v>
          </cell>
          <cell r="D65">
            <v>95.68</v>
          </cell>
          <cell r="F65">
            <v>95.68</v>
          </cell>
          <cell r="G65">
            <v>15</v>
          </cell>
        </row>
        <row r="66">
          <cell r="A66" t="str">
            <v>01.21.120</v>
          </cell>
          <cell r="B66" t="str">
            <v>Sondagem do terreno rotativa em solo</v>
          </cell>
          <cell r="C66" t="str">
            <v>M</v>
          </cell>
          <cell r="D66">
            <v>425.83</v>
          </cell>
          <cell r="F66">
            <v>425.83</v>
          </cell>
          <cell r="G66">
            <v>15</v>
          </cell>
        </row>
        <row r="67">
          <cell r="A67" t="str">
            <v>01.21.130</v>
          </cell>
          <cell r="B67" t="str">
            <v>Sondagem do terreno rotativa em rocha</v>
          </cell>
          <cell r="C67" t="str">
            <v>M</v>
          </cell>
          <cell r="D67">
            <v>671.39</v>
          </cell>
          <cell r="F67">
            <v>671.39</v>
          </cell>
          <cell r="G67">
            <v>15</v>
          </cell>
        </row>
        <row r="68">
          <cell r="A68" t="str">
            <v>01.21.140</v>
          </cell>
          <cell r="B68" t="str">
            <v>Sondagem do terreno à percussão com a utilização de torquímetro (mínimo de 30 m)</v>
          </cell>
          <cell r="C68" t="str">
            <v>M</v>
          </cell>
          <cell r="D68">
            <v>104.88</v>
          </cell>
          <cell r="F68">
            <v>104.88</v>
          </cell>
          <cell r="G68">
            <v>15</v>
          </cell>
        </row>
        <row r="69">
          <cell r="A69" t="str">
            <v>01.23</v>
          </cell>
          <cell r="B69" t="str">
            <v>Tratamento, recuperação e trabalhos especiais em concreto</v>
          </cell>
        </row>
        <row r="70">
          <cell r="A70" t="str">
            <v>01.23.010</v>
          </cell>
          <cell r="B70" t="str">
            <v>Taxa de mobilização e desmobilização de equipamentos para execução de corte em concreto armado</v>
          </cell>
          <cell r="C70" t="str">
            <v>TX</v>
          </cell>
          <cell r="D70">
            <v>450.91</v>
          </cell>
          <cell r="F70">
            <v>450.91</v>
          </cell>
          <cell r="G70">
            <v>15</v>
          </cell>
        </row>
        <row r="71">
          <cell r="A71" t="str">
            <v>01.23.020</v>
          </cell>
          <cell r="B71" t="str">
            <v>Limpeza de armadura com escova de aço</v>
          </cell>
          <cell r="C71" t="str">
            <v>M2</v>
          </cell>
          <cell r="D71">
            <v>3.43</v>
          </cell>
          <cell r="E71">
            <v>7.17</v>
          </cell>
          <cell r="F71">
            <v>10.6</v>
          </cell>
          <cell r="G71">
            <v>15</v>
          </cell>
        </row>
        <row r="72">
          <cell r="A72" t="str">
            <v>01.23.030</v>
          </cell>
          <cell r="B72" t="str">
            <v>Preparo de ponte de aderência com adesivo a base de epóxi</v>
          </cell>
          <cell r="C72" t="str">
            <v>M2</v>
          </cell>
          <cell r="D72">
            <v>104.53</v>
          </cell>
          <cell r="E72">
            <v>52.98</v>
          </cell>
          <cell r="F72">
            <v>157.51</v>
          </cell>
          <cell r="G72">
            <v>15</v>
          </cell>
        </row>
        <row r="73">
          <cell r="A73" t="str">
            <v>01.23.056</v>
          </cell>
          <cell r="B73" t="str">
            <v>Tratamento de armadura com produto anticorrosivo a base de zinco</v>
          </cell>
          <cell r="C73" t="str">
            <v>M2</v>
          </cell>
          <cell r="D73">
            <v>22.43</v>
          </cell>
          <cell r="E73">
            <v>50.5</v>
          </cell>
          <cell r="F73">
            <v>72.930000000000007</v>
          </cell>
          <cell r="G73">
            <v>15</v>
          </cell>
        </row>
        <row r="74">
          <cell r="A74" t="str">
            <v>01.23.060</v>
          </cell>
          <cell r="B74" t="str">
            <v>Corte de concreto deteriorado inclusive remoção dos detritos</v>
          </cell>
          <cell r="C74" t="str">
            <v>M2</v>
          </cell>
          <cell r="E74">
            <v>35.85</v>
          </cell>
          <cell r="F74">
            <v>35.85</v>
          </cell>
          <cell r="G74">
            <v>15</v>
          </cell>
        </row>
        <row r="75">
          <cell r="A75" t="str">
            <v>01.23.070</v>
          </cell>
          <cell r="B75" t="str">
            <v>Demarcação de área com disco de corte diamantado</v>
          </cell>
          <cell r="C75" t="str">
            <v>M</v>
          </cell>
          <cell r="D75">
            <v>1.06</v>
          </cell>
          <cell r="E75">
            <v>5.3</v>
          </cell>
          <cell r="F75">
            <v>6.36</v>
          </cell>
          <cell r="G75">
            <v>15</v>
          </cell>
        </row>
        <row r="76">
          <cell r="A76" t="str">
            <v>01.23.100</v>
          </cell>
          <cell r="B76" t="str">
            <v>Demolição de concreto armado com preservação de armadura, para reforço e recuperação estrutural</v>
          </cell>
          <cell r="C76" t="str">
            <v>M3</v>
          </cell>
          <cell r="E76">
            <v>541.1</v>
          </cell>
          <cell r="F76">
            <v>541.1</v>
          </cell>
          <cell r="G76">
            <v>15</v>
          </cell>
        </row>
        <row r="77">
          <cell r="A77" t="str">
            <v>01.23.140</v>
          </cell>
          <cell r="B77" t="str">
            <v>Furação de 1 1/4´ em concreto armado</v>
          </cell>
          <cell r="C77" t="str">
            <v>M</v>
          </cell>
          <cell r="D77">
            <v>275.45</v>
          </cell>
          <cell r="F77">
            <v>275.45</v>
          </cell>
          <cell r="G77">
            <v>15</v>
          </cell>
        </row>
        <row r="78">
          <cell r="A78" t="str">
            <v>01.23.150</v>
          </cell>
          <cell r="B78" t="str">
            <v>Furação de 1 1/2´ em concreto armado</v>
          </cell>
          <cell r="C78" t="str">
            <v>M</v>
          </cell>
          <cell r="D78">
            <v>280.66000000000003</v>
          </cell>
          <cell r="F78">
            <v>280.66000000000003</v>
          </cell>
          <cell r="G78">
            <v>15</v>
          </cell>
        </row>
        <row r="79">
          <cell r="A79" t="str">
            <v>01.23.160</v>
          </cell>
          <cell r="B79" t="str">
            <v>Furação de 2 1/4´ em concreto armado</v>
          </cell>
          <cell r="C79" t="str">
            <v>M</v>
          </cell>
          <cell r="D79">
            <v>389.53</v>
          </cell>
          <cell r="F79">
            <v>389.53</v>
          </cell>
          <cell r="G79">
            <v>15</v>
          </cell>
        </row>
        <row r="80">
          <cell r="A80" t="str">
            <v>01.23.190</v>
          </cell>
          <cell r="B80" t="str">
            <v>Furação de 2 1/2´ em concreto armado</v>
          </cell>
          <cell r="C80" t="str">
            <v>M</v>
          </cell>
          <cell r="D80">
            <v>401.21</v>
          </cell>
          <cell r="F80">
            <v>401.21</v>
          </cell>
          <cell r="G80">
            <v>15</v>
          </cell>
        </row>
        <row r="81">
          <cell r="A81" t="str">
            <v>01.23.200</v>
          </cell>
          <cell r="B81" t="str">
            <v>Taxa de mobilização e desmobilização de equipamentos para execução de perfuração em concreto</v>
          </cell>
          <cell r="C81" t="str">
            <v>TX</v>
          </cell>
          <cell r="D81">
            <v>223.85</v>
          </cell>
          <cell r="F81">
            <v>223.85</v>
          </cell>
          <cell r="G81">
            <v>15</v>
          </cell>
        </row>
        <row r="82">
          <cell r="A82" t="str">
            <v>01.23.221</v>
          </cell>
          <cell r="B82" t="str">
            <v>Furação para até 10mm x 100mm em concreto armado, inclusive colagem de armadura (para até 8mm)</v>
          </cell>
          <cell r="C82" t="str">
            <v>UN</v>
          </cell>
          <cell r="D82">
            <v>13.01</v>
          </cell>
          <cell r="F82">
            <v>13.01</v>
          </cell>
          <cell r="G82">
            <v>15</v>
          </cell>
        </row>
        <row r="83">
          <cell r="A83" t="str">
            <v>01.23.222</v>
          </cell>
          <cell r="B83" t="str">
            <v>Furação para 12,5mm x 100mm em concreto armado, inclusive colagem de armadura (para 10mm)</v>
          </cell>
          <cell r="C83" t="str">
            <v>UN</v>
          </cell>
          <cell r="D83">
            <v>15.92</v>
          </cell>
          <cell r="F83">
            <v>15.92</v>
          </cell>
          <cell r="G83">
            <v>15</v>
          </cell>
        </row>
        <row r="84">
          <cell r="A84" t="str">
            <v>01.23.223</v>
          </cell>
          <cell r="B84" t="str">
            <v>Furação para 16mm x 100mm em concreto armado, inclusive colagem de armadura (para 12,5mm)</v>
          </cell>
          <cell r="C84" t="str">
            <v>UN</v>
          </cell>
          <cell r="D84">
            <v>16.579999999999998</v>
          </cell>
          <cell r="F84">
            <v>16.579999999999998</v>
          </cell>
          <cell r="G84">
            <v>15</v>
          </cell>
        </row>
        <row r="85">
          <cell r="A85" t="str">
            <v>01.23.231</v>
          </cell>
          <cell r="B85" t="str">
            <v>Furação para até 10mm x 150mm em concreto armado, inclusive colagem de armadura (para até 8mm)</v>
          </cell>
          <cell r="C85" t="str">
            <v>UN</v>
          </cell>
          <cell r="D85">
            <v>21.35</v>
          </cell>
          <cell r="F85">
            <v>21.35</v>
          </cell>
          <cell r="G85">
            <v>15</v>
          </cell>
        </row>
        <row r="86">
          <cell r="A86" t="str">
            <v>01.23.232</v>
          </cell>
          <cell r="B86" t="str">
            <v>Furação para 12,5mm x 150mm em concreto armado, inclusive colagem de armadura (para 10mm)</v>
          </cell>
          <cell r="C86" t="str">
            <v>UN</v>
          </cell>
          <cell r="D86">
            <v>22.23</v>
          </cell>
          <cell r="F86">
            <v>22.23</v>
          </cell>
          <cell r="G86">
            <v>15</v>
          </cell>
        </row>
        <row r="87">
          <cell r="A87" t="str">
            <v>01.23.233</v>
          </cell>
          <cell r="B87" t="str">
            <v>Furação para 16mm x 150mm em concreto armado, inclusive colagem de armadura (para 12,5mm)</v>
          </cell>
          <cell r="C87" t="str">
            <v>UN</v>
          </cell>
          <cell r="D87">
            <v>25.81</v>
          </cell>
          <cell r="F87">
            <v>25.81</v>
          </cell>
          <cell r="G87">
            <v>15</v>
          </cell>
        </row>
        <row r="88">
          <cell r="A88" t="str">
            <v>01.23.234</v>
          </cell>
          <cell r="B88" t="str">
            <v>Furação para 20mm x 150mm em concreto armado, inclusive colagem de armadura (para 16mm)</v>
          </cell>
          <cell r="C88" t="str">
            <v>UN</v>
          </cell>
          <cell r="D88">
            <v>27.96</v>
          </cell>
          <cell r="F88">
            <v>27.96</v>
          </cell>
          <cell r="G88">
            <v>15</v>
          </cell>
        </row>
        <row r="89">
          <cell r="A89" t="str">
            <v>01.23.236</v>
          </cell>
          <cell r="B89" t="str">
            <v>Furação para até 10mm x 200mm em concreto armado, inclusive colagem de armadura (para 8mm)</v>
          </cell>
          <cell r="C89" t="str">
            <v>UN</v>
          </cell>
          <cell r="D89">
            <v>27.74</v>
          </cell>
          <cell r="F89">
            <v>27.74</v>
          </cell>
          <cell r="G89">
            <v>15</v>
          </cell>
        </row>
        <row r="90">
          <cell r="A90" t="str">
            <v>01.23.237</v>
          </cell>
          <cell r="B90" t="str">
            <v>Furação para 12,5mm x 200mm em concreto armado, inclusive colagem de armadura (para 10mm)</v>
          </cell>
          <cell r="C90" t="str">
            <v>UN</v>
          </cell>
          <cell r="D90">
            <v>30.53</v>
          </cell>
          <cell r="F90">
            <v>30.53</v>
          </cell>
          <cell r="G90">
            <v>15</v>
          </cell>
        </row>
        <row r="91">
          <cell r="A91" t="str">
            <v>01.23.238</v>
          </cell>
          <cell r="B91" t="str">
            <v>Furação para 16mm x 200mm em concreto armado, inclusive colagem de armadura (para 12,5mm)</v>
          </cell>
          <cell r="C91" t="str">
            <v>UN</v>
          </cell>
          <cell r="D91">
            <v>32.07</v>
          </cell>
          <cell r="F91">
            <v>32.07</v>
          </cell>
          <cell r="G91">
            <v>15</v>
          </cell>
        </row>
        <row r="92">
          <cell r="A92" t="str">
            <v>01.23.239</v>
          </cell>
          <cell r="B92" t="str">
            <v>Furação para 20mm x 200mm em concreto armado, inclusive colagem de armadura (para 16mm)</v>
          </cell>
          <cell r="C92" t="str">
            <v>UN</v>
          </cell>
          <cell r="D92">
            <v>37.28</v>
          </cell>
          <cell r="F92">
            <v>37.28</v>
          </cell>
          <cell r="G92">
            <v>15</v>
          </cell>
        </row>
        <row r="93">
          <cell r="A93" t="str">
            <v>01.23.254</v>
          </cell>
          <cell r="B93" t="str">
            <v>Furação de 1´ em concreto armado</v>
          </cell>
          <cell r="C93" t="str">
            <v>M</v>
          </cell>
          <cell r="D93">
            <v>146.28</v>
          </cell>
          <cell r="F93">
            <v>146.28</v>
          </cell>
          <cell r="G93">
            <v>15</v>
          </cell>
        </row>
        <row r="94">
          <cell r="A94" t="str">
            <v>01.23.260</v>
          </cell>
          <cell r="B94" t="str">
            <v>Furação de 2´ em concreto armado</v>
          </cell>
          <cell r="C94" t="str">
            <v>M</v>
          </cell>
          <cell r="D94">
            <v>398.31</v>
          </cell>
          <cell r="F94">
            <v>398.31</v>
          </cell>
          <cell r="G94">
            <v>15</v>
          </cell>
        </row>
        <row r="95">
          <cell r="A95" t="str">
            <v>01.23.264</v>
          </cell>
          <cell r="B95" t="str">
            <v>Furação de 3´ em concreto armado</v>
          </cell>
          <cell r="C95" t="str">
            <v>M</v>
          </cell>
          <cell r="D95">
            <v>409.99</v>
          </cell>
          <cell r="F95">
            <v>409.99</v>
          </cell>
          <cell r="G95">
            <v>15</v>
          </cell>
        </row>
        <row r="96">
          <cell r="A96" t="str">
            <v>01.23.270</v>
          </cell>
          <cell r="B96" t="str">
            <v>Furação de 4´ em concreto armado</v>
          </cell>
          <cell r="C96" t="str">
            <v>M</v>
          </cell>
          <cell r="D96">
            <v>426.29</v>
          </cell>
          <cell r="F96">
            <v>426.29</v>
          </cell>
          <cell r="G96">
            <v>15</v>
          </cell>
        </row>
        <row r="97">
          <cell r="A97" t="str">
            <v>01.23.274</v>
          </cell>
          <cell r="B97" t="str">
            <v>Furação de 5´ em concreto armado</v>
          </cell>
          <cell r="C97" t="str">
            <v>M</v>
          </cell>
          <cell r="D97">
            <v>448.78</v>
          </cell>
          <cell r="F97">
            <v>448.78</v>
          </cell>
          <cell r="G97">
            <v>15</v>
          </cell>
        </row>
        <row r="98">
          <cell r="A98" t="str">
            <v>01.23.280</v>
          </cell>
          <cell r="B98" t="str">
            <v>Furação de 6´ em concreto armado</v>
          </cell>
          <cell r="C98" t="str">
            <v>M</v>
          </cell>
          <cell r="D98">
            <v>568.91</v>
          </cell>
          <cell r="F98">
            <v>568.91</v>
          </cell>
          <cell r="G98">
            <v>15</v>
          </cell>
        </row>
        <row r="99">
          <cell r="A99" t="str">
            <v>01.23.510</v>
          </cell>
          <cell r="B99" t="str">
            <v>Corte vertical em concreto armado, espessura de 15 cm</v>
          </cell>
          <cell r="C99" t="str">
            <v>M</v>
          </cell>
          <cell r="D99">
            <v>234.15</v>
          </cell>
          <cell r="F99">
            <v>234.15</v>
          </cell>
          <cell r="G99">
            <v>15</v>
          </cell>
        </row>
        <row r="100">
          <cell r="A100" t="str">
            <v>01.23.700</v>
          </cell>
          <cell r="B100" t="str">
            <v>Taxa de mobilização e desmobilização para reforço estrutural com fibra de carbono</v>
          </cell>
          <cell r="C100" t="str">
            <v>TX</v>
          </cell>
          <cell r="D100">
            <v>1693.92</v>
          </cell>
          <cell r="E100">
            <v>4863.16</v>
          </cell>
          <cell r="F100">
            <v>6557.08</v>
          </cell>
          <cell r="G100">
            <v>15</v>
          </cell>
        </row>
        <row r="101">
          <cell r="A101" t="str">
            <v>01.23.701</v>
          </cell>
          <cell r="B101" t="str">
            <v>Preparação de substrato para colagem de fibra de carbono, mediante lixamento e/ou apicoamento e escovação</v>
          </cell>
          <cell r="C101" t="str">
            <v>M2</v>
          </cell>
          <cell r="D101">
            <v>7.83</v>
          </cell>
          <cell r="E101">
            <v>51.79</v>
          </cell>
          <cell r="F101">
            <v>59.62</v>
          </cell>
          <cell r="G101">
            <v>15</v>
          </cell>
        </row>
        <row r="102">
          <cell r="A102" t="str">
            <v>01.23.702</v>
          </cell>
          <cell r="B102" t="str">
            <v>Fibra de carbono para reforço estrutural de alta resistência - 300 g/m²</v>
          </cell>
          <cell r="C102" t="str">
            <v>M2</v>
          </cell>
          <cell r="D102">
            <v>158.94</v>
          </cell>
          <cell r="E102">
            <v>368.34</v>
          </cell>
          <cell r="F102">
            <v>527.28</v>
          </cell>
          <cell r="G102">
            <v>15</v>
          </cell>
        </row>
        <row r="103">
          <cell r="A103" t="str">
            <v>01.27</v>
          </cell>
          <cell r="B103" t="str">
            <v>Estudo e programa ambientais</v>
          </cell>
        </row>
        <row r="104">
          <cell r="A104" t="str">
            <v>01.27.011</v>
          </cell>
          <cell r="B104" t="str">
            <v>Projeto e implementação de gerenciamento integrado de resíduos sólidos e gestão de perdas</v>
          </cell>
          <cell r="C104" t="str">
            <v>UN</v>
          </cell>
          <cell r="D104">
            <v>196.3</v>
          </cell>
          <cell r="E104">
            <v>10739.13</v>
          </cell>
          <cell r="F104">
            <v>10935.43</v>
          </cell>
          <cell r="G104">
            <v>15</v>
          </cell>
        </row>
        <row r="105">
          <cell r="A105" t="str">
            <v>01.27.021</v>
          </cell>
          <cell r="B105" t="str">
            <v>Projeto e implementação de educação ambiental</v>
          </cell>
          <cell r="C105" t="str">
            <v>UN</v>
          </cell>
          <cell r="D105">
            <v>196.3</v>
          </cell>
          <cell r="E105">
            <v>14385.26</v>
          </cell>
          <cell r="F105">
            <v>14581.56</v>
          </cell>
          <cell r="G105">
            <v>15</v>
          </cell>
        </row>
        <row r="106">
          <cell r="A106" t="str">
            <v>01.27.031</v>
          </cell>
          <cell r="B106" t="str">
            <v>Projeto e implementação de controle ambiental de obra</v>
          </cell>
          <cell r="C106" t="str">
            <v>UN</v>
          </cell>
          <cell r="D106">
            <v>196.3</v>
          </cell>
          <cell r="E106">
            <v>12728.73</v>
          </cell>
          <cell r="F106">
            <v>12925.03</v>
          </cell>
          <cell r="G106">
            <v>15</v>
          </cell>
        </row>
        <row r="107">
          <cell r="A107" t="str">
            <v>01.27.041</v>
          </cell>
          <cell r="B107" t="str">
            <v>Laudo de caracterização de vegetação</v>
          </cell>
          <cell r="C107" t="str">
            <v>UN</v>
          </cell>
          <cell r="D107">
            <v>565.54999999999995</v>
          </cell>
          <cell r="E107">
            <v>29641.42</v>
          </cell>
          <cell r="F107">
            <v>30206.97</v>
          </cell>
          <cell r="G107">
            <v>15</v>
          </cell>
        </row>
        <row r="108">
          <cell r="A108" t="str">
            <v>01.27.051</v>
          </cell>
          <cell r="B108" t="str">
            <v>Laudo de caracterização da fauna associada à flora</v>
          </cell>
          <cell r="C108" t="str">
            <v>UN</v>
          </cell>
          <cell r="D108">
            <v>565.54999999999995</v>
          </cell>
          <cell r="E108">
            <v>45484.15</v>
          </cell>
          <cell r="F108">
            <v>46049.7</v>
          </cell>
          <cell r="G108">
            <v>15</v>
          </cell>
        </row>
        <row r="109">
          <cell r="A109" t="str">
            <v>01.27.061</v>
          </cell>
          <cell r="B109" t="str">
            <v>Projeto e implementação de monitoramento da fauna durante a obra</v>
          </cell>
          <cell r="C109" t="str">
            <v>UN</v>
          </cell>
          <cell r="D109">
            <v>565.54999999999995</v>
          </cell>
          <cell r="E109">
            <v>18031.189999999999</v>
          </cell>
          <cell r="F109">
            <v>18596.740000000002</v>
          </cell>
          <cell r="G109">
            <v>15</v>
          </cell>
        </row>
        <row r="110">
          <cell r="A110" t="str">
            <v>01.27.071</v>
          </cell>
          <cell r="B110" t="str">
            <v>Laudo de autodepuração</v>
          </cell>
          <cell r="C110" t="str">
            <v>UN</v>
          </cell>
          <cell r="D110">
            <v>460.05</v>
          </cell>
          <cell r="E110">
            <v>21641.63</v>
          </cell>
          <cell r="F110">
            <v>22101.68</v>
          </cell>
          <cell r="G110">
            <v>15</v>
          </cell>
        </row>
        <row r="111">
          <cell r="A111" t="str">
            <v>01.27.091</v>
          </cell>
          <cell r="B111" t="str">
            <v>Estudo de impacto de vizinhança, em área urbana até 10.000 m²</v>
          </cell>
          <cell r="C111" t="str">
            <v>UN</v>
          </cell>
          <cell r="D111">
            <v>280.7</v>
          </cell>
          <cell r="E111">
            <v>35053</v>
          </cell>
          <cell r="F111">
            <v>35333.699999999997</v>
          </cell>
          <cell r="G111">
            <v>15</v>
          </cell>
        </row>
        <row r="112">
          <cell r="A112" t="str">
            <v>01.28</v>
          </cell>
          <cell r="B112" t="str">
            <v>Poço profundo</v>
          </cell>
        </row>
        <row r="113">
          <cell r="A113" t="str">
            <v>01.28.010</v>
          </cell>
          <cell r="B113" t="str">
            <v>Taxa de mobilização e desmobilização de equipamentos para execução de perfuração para poço profundo - profundidade até 200 m</v>
          </cell>
          <cell r="C113" t="str">
            <v>TX</v>
          </cell>
          <cell r="D113">
            <v>8405.0300000000007</v>
          </cell>
          <cell r="F113">
            <v>8405.0300000000007</v>
          </cell>
          <cell r="G113">
            <v>15</v>
          </cell>
        </row>
        <row r="114">
          <cell r="A114" t="str">
            <v>01.28.020</v>
          </cell>
          <cell r="B114" t="str">
            <v>Taxa de mobilização e desmobilização de equipamentos para execução de perfuração para poço profundo - profundidade acima de 200 m e até 300 m</v>
          </cell>
          <cell r="C114" t="str">
            <v>TX</v>
          </cell>
          <cell r="D114">
            <v>13690.12</v>
          </cell>
          <cell r="F114">
            <v>13690.12</v>
          </cell>
          <cell r="G114">
            <v>15</v>
          </cell>
        </row>
        <row r="115">
          <cell r="A115" t="str">
            <v>01.28.030</v>
          </cell>
          <cell r="B115" t="str">
            <v>Taxa de mobilização e desmobilização de equipamentos para execução de perfuração para poço profundo - profundidade acima de 300 m</v>
          </cell>
          <cell r="C115" t="str">
            <v>TX</v>
          </cell>
          <cell r="D115">
            <v>13660.86</v>
          </cell>
          <cell r="F115">
            <v>13660.86</v>
          </cell>
          <cell r="G115">
            <v>15</v>
          </cell>
        </row>
        <row r="116">
          <cell r="A116" t="str">
            <v>01.28.040</v>
          </cell>
          <cell r="B116" t="str">
            <v>Perfuração rotativa para poço profundo em camadas de solos sedimentares, diâmetro de 8 1/2" (215,90 mm)</v>
          </cell>
          <cell r="C116" t="str">
            <v>M</v>
          </cell>
          <cell r="D116">
            <v>763.44</v>
          </cell>
          <cell r="F116">
            <v>763.44</v>
          </cell>
          <cell r="G116">
            <v>15</v>
          </cell>
        </row>
        <row r="117">
          <cell r="A117" t="str">
            <v>01.28.050</v>
          </cell>
          <cell r="B117" t="str">
            <v>Perfuração rotativa para poço profundo em aluvião, arenito, ou solos sedimentados em geral, diâmetro de 10" (250 mm)</v>
          </cell>
          <cell r="C117" t="str">
            <v>M</v>
          </cell>
          <cell r="D117">
            <v>518.57000000000005</v>
          </cell>
          <cell r="F117">
            <v>518.57000000000005</v>
          </cell>
          <cell r="G117">
            <v>15</v>
          </cell>
        </row>
        <row r="118">
          <cell r="A118" t="str">
            <v>01.28.060</v>
          </cell>
          <cell r="B118" t="str">
            <v>Perfuração rotativa para poço profundo em aluvião, arenito, ou solos sedimentados em geral, diâmetro de 12" (300 mm)</v>
          </cell>
          <cell r="C118" t="str">
            <v>M</v>
          </cell>
          <cell r="D118">
            <v>1351.21</v>
          </cell>
          <cell r="F118">
            <v>1351.21</v>
          </cell>
          <cell r="G118">
            <v>15</v>
          </cell>
        </row>
        <row r="119">
          <cell r="A119" t="str">
            <v>01.28.070</v>
          </cell>
          <cell r="B119" t="str">
            <v>Perfuração rotativa para poço profundo em aluvião, arenito, ou solos sedimentados em geral, diâmetro de 14" (350 mm)</v>
          </cell>
          <cell r="C119" t="str">
            <v>M</v>
          </cell>
          <cell r="D119">
            <v>1483.92</v>
          </cell>
          <cell r="F119">
            <v>1483.92</v>
          </cell>
          <cell r="G119">
            <v>15</v>
          </cell>
        </row>
        <row r="120">
          <cell r="A120" t="str">
            <v>01.28.080</v>
          </cell>
          <cell r="B120" t="str">
            <v>Perfuração rotativa para poço profundo em aluvião, arenito, ou solos sedimentados em geral, diâmetro de 16" (400 mm)</v>
          </cell>
          <cell r="C120" t="str">
            <v>M</v>
          </cell>
          <cell r="D120">
            <v>1853.07</v>
          </cell>
          <cell r="F120">
            <v>1853.07</v>
          </cell>
          <cell r="G120">
            <v>15</v>
          </cell>
        </row>
        <row r="121">
          <cell r="A121" t="str">
            <v>01.28.090</v>
          </cell>
          <cell r="B121" t="str">
            <v>Perfuração rotativa para poço profundo em aluvião, arenito, ou solos sedimentados em geral, diâmetro de 18" (450 mm)</v>
          </cell>
          <cell r="C121" t="str">
            <v>M</v>
          </cell>
          <cell r="D121">
            <v>2353.46</v>
          </cell>
          <cell r="F121">
            <v>2353.46</v>
          </cell>
          <cell r="G121">
            <v>15</v>
          </cell>
        </row>
        <row r="122">
          <cell r="A122" t="str">
            <v>01.28.100</v>
          </cell>
          <cell r="B122" t="str">
            <v>Perfuração rotativa para poço profundo em aluvião, arenito, ou solos sedimentados em geral, diâmetro de 20" (500 mm)</v>
          </cell>
          <cell r="C122" t="str">
            <v>M</v>
          </cell>
          <cell r="D122">
            <v>2627.23</v>
          </cell>
          <cell r="F122">
            <v>2627.23</v>
          </cell>
          <cell r="G122">
            <v>15</v>
          </cell>
        </row>
        <row r="123">
          <cell r="A123" t="str">
            <v>01.28.110</v>
          </cell>
          <cell r="B123" t="str">
            <v>Perfuração rotativa para poço profundo em aluvião, arenito, ou solos sedimentados em geral, diâmetro de 22" (550 mm)</v>
          </cell>
          <cell r="C123" t="str">
            <v>M</v>
          </cell>
          <cell r="D123">
            <v>2828.06</v>
          </cell>
          <cell r="F123">
            <v>2828.06</v>
          </cell>
          <cell r="G123">
            <v>15</v>
          </cell>
        </row>
        <row r="124">
          <cell r="A124" t="str">
            <v>01.28.120</v>
          </cell>
          <cell r="B124" t="str">
            <v>Perfuração rotativa para poço profundo em aluvião, arenito, ou solos sedimentados em geral, diâmetro de 26" (650 mm)</v>
          </cell>
          <cell r="C124" t="str">
            <v>M</v>
          </cell>
          <cell r="D124">
            <v>3432.22</v>
          </cell>
          <cell r="F124">
            <v>3432.22</v>
          </cell>
          <cell r="G124">
            <v>15</v>
          </cell>
        </row>
        <row r="125">
          <cell r="A125" t="str">
            <v>01.28.130</v>
          </cell>
          <cell r="B125" t="str">
            <v>Perfuração rotativa para poço profundo em solos e/ou rocha metassedimentar alterada em geral, diâmetro de 20" (508 mm)</v>
          </cell>
          <cell r="C125" t="str">
            <v>M</v>
          </cell>
          <cell r="D125">
            <v>402.42</v>
          </cell>
          <cell r="F125">
            <v>402.42</v>
          </cell>
          <cell r="G125">
            <v>15</v>
          </cell>
        </row>
        <row r="126">
          <cell r="A126" t="str">
            <v>01.28.140</v>
          </cell>
          <cell r="B126" t="str">
            <v>Perfuração roto-pneumática para poço profundo em rocha metassedimentar em geral, diâmetro de 12 1/4" (311,15 mm)</v>
          </cell>
          <cell r="C126" t="str">
            <v>M</v>
          </cell>
          <cell r="D126">
            <v>2097.13</v>
          </cell>
          <cell r="F126">
            <v>2097.13</v>
          </cell>
          <cell r="G126">
            <v>15</v>
          </cell>
        </row>
        <row r="127">
          <cell r="A127" t="str">
            <v>01.28.150</v>
          </cell>
          <cell r="B127" t="str">
            <v>Perfuração rotativa para poço profundo em rocha sã (basalto), diâmetro de 14" (350 mm)</v>
          </cell>
          <cell r="C127" t="str">
            <v>M</v>
          </cell>
          <cell r="D127">
            <v>7643.1</v>
          </cell>
          <cell r="F127">
            <v>7643.1</v>
          </cell>
          <cell r="G127">
            <v>15</v>
          </cell>
        </row>
        <row r="128">
          <cell r="A128" t="str">
            <v>01.28.160</v>
          </cell>
          <cell r="B128" t="str">
            <v>Perfuração rotativa para poço profundo em rocha alterada (basalto alterado), diâmetro de 8" (200 mm)</v>
          </cell>
          <cell r="C128" t="str">
            <v>M</v>
          </cell>
          <cell r="D128">
            <v>391.31</v>
          </cell>
          <cell r="F128">
            <v>391.31</v>
          </cell>
          <cell r="G128">
            <v>15</v>
          </cell>
        </row>
        <row r="129">
          <cell r="A129" t="str">
            <v>01.28.170</v>
          </cell>
          <cell r="B129" t="str">
            <v>Perfuração rotativa para poço profundo em rocha alterada (basalto alterado), diâmetro de 10" (250 mm)</v>
          </cell>
          <cell r="C129" t="str">
            <v>M</v>
          </cell>
          <cell r="D129">
            <v>511.51</v>
          </cell>
          <cell r="F129">
            <v>511.51</v>
          </cell>
          <cell r="G129">
            <v>15</v>
          </cell>
        </row>
        <row r="130">
          <cell r="A130" t="str">
            <v>01.28.180</v>
          </cell>
          <cell r="B130" t="str">
            <v>Perfuração rotativa para poço profundo em rocha alterada (basalto alterado), diâmetro de 12" (300 mm)</v>
          </cell>
          <cell r="C130" t="str">
            <v>M</v>
          </cell>
          <cell r="D130">
            <v>594.73</v>
          </cell>
          <cell r="F130">
            <v>594.73</v>
          </cell>
          <cell r="G130">
            <v>15</v>
          </cell>
        </row>
        <row r="131">
          <cell r="A131" t="str">
            <v>01.28.190</v>
          </cell>
          <cell r="B131" t="str">
            <v>Perfuração roto-pneumática para poço profundo em rocha sã (basalto), diâmetro de 6" (150 mm)</v>
          </cell>
          <cell r="C131" t="str">
            <v>M</v>
          </cell>
          <cell r="D131">
            <v>339.04</v>
          </cell>
          <cell r="F131">
            <v>339.04</v>
          </cell>
          <cell r="G131">
            <v>15</v>
          </cell>
        </row>
        <row r="132">
          <cell r="A132" t="str">
            <v>01.28.200</v>
          </cell>
          <cell r="B132" t="str">
            <v>Perfuração roto-pneumática para poço profundo em rocha sã (basalto), diâmetro de 8" (200 mm)</v>
          </cell>
          <cell r="C132" t="str">
            <v>M</v>
          </cell>
          <cell r="D132">
            <v>552.20000000000005</v>
          </cell>
          <cell r="F132">
            <v>552.20000000000005</v>
          </cell>
          <cell r="G132">
            <v>15</v>
          </cell>
        </row>
        <row r="133">
          <cell r="A133" t="str">
            <v>01.28.210</v>
          </cell>
          <cell r="B133" t="str">
            <v>Perfuração roto-pneumática para poço profundo em rocha sã (basalto), diâmetro de 10" (250 mm)</v>
          </cell>
          <cell r="C133" t="str">
            <v>M</v>
          </cell>
          <cell r="D133">
            <v>832.31</v>
          </cell>
          <cell r="F133">
            <v>832.31</v>
          </cell>
          <cell r="G133">
            <v>15</v>
          </cell>
        </row>
        <row r="134">
          <cell r="A134" t="str">
            <v>01.28.220</v>
          </cell>
          <cell r="B134" t="str">
            <v>Perfuração roto-pneumática para poço profundo em rocha sã (basalto), diâmetro de 12" (300 mm)</v>
          </cell>
          <cell r="C134" t="str">
            <v>M</v>
          </cell>
          <cell r="D134">
            <v>2131.91</v>
          </cell>
          <cell r="F134">
            <v>2131.91</v>
          </cell>
          <cell r="G134">
            <v>15</v>
          </cell>
        </row>
        <row r="135">
          <cell r="A135" t="str">
            <v>01.28.230</v>
          </cell>
          <cell r="B135" t="str">
            <v>Perfuração roto-pneumática para poço profundo em rocha sã (basalto), diâmetro de 14" (350 mm)</v>
          </cell>
          <cell r="C135" t="str">
            <v>M</v>
          </cell>
          <cell r="D135">
            <v>2748.62</v>
          </cell>
          <cell r="F135">
            <v>2748.62</v>
          </cell>
          <cell r="G135">
            <v>15</v>
          </cell>
        </row>
        <row r="136">
          <cell r="A136" t="str">
            <v>01.28.240</v>
          </cell>
          <cell r="B136" t="str">
            <v>Perfuração roto-pneumática para poço profundo em rocha sã (basalto), diâmetro de 18" (450 mm)</v>
          </cell>
          <cell r="C136" t="str">
            <v>M</v>
          </cell>
          <cell r="D136">
            <v>2943.4</v>
          </cell>
          <cell r="F136">
            <v>2943.4</v>
          </cell>
          <cell r="G136">
            <v>15</v>
          </cell>
        </row>
        <row r="137">
          <cell r="A137" t="str">
            <v>01.28.250</v>
          </cell>
          <cell r="B137" t="str">
            <v>Revestimento interno de poço profundo tubo liso em aço galvanizado, diâmetro de 6" (152,40 mm) - união solda</v>
          </cell>
          <cell r="C137" t="str">
            <v>M</v>
          </cell>
          <cell r="D137">
            <v>855.85</v>
          </cell>
          <cell r="F137">
            <v>855.85</v>
          </cell>
          <cell r="G137">
            <v>15</v>
          </cell>
        </row>
        <row r="138">
          <cell r="A138" t="str">
            <v>01.28.260</v>
          </cell>
          <cell r="B138" t="str">
            <v>Revestimento interno de poço profundo tubo PVC geomecânico nervurado standard, diâmetro de 6" (150 mm)</v>
          </cell>
          <cell r="C138" t="str">
            <v>M</v>
          </cell>
          <cell r="D138">
            <v>471.94</v>
          </cell>
          <cell r="F138">
            <v>471.94</v>
          </cell>
          <cell r="G138">
            <v>15</v>
          </cell>
        </row>
        <row r="139">
          <cell r="A139" t="str">
            <v>01.28.270</v>
          </cell>
          <cell r="B139" t="str">
            <v>Revestimento interno de poço profundo tubo PVC geomecânico nervurado reforçado, diâmetro de 8" (200 mm)</v>
          </cell>
          <cell r="C139" t="str">
            <v>M</v>
          </cell>
          <cell r="D139">
            <v>923.64</v>
          </cell>
          <cell r="F139">
            <v>923.64</v>
          </cell>
          <cell r="G139">
            <v>15</v>
          </cell>
        </row>
        <row r="140">
          <cell r="A140" t="str">
            <v>01.28.280</v>
          </cell>
          <cell r="B140" t="str">
            <v>Revestimento interno de poço profundo tubo de aço preto, diâmetro de 6" (152,40 mm)</v>
          </cell>
          <cell r="C140" t="str">
            <v>M</v>
          </cell>
          <cell r="D140">
            <v>891.87</v>
          </cell>
          <cell r="F140">
            <v>891.87</v>
          </cell>
          <cell r="G140">
            <v>15</v>
          </cell>
        </row>
        <row r="141">
          <cell r="A141" t="str">
            <v>01.28.290</v>
          </cell>
          <cell r="B141" t="str">
            <v>Revestimento interno de poço profundo tubo preto DIN 2440, diâmetro de 6" (150 mm)</v>
          </cell>
          <cell r="C141" t="str">
            <v>M</v>
          </cell>
          <cell r="D141">
            <v>668.77</v>
          </cell>
          <cell r="F141">
            <v>668.77</v>
          </cell>
          <cell r="G141">
            <v>15</v>
          </cell>
        </row>
        <row r="142">
          <cell r="A142" t="str">
            <v>01.28.300</v>
          </cell>
          <cell r="B142" t="str">
            <v>Revestimento interno de poço profundo tubo preto DIN 2440, diâmetro de 8" (200 mm)</v>
          </cell>
          <cell r="C142" t="str">
            <v>M</v>
          </cell>
          <cell r="D142">
            <v>1011.9</v>
          </cell>
          <cell r="F142">
            <v>1011.9</v>
          </cell>
          <cell r="G142">
            <v>15</v>
          </cell>
        </row>
        <row r="143">
          <cell r="A143" t="str">
            <v>01.28.310</v>
          </cell>
          <cell r="B143" t="str">
            <v>Revestimento interno de poço profundo tubo de aço preto liso calandrado, diâmetro de 16" (406,40 mm)</v>
          </cell>
          <cell r="C143" t="str">
            <v>M</v>
          </cell>
          <cell r="D143">
            <v>2911.57</v>
          </cell>
          <cell r="F143">
            <v>2911.57</v>
          </cell>
          <cell r="G143">
            <v>15</v>
          </cell>
        </row>
        <row r="144">
          <cell r="A144" t="str">
            <v>01.28.350</v>
          </cell>
          <cell r="B144" t="str">
            <v>Revestimento da boca de poço profundo tubo chapa 3/16", diâmetro de 12"</v>
          </cell>
          <cell r="C144" t="str">
            <v>M</v>
          </cell>
          <cell r="D144">
            <v>2025.86</v>
          </cell>
          <cell r="F144">
            <v>2025.86</v>
          </cell>
          <cell r="G144">
            <v>15</v>
          </cell>
        </row>
        <row r="145">
          <cell r="A145" t="str">
            <v>01.28.360</v>
          </cell>
          <cell r="B145" t="str">
            <v>Revestimento da boca de poço profundo tubo chapa 3/16", diâmetro de 14"</v>
          </cell>
          <cell r="C145" t="str">
            <v>M</v>
          </cell>
          <cell r="D145">
            <v>2334.0100000000002</v>
          </cell>
          <cell r="F145">
            <v>2334.0100000000002</v>
          </cell>
          <cell r="G145">
            <v>15</v>
          </cell>
        </row>
        <row r="146">
          <cell r="A146" t="str">
            <v>01.28.370</v>
          </cell>
          <cell r="B146" t="str">
            <v>Revestimento da boca de poço profundo tubo chapa 3/16", diâmetro de 16"</v>
          </cell>
          <cell r="C146" t="str">
            <v>M</v>
          </cell>
          <cell r="D146">
            <v>2854.38</v>
          </cell>
          <cell r="F146">
            <v>2854.38</v>
          </cell>
          <cell r="G146">
            <v>15</v>
          </cell>
        </row>
        <row r="147">
          <cell r="A147" t="str">
            <v>01.28.380</v>
          </cell>
          <cell r="B147" t="str">
            <v>Revestimento da boca de poço profundo tubo chapa 3/16", diâmetro de 20"</v>
          </cell>
          <cell r="C147" t="str">
            <v>M</v>
          </cell>
          <cell r="D147">
            <v>2938.52</v>
          </cell>
          <cell r="F147">
            <v>2938.52</v>
          </cell>
          <cell r="G147">
            <v>15</v>
          </cell>
        </row>
        <row r="148">
          <cell r="A148" t="str">
            <v>01.28.390</v>
          </cell>
          <cell r="B148" t="str">
            <v>Filtro PVC geomecânico nervurado tipo standard para poço profundo, diâmetro de 6" (150 mm)</v>
          </cell>
          <cell r="C148" t="str">
            <v>M</v>
          </cell>
          <cell r="D148">
            <v>516.5</v>
          </cell>
          <cell r="F148">
            <v>516.5</v>
          </cell>
          <cell r="G148">
            <v>15</v>
          </cell>
        </row>
        <row r="149">
          <cell r="A149" t="str">
            <v>01.28.400</v>
          </cell>
          <cell r="B149" t="str">
            <v>Filtro PVC geomecânico nervurado tipo reforçado para poço profundo, diâmetro de 8" (200 mm)</v>
          </cell>
          <cell r="C149" t="str">
            <v>M</v>
          </cell>
          <cell r="D149">
            <v>942.87</v>
          </cell>
          <cell r="F149">
            <v>942.87</v>
          </cell>
          <cell r="G149">
            <v>15</v>
          </cell>
        </row>
        <row r="150">
          <cell r="A150" t="str">
            <v>01.28.410</v>
          </cell>
          <cell r="B150" t="str">
            <v>Filtro espiralado galvanizado simples (standard) para poço profundo, diâmetro de 6" (152,40 mm)</v>
          </cell>
          <cell r="C150" t="str">
            <v>M</v>
          </cell>
          <cell r="D150">
            <v>1332.26</v>
          </cell>
          <cell r="F150">
            <v>1332.26</v>
          </cell>
          <cell r="G150">
            <v>15</v>
          </cell>
        </row>
        <row r="151">
          <cell r="A151" t="str">
            <v>01.28.420</v>
          </cell>
          <cell r="B151" t="str">
            <v>Filtro espiralado galvanizado reforçado para poço profundo, diâmetro de 6" (152,40 mm)</v>
          </cell>
          <cell r="C151" t="str">
            <v>M</v>
          </cell>
          <cell r="D151">
            <v>1625.14</v>
          </cell>
          <cell r="F151">
            <v>1625.14</v>
          </cell>
          <cell r="G151">
            <v>15</v>
          </cell>
        </row>
        <row r="152">
          <cell r="A152" t="str">
            <v>01.28.430</v>
          </cell>
          <cell r="B152" t="str">
            <v>Filtro espiralado em aço inoxidável reforçado para poço profundo, diâmetro de 6" (152,40 mm)</v>
          </cell>
          <cell r="C152" t="str">
            <v>M</v>
          </cell>
          <cell r="D152">
            <v>2906.77</v>
          </cell>
          <cell r="F152">
            <v>2906.77</v>
          </cell>
          <cell r="G152">
            <v>15</v>
          </cell>
        </row>
        <row r="153">
          <cell r="A153" t="str">
            <v>01.28.440</v>
          </cell>
          <cell r="B153" t="str">
            <v>Filtro galvanizado tipo NOLD para poço profundo, diâmetro de 6" (150 mm)</v>
          </cell>
          <cell r="C153" t="str">
            <v>M</v>
          </cell>
          <cell r="D153">
            <v>1140.6199999999999</v>
          </cell>
          <cell r="F153">
            <v>1140.6199999999999</v>
          </cell>
          <cell r="G153">
            <v>15</v>
          </cell>
        </row>
        <row r="154">
          <cell r="A154" t="str">
            <v>01.28.450</v>
          </cell>
          <cell r="B154" t="str">
            <v>Pré-filtro tipo pérola para poço profundo</v>
          </cell>
          <cell r="C154" t="str">
            <v>M3</v>
          </cell>
          <cell r="D154">
            <v>2259.63</v>
          </cell>
          <cell r="F154">
            <v>2259.63</v>
          </cell>
          <cell r="G154">
            <v>15</v>
          </cell>
        </row>
        <row r="155">
          <cell r="A155" t="str">
            <v>01.28.460</v>
          </cell>
          <cell r="B155" t="str">
            <v>Pré-filtro tipo Jacareí para poço profundo</v>
          </cell>
          <cell r="C155" t="str">
            <v>M3</v>
          </cell>
          <cell r="D155">
            <v>2577.7199999999998</v>
          </cell>
          <cell r="F155">
            <v>2577.7199999999998</v>
          </cell>
          <cell r="G155">
            <v>15</v>
          </cell>
        </row>
        <row r="156">
          <cell r="A156" t="str">
            <v>01.28.470</v>
          </cell>
          <cell r="B156" t="str">
            <v>Perfilagem ótica (filmagem / endoscopia) para poço profundo</v>
          </cell>
          <cell r="C156" t="str">
            <v>M</v>
          </cell>
          <cell r="D156">
            <v>95.09</v>
          </cell>
          <cell r="F156">
            <v>95.09</v>
          </cell>
          <cell r="G156">
            <v>15</v>
          </cell>
        </row>
        <row r="157">
          <cell r="A157" t="str">
            <v>01.28.480</v>
          </cell>
          <cell r="B157" t="str">
            <v>Perfilagem elétrica de poço profundo</v>
          </cell>
          <cell r="C157" t="str">
            <v>M</v>
          </cell>
          <cell r="D157">
            <v>224.65</v>
          </cell>
          <cell r="F157">
            <v>224.65</v>
          </cell>
          <cell r="G157">
            <v>15</v>
          </cell>
        </row>
        <row r="158">
          <cell r="A158" t="str">
            <v>01.28.490</v>
          </cell>
          <cell r="B158" t="str">
            <v>Taxa de mobilização e desmobilização de equipamentos para execução de bombeamento, limpeza, desenvolvimento e teste de vazão</v>
          </cell>
          <cell r="C158" t="str">
            <v>TX</v>
          </cell>
          <cell r="D158">
            <v>4121.08</v>
          </cell>
          <cell r="F158">
            <v>4121.08</v>
          </cell>
          <cell r="G158">
            <v>15</v>
          </cell>
        </row>
        <row r="159">
          <cell r="A159" t="str">
            <v>01.28.500</v>
          </cell>
          <cell r="B159" t="str">
            <v>Limpeza e desenvolvimento do poço profundo</v>
          </cell>
          <cell r="C159" t="str">
            <v>H</v>
          </cell>
          <cell r="D159">
            <v>568.79999999999995</v>
          </cell>
          <cell r="F159">
            <v>568.79999999999995</v>
          </cell>
          <cell r="G159">
            <v>15</v>
          </cell>
        </row>
        <row r="160">
          <cell r="A160" t="str">
            <v>01.28.510</v>
          </cell>
          <cell r="B160" t="str">
            <v>Ensaio de vazão (bombeamento) para poço profundo, com bomba submersa</v>
          </cell>
          <cell r="C160" t="str">
            <v>H</v>
          </cell>
          <cell r="D160">
            <v>441.38</v>
          </cell>
          <cell r="F160">
            <v>441.38</v>
          </cell>
          <cell r="G160">
            <v>15</v>
          </cell>
        </row>
        <row r="161">
          <cell r="A161" t="str">
            <v>01.28.520</v>
          </cell>
          <cell r="B161" t="str">
            <v>Ensaio de vazão escalonado para poço profundo</v>
          </cell>
          <cell r="C161" t="str">
            <v>H</v>
          </cell>
          <cell r="D161">
            <v>370.61</v>
          </cell>
          <cell r="F161">
            <v>370.61</v>
          </cell>
          <cell r="G161">
            <v>15</v>
          </cell>
        </row>
        <row r="162">
          <cell r="A162" t="str">
            <v>01.28.530</v>
          </cell>
          <cell r="B162" t="str">
            <v>Ensaio de recuperação de nível para poço profundo</v>
          </cell>
          <cell r="C162" t="str">
            <v>H</v>
          </cell>
          <cell r="D162">
            <v>359.41</v>
          </cell>
          <cell r="F162">
            <v>359.41</v>
          </cell>
          <cell r="G162">
            <v>15</v>
          </cell>
        </row>
        <row r="163">
          <cell r="A163" t="str">
            <v>01.28.540</v>
          </cell>
          <cell r="B163" t="str">
            <v>Desinfecção de poço profundo</v>
          </cell>
          <cell r="C163" t="str">
            <v>UN</v>
          </cell>
          <cell r="D163">
            <v>3343.22</v>
          </cell>
          <cell r="F163">
            <v>3343.22</v>
          </cell>
          <cell r="G163">
            <v>15</v>
          </cell>
        </row>
        <row r="164">
          <cell r="A164" t="str">
            <v>01.28.550</v>
          </cell>
          <cell r="B164" t="str">
            <v>Análise físico-química e bacteriológica da água para poço profundo</v>
          </cell>
          <cell r="C164" t="str">
            <v>CJ</v>
          </cell>
          <cell r="D164">
            <v>3065.6</v>
          </cell>
          <cell r="F164">
            <v>3065.6</v>
          </cell>
          <cell r="G164">
            <v>15</v>
          </cell>
        </row>
        <row r="165">
          <cell r="A165" t="str">
            <v>01.28.560</v>
          </cell>
          <cell r="B165" t="str">
            <v>Centralizador de coluna para poço profundo, diâmetro de 4" ou 6"</v>
          </cell>
          <cell r="C165" t="str">
            <v>UN</v>
          </cell>
          <cell r="D165">
            <v>374.26</v>
          </cell>
          <cell r="F165">
            <v>374.26</v>
          </cell>
          <cell r="G165">
            <v>15</v>
          </cell>
        </row>
        <row r="166">
          <cell r="A166" t="str">
            <v>01.28.570</v>
          </cell>
          <cell r="B166" t="str">
            <v>Cimentação de boca do poço profundo, entre perfuração de maior diâmetro (cimentação do espaço anular)</v>
          </cell>
          <cell r="C166" t="str">
            <v>M3</v>
          </cell>
          <cell r="D166">
            <v>3059.27</v>
          </cell>
          <cell r="F166">
            <v>3059.27</v>
          </cell>
          <cell r="G166">
            <v>15</v>
          </cell>
        </row>
        <row r="167">
          <cell r="A167" t="str">
            <v>01.28.580</v>
          </cell>
          <cell r="B167" t="str">
            <v>Laje de proteção em concreto armado para poço profundo (área mínimo de 3,00 m²)</v>
          </cell>
          <cell r="C167" t="str">
            <v>UN</v>
          </cell>
          <cell r="D167">
            <v>1171.76</v>
          </cell>
          <cell r="E167">
            <v>622.16999999999996</v>
          </cell>
          <cell r="F167">
            <v>1793.93</v>
          </cell>
          <cell r="G167">
            <v>15</v>
          </cell>
        </row>
        <row r="168">
          <cell r="A168" t="str">
            <v>01.28.590</v>
          </cell>
          <cell r="B168" t="str">
            <v>Lacre do poço profundo (tampa)</v>
          </cell>
          <cell r="C168" t="str">
            <v>UN</v>
          </cell>
          <cell r="D168">
            <v>1124.71</v>
          </cell>
          <cell r="F168">
            <v>1124.71</v>
          </cell>
          <cell r="G168">
            <v>15</v>
          </cell>
        </row>
        <row r="169">
          <cell r="A169" t="str">
            <v>01.28.600</v>
          </cell>
          <cell r="B169" t="str">
            <v>Licença de perfuração para poço profundo</v>
          </cell>
          <cell r="C169" t="str">
            <v>UN</v>
          </cell>
          <cell r="D169">
            <v>4462.8999999999996</v>
          </cell>
          <cell r="F169">
            <v>4462.8999999999996</v>
          </cell>
          <cell r="G169">
            <v>15</v>
          </cell>
        </row>
        <row r="170">
          <cell r="A170" t="str">
            <v>01.28.610</v>
          </cell>
          <cell r="B170" t="str">
            <v>Outorga de direito de uso para poço profundo</v>
          </cell>
          <cell r="C170" t="str">
            <v>UN</v>
          </cell>
          <cell r="D170">
            <v>5006.0600000000004</v>
          </cell>
          <cell r="F170">
            <v>5006.0600000000004</v>
          </cell>
          <cell r="G170">
            <v>15</v>
          </cell>
        </row>
        <row r="171">
          <cell r="A171" t="str">
            <v>01.28.620</v>
          </cell>
          <cell r="B171" t="str">
            <v>Parecer técnico junto a CETESB</v>
          </cell>
          <cell r="C171" t="str">
            <v>UN</v>
          </cell>
          <cell r="D171">
            <v>16890.22</v>
          </cell>
          <cell r="F171">
            <v>16890.22</v>
          </cell>
          <cell r="G171">
            <v>15</v>
          </cell>
        </row>
        <row r="172">
          <cell r="A172" t="str">
            <v>02</v>
          </cell>
          <cell r="B172" t="str">
            <v>INICIO, APOIO E ADMINISTRACAO DA OBRA</v>
          </cell>
        </row>
        <row r="173">
          <cell r="A173" t="str">
            <v>02.01</v>
          </cell>
          <cell r="B173" t="str">
            <v>Construção provisória</v>
          </cell>
        </row>
        <row r="174">
          <cell r="A174" t="str">
            <v>02.01.021</v>
          </cell>
          <cell r="B174" t="str">
            <v>Construção provisória em madeira - fornecimento e montagem</v>
          </cell>
          <cell r="C174" t="str">
            <v>M2</v>
          </cell>
          <cell r="D174">
            <v>423.43</v>
          </cell>
          <cell r="E174">
            <v>153.09</v>
          </cell>
          <cell r="F174">
            <v>576.52</v>
          </cell>
          <cell r="G174">
            <v>15</v>
          </cell>
        </row>
        <row r="175">
          <cell r="A175" t="str">
            <v>02.01.171</v>
          </cell>
          <cell r="B175" t="str">
            <v>Sanitário/vestiário provisório em alvenaria</v>
          </cell>
          <cell r="C175" t="str">
            <v>M2</v>
          </cell>
          <cell r="D175">
            <v>728.1</v>
          </cell>
          <cell r="E175">
            <v>386.5</v>
          </cell>
          <cell r="F175">
            <v>1114.5999999999999</v>
          </cell>
          <cell r="G175">
            <v>15</v>
          </cell>
        </row>
        <row r="176">
          <cell r="A176" t="str">
            <v>02.01.180</v>
          </cell>
          <cell r="B176" t="str">
            <v>Banheiro químico modelo Standard, com manutenção conforme exigências da CETESB</v>
          </cell>
          <cell r="C176" t="str">
            <v>UNMES</v>
          </cell>
          <cell r="D176">
            <v>1259.68</v>
          </cell>
          <cell r="F176">
            <v>1259.68</v>
          </cell>
          <cell r="G176">
            <v>15</v>
          </cell>
        </row>
        <row r="177">
          <cell r="A177" t="str">
            <v>02.01.200</v>
          </cell>
          <cell r="B177" t="str">
            <v>Desmobilização de construção provisória</v>
          </cell>
          <cell r="C177" t="str">
            <v>M2</v>
          </cell>
          <cell r="D177">
            <v>16.77</v>
          </cell>
          <cell r="E177">
            <v>8.44</v>
          </cell>
          <cell r="F177">
            <v>25.21</v>
          </cell>
          <cell r="G177">
            <v>15</v>
          </cell>
        </row>
        <row r="178">
          <cell r="A178" t="str">
            <v>02.02</v>
          </cell>
          <cell r="B178" t="str">
            <v>Container</v>
          </cell>
        </row>
        <row r="179">
          <cell r="A179" t="str">
            <v>02.02.120</v>
          </cell>
          <cell r="B179" t="str">
            <v>Locação de container tipo alojamento - área mínima de 13,80 m²</v>
          </cell>
          <cell r="C179" t="str">
            <v>UNMES</v>
          </cell>
          <cell r="D179">
            <v>906.1</v>
          </cell>
          <cell r="E179">
            <v>97.58</v>
          </cell>
          <cell r="F179">
            <v>1003.68</v>
          </cell>
          <cell r="G179">
            <v>15</v>
          </cell>
        </row>
        <row r="180">
          <cell r="A180" t="str">
            <v>02.02.130</v>
          </cell>
          <cell r="B180" t="str">
            <v>Locação de container tipo escritório com 1 vaso sanitário, 1 lavatório e 1 ponto para chuveiro - área mínima de 13,80 m²</v>
          </cell>
          <cell r="C180" t="str">
            <v>UNMES</v>
          </cell>
          <cell r="D180">
            <v>1409.7</v>
          </cell>
          <cell r="E180">
            <v>163.61000000000001</v>
          </cell>
          <cell r="F180">
            <v>1573.31</v>
          </cell>
          <cell r="G180">
            <v>15</v>
          </cell>
        </row>
        <row r="181">
          <cell r="A181" t="str">
            <v>02.02.140</v>
          </cell>
          <cell r="B181" t="str">
            <v>Locação de container tipo sanitário com 2 vasos sanitários, 2 lavatórios, 2 mictórios e 4 pontos para chuveiro - área mínima de 13,80 m²</v>
          </cell>
          <cell r="C181" t="str">
            <v>UNMES</v>
          </cell>
          <cell r="D181">
            <v>1377.82</v>
          </cell>
          <cell r="E181">
            <v>163.61000000000001</v>
          </cell>
          <cell r="F181">
            <v>1541.43</v>
          </cell>
          <cell r="G181">
            <v>15</v>
          </cell>
        </row>
        <row r="182">
          <cell r="A182" t="str">
            <v>02.02.150</v>
          </cell>
          <cell r="B182" t="str">
            <v>Locação de container tipo depósito - área mínima de 13,80 m²</v>
          </cell>
          <cell r="C182" t="str">
            <v>UNMES</v>
          </cell>
          <cell r="D182">
            <v>900.63</v>
          </cell>
          <cell r="E182">
            <v>97.58</v>
          </cell>
          <cell r="F182">
            <v>998.21</v>
          </cell>
          <cell r="G182">
            <v>15</v>
          </cell>
        </row>
        <row r="183">
          <cell r="A183" t="str">
            <v>02.02.160</v>
          </cell>
          <cell r="B183" t="str">
            <v>Locação de container tipo guarita - área mínima de 4,60 m²</v>
          </cell>
          <cell r="C183" t="str">
            <v>UNMES</v>
          </cell>
          <cell r="D183">
            <v>1011.03</v>
          </cell>
          <cell r="E183">
            <v>32.53</v>
          </cell>
          <cell r="F183">
            <v>1043.56</v>
          </cell>
          <cell r="G183">
            <v>15</v>
          </cell>
        </row>
        <row r="184">
          <cell r="A184" t="str">
            <v>02.03</v>
          </cell>
          <cell r="B184" t="str">
            <v>Tapume, vedação e proteções diversas</v>
          </cell>
        </row>
        <row r="185">
          <cell r="A185" t="str">
            <v>02.03.030</v>
          </cell>
          <cell r="B185" t="str">
            <v>Proteção de superfícies em geral com plástico bolha</v>
          </cell>
          <cell r="C185" t="str">
            <v>M2</v>
          </cell>
          <cell r="D185">
            <v>0.64</v>
          </cell>
          <cell r="E185">
            <v>2.39</v>
          </cell>
          <cell r="F185">
            <v>3.03</v>
          </cell>
          <cell r="G185">
            <v>15</v>
          </cell>
        </row>
        <row r="186">
          <cell r="A186" t="str">
            <v>02.03.060</v>
          </cell>
          <cell r="B186" t="str">
            <v>Proteção de fachada com tela de nylon</v>
          </cell>
          <cell r="C186" t="str">
            <v>M2</v>
          </cell>
          <cell r="D186">
            <v>5.45</v>
          </cell>
          <cell r="E186">
            <v>23.58</v>
          </cell>
          <cell r="F186">
            <v>29.03</v>
          </cell>
          <cell r="G186">
            <v>15</v>
          </cell>
        </row>
        <row r="187">
          <cell r="A187" t="str">
            <v>02.03.080</v>
          </cell>
          <cell r="B187" t="str">
            <v>Fechamento provisório de vãos em chapa de madeira compensada</v>
          </cell>
          <cell r="C187" t="str">
            <v>M2</v>
          </cell>
          <cell r="D187">
            <v>13.71</v>
          </cell>
          <cell r="E187">
            <v>35.15</v>
          </cell>
          <cell r="F187">
            <v>48.86</v>
          </cell>
          <cell r="G187">
            <v>15</v>
          </cell>
        </row>
        <row r="188">
          <cell r="A188" t="str">
            <v>02.03.110</v>
          </cell>
          <cell r="B188" t="str">
            <v>Tapume móvel para fechamento de áreas</v>
          </cell>
          <cell r="C188" t="str">
            <v>M2</v>
          </cell>
          <cell r="D188">
            <v>47.7</v>
          </cell>
          <cell r="E188">
            <v>63.72</v>
          </cell>
          <cell r="F188">
            <v>111.42</v>
          </cell>
          <cell r="G188">
            <v>15</v>
          </cell>
        </row>
        <row r="189">
          <cell r="A189" t="str">
            <v>02.03.120</v>
          </cell>
          <cell r="B189" t="str">
            <v>Tapume fixo para fechamento de áreas, com portão</v>
          </cell>
          <cell r="C189" t="str">
            <v>M2</v>
          </cell>
          <cell r="D189">
            <v>47.7</v>
          </cell>
          <cell r="E189">
            <v>63.3</v>
          </cell>
          <cell r="F189">
            <v>111</v>
          </cell>
          <cell r="G189">
            <v>15</v>
          </cell>
        </row>
        <row r="190">
          <cell r="A190" t="str">
            <v>02.03.200</v>
          </cell>
          <cell r="B190" t="str">
            <v>Locação de quadros metálicos para plataforma de proteção, inclusive o madeiramento</v>
          </cell>
          <cell r="C190" t="str">
            <v>M2MES</v>
          </cell>
          <cell r="D190">
            <v>44.43</v>
          </cell>
          <cell r="E190">
            <v>1.2</v>
          </cell>
          <cell r="F190">
            <v>45.63</v>
          </cell>
          <cell r="G190">
            <v>15</v>
          </cell>
        </row>
        <row r="191">
          <cell r="A191" t="str">
            <v>02.03.240</v>
          </cell>
          <cell r="B191" t="str">
            <v>Proteção de piso com tecido de aniagem e gesso</v>
          </cell>
          <cell r="C191" t="str">
            <v>M2</v>
          </cell>
          <cell r="D191">
            <v>11.99</v>
          </cell>
          <cell r="E191">
            <v>4.78</v>
          </cell>
          <cell r="F191">
            <v>16.77</v>
          </cell>
          <cell r="G191">
            <v>15</v>
          </cell>
        </row>
        <row r="192">
          <cell r="A192" t="str">
            <v>02.03.260</v>
          </cell>
          <cell r="B192" t="str">
            <v>Tapume fixo em painel OSB - espessura 10 mm</v>
          </cell>
          <cell r="C192" t="str">
            <v>M2</v>
          </cell>
          <cell r="D192">
            <v>78.47</v>
          </cell>
          <cell r="E192">
            <v>45.58</v>
          </cell>
          <cell r="F192">
            <v>124.05</v>
          </cell>
          <cell r="G192">
            <v>15</v>
          </cell>
        </row>
        <row r="193">
          <cell r="A193" t="str">
            <v>02.03.270</v>
          </cell>
          <cell r="B193" t="str">
            <v>Tapume fixo em painel OSB - espessura 12 mm</v>
          </cell>
          <cell r="C193" t="str">
            <v>M2</v>
          </cell>
          <cell r="D193">
            <v>83.39</v>
          </cell>
          <cell r="E193">
            <v>45.58</v>
          </cell>
          <cell r="F193">
            <v>128.97</v>
          </cell>
          <cell r="G193">
            <v>15</v>
          </cell>
        </row>
        <row r="194">
          <cell r="A194" t="str">
            <v>02.03.280</v>
          </cell>
          <cell r="B194" t="str">
            <v>Tapume metálico com telha metálica tipo trapezoidal 40, sem pintura, espessura 0,43mm, colunas, bases e parafusos</v>
          </cell>
          <cell r="C194" t="str">
            <v>M2</v>
          </cell>
          <cell r="D194">
            <v>62.57</v>
          </cell>
          <cell r="E194">
            <v>96.31</v>
          </cell>
          <cell r="F194">
            <v>158.88</v>
          </cell>
          <cell r="G194">
            <v>15</v>
          </cell>
        </row>
        <row r="195">
          <cell r="A195" t="str">
            <v>02.03.290</v>
          </cell>
          <cell r="B195" t="str">
            <v>Portão metálico com 2 folhas, pivotante, para tapume</v>
          </cell>
          <cell r="C195" t="str">
            <v>M2</v>
          </cell>
          <cell r="D195">
            <v>185.97</v>
          </cell>
          <cell r="E195">
            <v>96.31</v>
          </cell>
          <cell r="F195">
            <v>282.27999999999997</v>
          </cell>
          <cell r="G195">
            <v>15</v>
          </cell>
        </row>
        <row r="196">
          <cell r="A196" t="str">
            <v>02.03.500</v>
          </cell>
          <cell r="B196" t="str">
            <v>Proteção em madeira e lona plástica para equipamento mecânico ou informática - para obras de reforma</v>
          </cell>
          <cell r="C196" t="str">
            <v>M3</v>
          </cell>
          <cell r="D196">
            <v>52.9</v>
          </cell>
          <cell r="E196">
            <v>52.59</v>
          </cell>
          <cell r="F196">
            <v>105.49</v>
          </cell>
          <cell r="G196">
            <v>15</v>
          </cell>
        </row>
        <row r="197">
          <cell r="A197" t="str">
            <v>02.05</v>
          </cell>
          <cell r="B197" t="str">
            <v>Andaime e balancim</v>
          </cell>
        </row>
        <row r="198">
          <cell r="A198" t="str">
            <v>02.05.060</v>
          </cell>
          <cell r="B198" t="str">
            <v>Montagem e desmontagem de andaime torre metálica com altura até 10 m</v>
          </cell>
          <cell r="C198" t="str">
            <v>M</v>
          </cell>
          <cell r="E198">
            <v>14.54</v>
          </cell>
          <cell r="F198">
            <v>14.54</v>
          </cell>
          <cell r="G198">
            <v>15</v>
          </cell>
        </row>
        <row r="199">
          <cell r="A199" t="str">
            <v>02.05.080</v>
          </cell>
          <cell r="B199" t="str">
            <v>Montagem e desmontagem de andaime torre metálica com altura superior a 10 m</v>
          </cell>
          <cell r="C199" t="str">
            <v>M</v>
          </cell>
          <cell r="E199">
            <v>36.72</v>
          </cell>
          <cell r="F199">
            <v>36.72</v>
          </cell>
          <cell r="G199">
            <v>15</v>
          </cell>
        </row>
        <row r="200">
          <cell r="A200" t="str">
            <v>02.05.090</v>
          </cell>
          <cell r="B200" t="str">
            <v>Montagem e desmontagem de andaime tubular fachadeiro com altura até 10 m</v>
          </cell>
          <cell r="C200" t="str">
            <v>M2</v>
          </cell>
          <cell r="E200">
            <v>14.54</v>
          </cell>
          <cell r="F200">
            <v>14.54</v>
          </cell>
          <cell r="G200">
            <v>15</v>
          </cell>
        </row>
        <row r="201">
          <cell r="A201" t="str">
            <v>02.05.100</v>
          </cell>
          <cell r="B201" t="str">
            <v>Montagem e desmontagem de andaime tubular fachadeiro com altura superior a 10 m</v>
          </cell>
          <cell r="C201" t="str">
            <v>M2</v>
          </cell>
          <cell r="E201">
            <v>36.72</v>
          </cell>
          <cell r="F201">
            <v>36.72</v>
          </cell>
          <cell r="G201">
            <v>15</v>
          </cell>
        </row>
        <row r="202">
          <cell r="A202" t="str">
            <v>02.05.195</v>
          </cell>
          <cell r="B202" t="str">
            <v>Balancim elétrico tipo plataforma para transporte vertical, com altura até 60 m</v>
          </cell>
          <cell r="C202" t="str">
            <v>UNMES</v>
          </cell>
          <cell r="D202">
            <v>2045.68</v>
          </cell>
          <cell r="F202">
            <v>2045.68</v>
          </cell>
          <cell r="G202">
            <v>15</v>
          </cell>
        </row>
        <row r="203">
          <cell r="A203" t="str">
            <v>02.05.202</v>
          </cell>
          <cell r="B203" t="str">
            <v>Andaime torre metálico (1,5 x 1,5 m) com piso metálico</v>
          </cell>
          <cell r="C203" t="str">
            <v>MXMES</v>
          </cell>
          <cell r="D203">
            <v>23.01</v>
          </cell>
          <cell r="E203">
            <v>5.74</v>
          </cell>
          <cell r="F203">
            <v>28.75</v>
          </cell>
          <cell r="G203">
            <v>15</v>
          </cell>
        </row>
        <row r="204">
          <cell r="A204" t="str">
            <v>02.05.212</v>
          </cell>
          <cell r="B204" t="str">
            <v>Andaime tubular fachadeiro com piso metálico e sapatas ajustáveis</v>
          </cell>
          <cell r="C204" t="str">
            <v>M2MES</v>
          </cell>
          <cell r="D204">
            <v>19.03</v>
          </cell>
          <cell r="E204">
            <v>5.74</v>
          </cell>
          <cell r="F204">
            <v>24.77</v>
          </cell>
          <cell r="G204">
            <v>15</v>
          </cell>
        </row>
        <row r="205">
          <cell r="A205" t="str">
            <v>02.06</v>
          </cell>
          <cell r="B205" t="str">
            <v>Alocação de equipe, equipamento e ferramental</v>
          </cell>
        </row>
        <row r="206">
          <cell r="A206" t="str">
            <v>02.06.030</v>
          </cell>
          <cell r="B206" t="str">
            <v>Locação de plataforma elevatória articulada, com altura aproximada de 12,5m, capacidade de carga de 227 kg, elétrica</v>
          </cell>
          <cell r="C206" t="str">
            <v>UNMES</v>
          </cell>
          <cell r="D206">
            <v>12087.11</v>
          </cell>
          <cell r="E206">
            <v>4060.8</v>
          </cell>
          <cell r="F206">
            <v>16147.91</v>
          </cell>
          <cell r="G206">
            <v>15</v>
          </cell>
        </row>
        <row r="207">
          <cell r="A207" t="str">
            <v>02.06.040</v>
          </cell>
          <cell r="B207" t="str">
            <v>Locação de plataforma elevatória articulada, com altura aproximada de 20 m, capacidade de carga de 227 kg, diesel</v>
          </cell>
          <cell r="C207" t="str">
            <v>UNMES</v>
          </cell>
          <cell r="D207">
            <v>18654.04</v>
          </cell>
          <cell r="E207">
            <v>4060.8</v>
          </cell>
          <cell r="F207">
            <v>22714.84</v>
          </cell>
          <cell r="G207">
            <v>15</v>
          </cell>
        </row>
        <row r="208">
          <cell r="A208" t="str">
            <v>02.08</v>
          </cell>
          <cell r="B208" t="str">
            <v>Sinalização de obra</v>
          </cell>
        </row>
        <row r="209">
          <cell r="A209" t="str">
            <v>02.08.020</v>
          </cell>
          <cell r="B209" t="str">
            <v>Placa de identificação para obra</v>
          </cell>
          <cell r="C209" t="str">
            <v>M2</v>
          </cell>
          <cell r="D209">
            <v>763.07</v>
          </cell>
          <cell r="E209">
            <v>109.79</v>
          </cell>
          <cell r="F209">
            <v>872.86</v>
          </cell>
          <cell r="G209">
            <v>15</v>
          </cell>
        </row>
        <row r="210">
          <cell r="A210" t="str">
            <v>02.08.040</v>
          </cell>
          <cell r="B210" t="str">
            <v>Placa em lona com impressão digital e requadro em metalon</v>
          </cell>
          <cell r="C210" t="str">
            <v>M2</v>
          </cell>
          <cell r="D210">
            <v>419.2</v>
          </cell>
          <cell r="E210">
            <v>30.91</v>
          </cell>
          <cell r="F210">
            <v>450.11</v>
          </cell>
          <cell r="G210">
            <v>15</v>
          </cell>
        </row>
        <row r="211">
          <cell r="A211" t="str">
            <v>02.08.050</v>
          </cell>
          <cell r="B211" t="str">
            <v>Placa em lona com impressão digital e estrutura em madeira</v>
          </cell>
          <cell r="C211" t="str">
            <v>M2</v>
          </cell>
          <cell r="D211">
            <v>143.38999999999999</v>
          </cell>
          <cell r="E211">
            <v>62.67</v>
          </cell>
          <cell r="F211">
            <v>206.06</v>
          </cell>
          <cell r="G211">
            <v>15</v>
          </cell>
        </row>
        <row r="212">
          <cell r="A212" t="str">
            <v>02.09</v>
          </cell>
          <cell r="B212" t="str">
            <v>Limpeza de terreno</v>
          </cell>
        </row>
        <row r="213">
          <cell r="A213" t="str">
            <v>02.09.030</v>
          </cell>
          <cell r="B213" t="str">
            <v>Limpeza manual do terreno, inclusive troncos até 5 cm de diâmetro, com caminhão à disposição dentro da obra, até o raio de 1 km</v>
          </cell>
          <cell r="C213" t="str">
            <v>M2</v>
          </cell>
          <cell r="D213">
            <v>2.68</v>
          </cell>
          <cell r="E213">
            <v>5.98</v>
          </cell>
          <cell r="F213">
            <v>8.66</v>
          </cell>
          <cell r="G213">
            <v>15</v>
          </cell>
        </row>
        <row r="214">
          <cell r="A214" t="str">
            <v>02.09.040</v>
          </cell>
          <cell r="B214" t="str">
            <v>Limpeza mecanizada do terreno, inclusive troncos até 15 cm de diâmetro, com caminhão à disposição dentro e fora da obra, com transporte no raio de até 1 km</v>
          </cell>
          <cell r="C214" t="str">
            <v>M2</v>
          </cell>
          <cell r="D214">
            <v>5.25</v>
          </cell>
          <cell r="E214">
            <v>0.19</v>
          </cell>
          <cell r="F214">
            <v>5.44</v>
          </cell>
          <cell r="G214">
            <v>15</v>
          </cell>
        </row>
        <row r="215">
          <cell r="A215" t="str">
            <v>02.09.130</v>
          </cell>
          <cell r="B215" t="str">
            <v>Limpeza mecanizada do terreno, inclusive troncos com diâmetro acima de 15 cm até 50 cm, com caminhão à disposição dentro da obra, até o raio de 1 km</v>
          </cell>
          <cell r="C215" t="str">
            <v>M2</v>
          </cell>
          <cell r="D215">
            <v>5.79</v>
          </cell>
          <cell r="E215">
            <v>0.19</v>
          </cell>
          <cell r="F215">
            <v>5.98</v>
          </cell>
          <cell r="G215">
            <v>15</v>
          </cell>
        </row>
        <row r="216">
          <cell r="A216" t="str">
            <v>02.09.150</v>
          </cell>
          <cell r="B216" t="str">
            <v>Corte e derrubada de eucalipto (1° corte) - idade até 4 anos</v>
          </cell>
          <cell r="C216" t="str">
            <v>M3</v>
          </cell>
          <cell r="D216">
            <v>72.75</v>
          </cell>
          <cell r="E216">
            <v>10.76</v>
          </cell>
          <cell r="F216">
            <v>83.51</v>
          </cell>
          <cell r="G216">
            <v>15</v>
          </cell>
        </row>
        <row r="217">
          <cell r="A217" t="str">
            <v>02.09.160</v>
          </cell>
          <cell r="B217" t="str">
            <v>Corte e derrubada de eucalipto (1° corte) - idade acima de 4 anos</v>
          </cell>
          <cell r="C217" t="str">
            <v>M3</v>
          </cell>
          <cell r="D217">
            <v>85.68</v>
          </cell>
          <cell r="E217">
            <v>12.67</v>
          </cell>
          <cell r="F217">
            <v>98.35</v>
          </cell>
          <cell r="G217">
            <v>15</v>
          </cell>
        </row>
        <row r="218">
          <cell r="A218" t="str">
            <v>02.10</v>
          </cell>
          <cell r="B218" t="str">
            <v>Locação de obra</v>
          </cell>
        </row>
        <row r="219">
          <cell r="A219" t="str">
            <v>02.10.020</v>
          </cell>
          <cell r="B219" t="str">
            <v>Locação de obra de edificação</v>
          </cell>
          <cell r="C219" t="str">
            <v>M2</v>
          </cell>
          <cell r="D219">
            <v>11.36</v>
          </cell>
          <cell r="E219">
            <v>6.89</v>
          </cell>
          <cell r="F219">
            <v>18.25</v>
          </cell>
          <cell r="G219">
            <v>15</v>
          </cell>
        </row>
        <row r="220">
          <cell r="A220" t="str">
            <v>02.10.040</v>
          </cell>
          <cell r="B220" t="str">
            <v>Locação de rede de canalização</v>
          </cell>
          <cell r="C220" t="str">
            <v>M</v>
          </cell>
          <cell r="D220">
            <v>1.06</v>
          </cell>
          <cell r="E220">
            <v>0.49</v>
          </cell>
          <cell r="F220">
            <v>1.55</v>
          </cell>
          <cell r="G220">
            <v>15</v>
          </cell>
        </row>
        <row r="221">
          <cell r="A221" t="str">
            <v>02.10.050</v>
          </cell>
          <cell r="B221" t="str">
            <v>Locação para muros, cercas e alambrados</v>
          </cell>
          <cell r="C221" t="str">
            <v>M</v>
          </cell>
          <cell r="D221">
            <v>1.06</v>
          </cell>
          <cell r="E221">
            <v>0.49</v>
          </cell>
          <cell r="F221">
            <v>1.55</v>
          </cell>
          <cell r="G221">
            <v>15</v>
          </cell>
        </row>
        <row r="222">
          <cell r="A222" t="str">
            <v>02.10.060</v>
          </cell>
          <cell r="B222" t="str">
            <v>Locação de vias, calçadas, tanques e lagoas</v>
          </cell>
          <cell r="C222" t="str">
            <v>M2</v>
          </cell>
          <cell r="D222">
            <v>0.92</v>
          </cell>
          <cell r="E222">
            <v>0.97</v>
          </cell>
          <cell r="F222">
            <v>1.89</v>
          </cell>
          <cell r="G222">
            <v>15</v>
          </cell>
        </row>
        <row r="223">
          <cell r="A223" t="str">
            <v>03</v>
          </cell>
          <cell r="B223" t="str">
            <v>DEMOLICAO SEM REAPROVEITAMENTO</v>
          </cell>
        </row>
        <row r="224">
          <cell r="A224" t="str">
            <v>03.01</v>
          </cell>
          <cell r="B224" t="str">
            <v>Demolição de concreto, lastro, mistura e afins</v>
          </cell>
        </row>
        <row r="225">
          <cell r="A225" t="str">
            <v>03.01.020</v>
          </cell>
          <cell r="B225" t="str">
            <v>Demolição manual de concreto simples</v>
          </cell>
          <cell r="C225" t="str">
            <v>M3</v>
          </cell>
          <cell r="E225">
            <v>262.89999999999998</v>
          </cell>
          <cell r="F225">
            <v>262.89999999999998</v>
          </cell>
          <cell r="G225">
            <v>15</v>
          </cell>
        </row>
        <row r="226">
          <cell r="A226" t="str">
            <v>03.01.040</v>
          </cell>
          <cell r="B226" t="str">
            <v>Demolição manual de concreto armado</v>
          </cell>
          <cell r="C226" t="str">
            <v>M3</v>
          </cell>
          <cell r="E226">
            <v>478</v>
          </cell>
          <cell r="F226">
            <v>478</v>
          </cell>
          <cell r="G226">
            <v>15</v>
          </cell>
        </row>
        <row r="227">
          <cell r="A227" t="str">
            <v>03.01.060</v>
          </cell>
          <cell r="B227" t="str">
            <v>Demolição manual de lajes pré-moldadas, incluindo revestimento</v>
          </cell>
          <cell r="C227" t="str">
            <v>M2</v>
          </cell>
          <cell r="E227">
            <v>35.85</v>
          </cell>
          <cell r="F227">
            <v>35.85</v>
          </cell>
          <cell r="G227">
            <v>15</v>
          </cell>
        </row>
        <row r="228">
          <cell r="A228" t="str">
            <v>03.01.200</v>
          </cell>
          <cell r="B228" t="str">
            <v>Demolição mecanizada de concreto armado, inclusive fragmentação, carregamento, transporte até 1 quilômetro e descarregamento</v>
          </cell>
          <cell r="C228" t="str">
            <v>M3</v>
          </cell>
          <cell r="D228">
            <v>389.64</v>
          </cell>
          <cell r="E228">
            <v>143.4</v>
          </cell>
          <cell r="F228">
            <v>533.04</v>
          </cell>
          <cell r="G228">
            <v>15</v>
          </cell>
        </row>
        <row r="229">
          <cell r="A229" t="str">
            <v>03.01.210</v>
          </cell>
          <cell r="B229" t="str">
            <v>Demolição mecanizada de concreto armado, inclusive fragmentação e acomodação do material</v>
          </cell>
          <cell r="C229" t="str">
            <v>M3</v>
          </cell>
          <cell r="D229">
            <v>366.94</v>
          </cell>
          <cell r="E229">
            <v>143.4</v>
          </cell>
          <cell r="F229">
            <v>510.34</v>
          </cell>
          <cell r="G229">
            <v>15</v>
          </cell>
        </row>
        <row r="230">
          <cell r="A230" t="str">
            <v>03.01.220</v>
          </cell>
          <cell r="B230" t="str">
            <v>Demolição mecanizada de concreto simples, inclusive fragmentação, carregamento, transporte até 1 quilômetro e descarregamento</v>
          </cell>
          <cell r="C230" t="str">
            <v>M3</v>
          </cell>
          <cell r="D230">
            <v>206.17</v>
          </cell>
          <cell r="E230">
            <v>95.6</v>
          </cell>
          <cell r="F230">
            <v>301.77</v>
          </cell>
          <cell r="G230">
            <v>15</v>
          </cell>
        </row>
        <row r="231">
          <cell r="A231" t="str">
            <v>03.01.230</v>
          </cell>
          <cell r="B231" t="str">
            <v>Demolição mecanizada de concreto simples, inclusive fragmentação e acomodação do material</v>
          </cell>
          <cell r="C231" t="str">
            <v>M3</v>
          </cell>
          <cell r="D231">
            <v>183.47</v>
          </cell>
          <cell r="E231">
            <v>95.6</v>
          </cell>
          <cell r="F231">
            <v>279.07</v>
          </cell>
          <cell r="G231">
            <v>15</v>
          </cell>
        </row>
        <row r="232">
          <cell r="A232" t="str">
            <v>03.01.240</v>
          </cell>
          <cell r="B232" t="str">
            <v>Demolição mecanizada de pavimento ou piso em concreto, inclusive fragmentação, carregamento, transporte até 1 quilômetro e descarregamento</v>
          </cell>
          <cell r="C232" t="str">
            <v>M2</v>
          </cell>
          <cell r="D232">
            <v>20.100000000000001</v>
          </cell>
          <cell r="E232">
            <v>9.56</v>
          </cell>
          <cell r="F232">
            <v>29.66</v>
          </cell>
          <cell r="G232">
            <v>15</v>
          </cell>
        </row>
        <row r="233">
          <cell r="A233" t="str">
            <v>03.01.250</v>
          </cell>
          <cell r="B233" t="str">
            <v>Demolição mecanizada de pavimento ou piso em concreto, inclusive fragmentação e acomodação do material</v>
          </cell>
          <cell r="C233" t="str">
            <v>M2</v>
          </cell>
          <cell r="D233">
            <v>18.350000000000001</v>
          </cell>
          <cell r="E233">
            <v>9.56</v>
          </cell>
          <cell r="F233">
            <v>27.91</v>
          </cell>
          <cell r="G233">
            <v>15</v>
          </cell>
        </row>
        <row r="234">
          <cell r="A234" t="str">
            <v>03.01.260</v>
          </cell>
          <cell r="B234" t="str">
            <v>Demolição mecanizada de sarjeta ou sarjetão, inclusive fragmentação, carregamento, transporte até 1 quilômetro e descarregamento</v>
          </cell>
          <cell r="C234" t="str">
            <v>M3</v>
          </cell>
          <cell r="D234">
            <v>200.94</v>
          </cell>
          <cell r="E234">
            <v>95.6</v>
          </cell>
          <cell r="F234">
            <v>296.54000000000002</v>
          </cell>
          <cell r="G234">
            <v>15</v>
          </cell>
        </row>
        <row r="235">
          <cell r="A235" t="str">
            <v>03.01.270</v>
          </cell>
          <cell r="B235" t="str">
            <v>Demolição mecanizada de sarjeta ou sarjetão, inclusive fragmentação e acomodação do material</v>
          </cell>
          <cell r="C235" t="str">
            <v>M3</v>
          </cell>
          <cell r="D235">
            <v>183.47</v>
          </cell>
          <cell r="E235">
            <v>95.6</v>
          </cell>
          <cell r="F235">
            <v>279.07</v>
          </cell>
          <cell r="G235">
            <v>15</v>
          </cell>
        </row>
        <row r="236">
          <cell r="A236" t="str">
            <v>03.02</v>
          </cell>
          <cell r="B236" t="str">
            <v>Demolição de alvenaria</v>
          </cell>
        </row>
        <row r="237">
          <cell r="A237" t="str">
            <v>03.02.020</v>
          </cell>
          <cell r="B237" t="str">
            <v>Demolição manual de alvenaria de fundação/embasamento</v>
          </cell>
          <cell r="C237" t="str">
            <v>M3</v>
          </cell>
          <cell r="E237">
            <v>143.4</v>
          </cell>
          <cell r="F237">
            <v>143.4</v>
          </cell>
          <cell r="G237">
            <v>15</v>
          </cell>
        </row>
        <row r="238">
          <cell r="A238" t="str">
            <v>03.02.040</v>
          </cell>
          <cell r="B238" t="str">
            <v>Demolição manual de alvenaria de elevação ou elemento vazado, incluindo revestimento</v>
          </cell>
          <cell r="C238" t="str">
            <v>M3</v>
          </cell>
          <cell r="E238">
            <v>95.6</v>
          </cell>
          <cell r="F238">
            <v>95.6</v>
          </cell>
          <cell r="G238">
            <v>15</v>
          </cell>
        </row>
        <row r="239">
          <cell r="A239" t="str">
            <v>03.03</v>
          </cell>
          <cell r="B239" t="str">
            <v>Demolição de revestimento em massa</v>
          </cell>
        </row>
        <row r="240">
          <cell r="A240" t="str">
            <v>03.03.020</v>
          </cell>
          <cell r="B240" t="str">
            <v>Apicoamento manual de piso, parede ou teto</v>
          </cell>
          <cell r="C240" t="str">
            <v>M2</v>
          </cell>
          <cell r="E240">
            <v>3.59</v>
          </cell>
          <cell r="F240">
            <v>3.59</v>
          </cell>
          <cell r="G240">
            <v>15</v>
          </cell>
        </row>
        <row r="241">
          <cell r="A241" t="str">
            <v>03.03.040</v>
          </cell>
          <cell r="B241" t="str">
            <v>Demolição manual de revestimento em massa de parede ou teto</v>
          </cell>
          <cell r="C241" t="str">
            <v>M2</v>
          </cell>
          <cell r="E241">
            <v>7.17</v>
          </cell>
          <cell r="F241">
            <v>7.17</v>
          </cell>
          <cell r="G241">
            <v>15</v>
          </cell>
        </row>
        <row r="242">
          <cell r="A242" t="str">
            <v>03.03.060</v>
          </cell>
          <cell r="B242" t="str">
            <v>Demolição manual de revestimento em massa de piso</v>
          </cell>
          <cell r="C242" t="str">
            <v>M2</v>
          </cell>
          <cell r="E242">
            <v>11.95</v>
          </cell>
          <cell r="F242">
            <v>11.95</v>
          </cell>
          <cell r="G242">
            <v>15</v>
          </cell>
        </row>
        <row r="243">
          <cell r="A243" t="str">
            <v>03.03.100</v>
          </cell>
          <cell r="B243" t="str">
            <v>Lixamento mecânico de superfícies</v>
          </cell>
          <cell r="C243" t="str">
            <v>M2</v>
          </cell>
          <cell r="D243">
            <v>3.4</v>
          </cell>
          <cell r="E243">
            <v>16.41</v>
          </cell>
          <cell r="F243">
            <v>19.809999999999999</v>
          </cell>
          <cell r="G243">
            <v>15</v>
          </cell>
        </row>
        <row r="244">
          <cell r="A244" t="str">
            <v>03.04</v>
          </cell>
          <cell r="B244" t="str">
            <v>Demolição de revestimento cerâmico e ladrilho hidráulico</v>
          </cell>
        </row>
        <row r="245">
          <cell r="A245" t="str">
            <v>03.04.020</v>
          </cell>
          <cell r="B245" t="str">
            <v>Demolição manual de revestimento cerâmico, incluindo a base</v>
          </cell>
          <cell r="C245" t="str">
            <v>M2</v>
          </cell>
          <cell r="E245">
            <v>14.34</v>
          </cell>
          <cell r="F245">
            <v>14.34</v>
          </cell>
          <cell r="G245">
            <v>15</v>
          </cell>
        </row>
        <row r="246">
          <cell r="A246" t="str">
            <v>03.04.030</v>
          </cell>
          <cell r="B246" t="str">
            <v>Demolição manual de revestimento em ladrilho hidráulico, incluindo a base</v>
          </cell>
          <cell r="C246" t="str">
            <v>M2</v>
          </cell>
          <cell r="E246">
            <v>11.95</v>
          </cell>
          <cell r="F246">
            <v>11.95</v>
          </cell>
          <cell r="G246">
            <v>15</v>
          </cell>
        </row>
        <row r="247">
          <cell r="A247" t="str">
            <v>03.04.040</v>
          </cell>
          <cell r="B247" t="str">
            <v>Demolição manual de rodapé, soleira ou peitoril, em material cerâmico e/ou ladrilho hidráulico, incluindo a base</v>
          </cell>
          <cell r="C247" t="str">
            <v>M</v>
          </cell>
          <cell r="E247">
            <v>3.59</v>
          </cell>
          <cell r="F247">
            <v>3.59</v>
          </cell>
          <cell r="G247">
            <v>15</v>
          </cell>
        </row>
        <row r="248">
          <cell r="A248" t="str">
            <v>03.05</v>
          </cell>
          <cell r="B248" t="str">
            <v>Demolição de revestimento sintético</v>
          </cell>
        </row>
        <row r="249">
          <cell r="A249" t="str">
            <v>03.05.020</v>
          </cell>
          <cell r="B249" t="str">
            <v>Demolição manual de revestimento sintético, incluindo a base</v>
          </cell>
          <cell r="C249" t="str">
            <v>M2</v>
          </cell>
          <cell r="E249">
            <v>9.56</v>
          </cell>
          <cell r="F249">
            <v>9.56</v>
          </cell>
          <cell r="G249">
            <v>15</v>
          </cell>
        </row>
        <row r="250">
          <cell r="A250" t="str">
            <v>03.06</v>
          </cell>
          <cell r="B250" t="str">
            <v>Demolição de revestimento em pedra e blocos maciços</v>
          </cell>
        </row>
        <row r="251">
          <cell r="A251" t="str">
            <v>03.06.050</v>
          </cell>
          <cell r="B251" t="str">
            <v>Desmonte (levantamento) mecanizado de pavimento em paralelepípedo ou lajota de concreto, inclusive carregamento, transporte até 1 quilômetro e descarregamento</v>
          </cell>
          <cell r="C251" t="str">
            <v>M2</v>
          </cell>
          <cell r="D251">
            <v>18.21</v>
          </cell>
          <cell r="E251">
            <v>11.95</v>
          </cell>
          <cell r="F251">
            <v>30.16</v>
          </cell>
          <cell r="G251">
            <v>15</v>
          </cell>
        </row>
        <row r="252">
          <cell r="A252" t="str">
            <v>03.06.060</v>
          </cell>
          <cell r="B252" t="str">
            <v>Desmonte (levantamento) mecanizado de pavimento em paralelepípedo ou lajota de concreto, inclusive acomodação do material</v>
          </cell>
          <cell r="C252" t="str">
            <v>M2</v>
          </cell>
          <cell r="D252">
            <v>1.6</v>
          </cell>
          <cell r="E252">
            <v>11.95</v>
          </cell>
          <cell r="F252">
            <v>13.55</v>
          </cell>
          <cell r="G252">
            <v>15</v>
          </cell>
        </row>
        <row r="253">
          <cell r="A253" t="str">
            <v>03.07</v>
          </cell>
          <cell r="B253" t="str">
            <v>Demolição de revestimento asfáltico</v>
          </cell>
        </row>
        <row r="254">
          <cell r="A254" t="str">
            <v>03.07.010</v>
          </cell>
          <cell r="B254" t="str">
            <v>Demolição (levantamento) mecanizada de pavimento asfáltico, inclusive carregamento, transporte até 1 quilômetro e descarregamento</v>
          </cell>
          <cell r="C254" t="str">
            <v>M2</v>
          </cell>
          <cell r="D254">
            <v>20.74</v>
          </cell>
          <cell r="E254">
            <v>4.78</v>
          </cell>
          <cell r="F254">
            <v>25.52</v>
          </cell>
          <cell r="G254">
            <v>15</v>
          </cell>
        </row>
        <row r="255">
          <cell r="A255" t="str">
            <v>03.07.030</v>
          </cell>
          <cell r="B255" t="str">
            <v>Demolição (levantamento) mecanizada de pavimento asfáltico, inclusive fragmentação e acomodação do material</v>
          </cell>
          <cell r="C255" t="str">
            <v>M2</v>
          </cell>
          <cell r="D255">
            <v>18.350000000000001</v>
          </cell>
          <cell r="E255">
            <v>4.78</v>
          </cell>
          <cell r="F255">
            <v>23.13</v>
          </cell>
          <cell r="G255">
            <v>15</v>
          </cell>
        </row>
        <row r="256">
          <cell r="A256" t="str">
            <v>03.07.050</v>
          </cell>
          <cell r="B256" t="str">
            <v>Fresagem de pavimento asfáltico com espessura até 5 cm, inclusive carregamento, transporte até 1 quilômetro e descarregamento</v>
          </cell>
          <cell r="C256" t="str">
            <v>M2</v>
          </cell>
          <cell r="D256">
            <v>12.23</v>
          </cell>
          <cell r="E256">
            <v>1.67</v>
          </cell>
          <cell r="F256">
            <v>13.9</v>
          </cell>
          <cell r="G256">
            <v>15</v>
          </cell>
        </row>
        <row r="257">
          <cell r="A257" t="str">
            <v>03.07.070</v>
          </cell>
          <cell r="B257" t="str">
            <v>Fresagem de pavimento asfáltico com espessura até 5 cm, inclusive acomodação do material</v>
          </cell>
          <cell r="C257" t="str">
            <v>M2</v>
          </cell>
          <cell r="D257">
            <v>9.4600000000000009</v>
          </cell>
          <cell r="E257">
            <v>1.67</v>
          </cell>
          <cell r="F257">
            <v>11.13</v>
          </cell>
          <cell r="G257">
            <v>15</v>
          </cell>
        </row>
        <row r="258">
          <cell r="A258" t="str">
            <v>03.07.080</v>
          </cell>
          <cell r="B258" t="str">
            <v>Fresagem de pavimento asfáltico com espessura até 5 cm, inclusive remoção do material fresado até 10 quilômetros e varrição</v>
          </cell>
          <cell r="C258" t="str">
            <v>M2</v>
          </cell>
          <cell r="D258">
            <v>15.76</v>
          </cell>
          <cell r="E258">
            <v>0.72</v>
          </cell>
          <cell r="F258">
            <v>16.48</v>
          </cell>
          <cell r="G258">
            <v>15</v>
          </cell>
        </row>
        <row r="259">
          <cell r="A259" t="str">
            <v>03.08</v>
          </cell>
          <cell r="B259" t="str">
            <v>Demolição de forro / divisórias</v>
          </cell>
        </row>
        <row r="260">
          <cell r="A260" t="str">
            <v>03.08.020</v>
          </cell>
          <cell r="B260" t="str">
            <v>Demolição manual de forro em estuque, inclusive sistema de fixação/tarugamento</v>
          </cell>
          <cell r="C260" t="str">
            <v>M2</v>
          </cell>
          <cell r="E260">
            <v>12.43</v>
          </cell>
          <cell r="F260">
            <v>12.43</v>
          </cell>
          <cell r="G260">
            <v>15</v>
          </cell>
        </row>
        <row r="261">
          <cell r="A261" t="str">
            <v>03.08.040</v>
          </cell>
          <cell r="B261" t="str">
            <v>Demolição manual de forro qualquer, inclusive sistema de fixação/tarugamento</v>
          </cell>
          <cell r="C261" t="str">
            <v>M2</v>
          </cell>
          <cell r="E261">
            <v>7.17</v>
          </cell>
          <cell r="F261">
            <v>7.17</v>
          </cell>
          <cell r="G261">
            <v>15</v>
          </cell>
        </row>
        <row r="262">
          <cell r="A262" t="str">
            <v>03.08.060</v>
          </cell>
          <cell r="B262" t="str">
            <v>Demolição manual de forro em gesso, inclusive sistema de fixação</v>
          </cell>
          <cell r="C262" t="str">
            <v>M2</v>
          </cell>
          <cell r="E262">
            <v>7.17</v>
          </cell>
          <cell r="F262">
            <v>7.17</v>
          </cell>
          <cell r="G262">
            <v>15</v>
          </cell>
        </row>
        <row r="263">
          <cell r="A263" t="str">
            <v>03.08.200</v>
          </cell>
          <cell r="B263" t="str">
            <v>Demolição manual de painéis divisórias, inclusive montantes metálicos</v>
          </cell>
          <cell r="C263" t="str">
            <v>M2</v>
          </cell>
          <cell r="E263">
            <v>7.89</v>
          </cell>
          <cell r="F263">
            <v>7.89</v>
          </cell>
          <cell r="G263">
            <v>15</v>
          </cell>
        </row>
        <row r="264">
          <cell r="A264" t="str">
            <v>03.09</v>
          </cell>
          <cell r="B264" t="str">
            <v>Demolição de impermeabilização e afins</v>
          </cell>
        </row>
        <row r="265">
          <cell r="A265" t="str">
            <v>03.09.020</v>
          </cell>
          <cell r="B265" t="str">
            <v>Demolição manual de camada impermeabilizante</v>
          </cell>
          <cell r="C265" t="str">
            <v>M2</v>
          </cell>
          <cell r="E265">
            <v>19.22</v>
          </cell>
          <cell r="F265">
            <v>19.22</v>
          </cell>
          <cell r="G265">
            <v>15</v>
          </cell>
        </row>
        <row r="266">
          <cell r="A266" t="str">
            <v>03.09.040</v>
          </cell>
          <cell r="B266" t="str">
            <v>Demolição manual de argamassa regularizante, isolante ou protetora e papel Kraft</v>
          </cell>
          <cell r="C266" t="str">
            <v>M2</v>
          </cell>
          <cell r="E266">
            <v>23.06</v>
          </cell>
          <cell r="F266">
            <v>23.06</v>
          </cell>
          <cell r="G266">
            <v>15</v>
          </cell>
        </row>
        <row r="267">
          <cell r="A267" t="str">
            <v>03.09.060</v>
          </cell>
          <cell r="B267" t="str">
            <v>Remoção manual de junta de dilatação ou retração, inclusive apoio</v>
          </cell>
          <cell r="C267" t="str">
            <v>M</v>
          </cell>
          <cell r="E267">
            <v>7.69</v>
          </cell>
          <cell r="F267">
            <v>7.69</v>
          </cell>
          <cell r="G267">
            <v>15</v>
          </cell>
        </row>
        <row r="268">
          <cell r="A268" t="str">
            <v>03.10</v>
          </cell>
          <cell r="B268" t="str">
            <v>Remoção de pintura</v>
          </cell>
        </row>
        <row r="269">
          <cell r="A269" t="str">
            <v>03.10.020</v>
          </cell>
          <cell r="B269" t="str">
            <v>Remoção de pintura em rodapé, baguete ou moldura com lixa</v>
          </cell>
          <cell r="C269" t="str">
            <v>M</v>
          </cell>
          <cell r="D269">
            <v>0.08</v>
          </cell>
          <cell r="E269">
            <v>1.74</v>
          </cell>
          <cell r="F269">
            <v>1.82</v>
          </cell>
          <cell r="G269">
            <v>15</v>
          </cell>
        </row>
        <row r="270">
          <cell r="A270" t="str">
            <v>03.10.040</v>
          </cell>
          <cell r="B270" t="str">
            <v>Remoção de pintura em rodapé, baguete ou moldura com produto químico</v>
          </cell>
          <cell r="C270" t="str">
            <v>M</v>
          </cell>
          <cell r="D270">
            <v>0.98</v>
          </cell>
          <cell r="E270">
            <v>1.74</v>
          </cell>
          <cell r="F270">
            <v>2.72</v>
          </cell>
          <cell r="G270">
            <v>15</v>
          </cell>
        </row>
        <row r="271">
          <cell r="A271" t="str">
            <v>03.10.080</v>
          </cell>
          <cell r="B271" t="str">
            <v>Remoção de pintura em superfícies de madeira e/ou metálicas com produtos químicos</v>
          </cell>
          <cell r="C271" t="str">
            <v>M2</v>
          </cell>
          <cell r="D271">
            <v>4.91</v>
          </cell>
          <cell r="E271">
            <v>13.93</v>
          </cell>
          <cell r="F271">
            <v>18.84</v>
          </cell>
          <cell r="G271">
            <v>15</v>
          </cell>
        </row>
        <row r="272">
          <cell r="A272" t="str">
            <v>03.10.100</v>
          </cell>
          <cell r="B272" t="str">
            <v>Remoção de pintura em superfícies de madeira e/ou metálicas com lixamento</v>
          </cell>
          <cell r="C272" t="str">
            <v>M2</v>
          </cell>
          <cell r="D272">
            <v>0.39</v>
          </cell>
          <cell r="E272">
            <v>10.45</v>
          </cell>
          <cell r="F272">
            <v>10.84</v>
          </cell>
          <cell r="G272">
            <v>15</v>
          </cell>
        </row>
        <row r="273">
          <cell r="A273" t="str">
            <v>03.10.120</v>
          </cell>
          <cell r="B273" t="str">
            <v>Remoção de pintura em massa com produtos químicos</v>
          </cell>
          <cell r="C273" t="str">
            <v>M2</v>
          </cell>
          <cell r="D273">
            <v>4.91</v>
          </cell>
          <cell r="E273">
            <v>10.45</v>
          </cell>
          <cell r="F273">
            <v>15.36</v>
          </cell>
          <cell r="G273">
            <v>15</v>
          </cell>
        </row>
        <row r="274">
          <cell r="A274" t="str">
            <v>03.10.140</v>
          </cell>
          <cell r="B274" t="str">
            <v>Remoção de pintura em massa com lixamento</v>
          </cell>
          <cell r="C274" t="str">
            <v>M2</v>
          </cell>
          <cell r="D274">
            <v>0.39</v>
          </cell>
          <cell r="E274">
            <v>6.97</v>
          </cell>
          <cell r="F274">
            <v>7.36</v>
          </cell>
          <cell r="G274">
            <v>15</v>
          </cell>
        </row>
        <row r="275">
          <cell r="A275" t="str">
            <v>03.16</v>
          </cell>
          <cell r="B275" t="str">
            <v>Remoção de sinalização horizontal</v>
          </cell>
        </row>
        <row r="276">
          <cell r="A276" t="str">
            <v>03.16.010</v>
          </cell>
          <cell r="B276" t="str">
            <v>Remoção de sinalização horizontal existente</v>
          </cell>
          <cell r="C276" t="str">
            <v>M2</v>
          </cell>
          <cell r="D276">
            <v>101.14</v>
          </cell>
          <cell r="F276">
            <v>101.14</v>
          </cell>
          <cell r="G276">
            <v>15</v>
          </cell>
        </row>
        <row r="277">
          <cell r="A277" t="str">
            <v>03.16.011</v>
          </cell>
          <cell r="B277" t="str">
            <v>Remoção de tacha/tachões</v>
          </cell>
          <cell r="C277" t="str">
            <v>UN</v>
          </cell>
          <cell r="D277">
            <v>3.88</v>
          </cell>
          <cell r="E277">
            <v>10.6</v>
          </cell>
          <cell r="F277">
            <v>14.48</v>
          </cell>
          <cell r="G277">
            <v>15</v>
          </cell>
        </row>
        <row r="278">
          <cell r="A278" t="str">
            <v>04</v>
          </cell>
          <cell r="B278" t="str">
            <v>RETIRADA COM PROVAVEL REAPROVEITAMENTO</v>
          </cell>
        </row>
        <row r="279">
          <cell r="A279" t="str">
            <v>04.01</v>
          </cell>
          <cell r="B279" t="str">
            <v>Retirada de fechamento e elemento divisor</v>
          </cell>
        </row>
        <row r="280">
          <cell r="A280" t="str">
            <v>04.01.020</v>
          </cell>
          <cell r="B280" t="str">
            <v>Retirada de divisória em placa de madeira ou fibrocimento tarugada</v>
          </cell>
          <cell r="C280" t="str">
            <v>M2</v>
          </cell>
          <cell r="E280">
            <v>43.62</v>
          </cell>
          <cell r="F280">
            <v>43.62</v>
          </cell>
          <cell r="G280">
            <v>15</v>
          </cell>
        </row>
        <row r="281">
          <cell r="A281" t="str">
            <v>04.01.040</v>
          </cell>
          <cell r="B281" t="str">
            <v>Retirada de divisória em placa de madeira ou fibrocimento com montantes metálicos</v>
          </cell>
          <cell r="C281" t="str">
            <v>M2</v>
          </cell>
          <cell r="E281">
            <v>37.799999999999997</v>
          </cell>
          <cell r="F281">
            <v>37.799999999999997</v>
          </cell>
          <cell r="G281">
            <v>15</v>
          </cell>
        </row>
        <row r="282">
          <cell r="A282" t="str">
            <v>04.01.060</v>
          </cell>
          <cell r="B282" t="str">
            <v>Retirada de divisória em placa de concreto, granito, granilite ou mármore</v>
          </cell>
          <cell r="C282" t="str">
            <v>M2</v>
          </cell>
          <cell r="E282">
            <v>23.26</v>
          </cell>
          <cell r="F282">
            <v>23.26</v>
          </cell>
          <cell r="G282">
            <v>15</v>
          </cell>
        </row>
        <row r="283">
          <cell r="A283" t="str">
            <v>04.01.080</v>
          </cell>
          <cell r="B283" t="str">
            <v>Retirada de fechamento em placas pré-moldadas, inclusive pilares</v>
          </cell>
          <cell r="C283" t="str">
            <v>M2</v>
          </cell>
          <cell r="D283">
            <v>2.72</v>
          </cell>
          <cell r="E283">
            <v>0.81</v>
          </cell>
          <cell r="F283">
            <v>3.53</v>
          </cell>
          <cell r="G283">
            <v>15</v>
          </cell>
        </row>
        <row r="284">
          <cell r="A284" t="str">
            <v>04.01.090</v>
          </cell>
          <cell r="B284" t="str">
            <v>Retirada de barreira de proteção com arame de alta segurança, simples ou duplo</v>
          </cell>
          <cell r="C284" t="str">
            <v>M</v>
          </cell>
          <cell r="E284">
            <v>5.04</v>
          </cell>
          <cell r="F284">
            <v>5.04</v>
          </cell>
          <cell r="G284">
            <v>15</v>
          </cell>
        </row>
        <row r="285">
          <cell r="A285" t="str">
            <v>04.01.100</v>
          </cell>
          <cell r="B285" t="str">
            <v>Retirada de cerca</v>
          </cell>
          <cell r="C285" t="str">
            <v>M</v>
          </cell>
          <cell r="E285">
            <v>14.82</v>
          </cell>
          <cell r="F285">
            <v>14.82</v>
          </cell>
          <cell r="G285">
            <v>15</v>
          </cell>
        </row>
        <row r="286">
          <cell r="A286" t="str">
            <v>04.02</v>
          </cell>
          <cell r="B286" t="str">
            <v>Retirada de elementos de estrutura (concreto, ferro, alumínio e madeira)</v>
          </cell>
        </row>
        <row r="287">
          <cell r="A287" t="str">
            <v>04.02.020</v>
          </cell>
          <cell r="B287" t="str">
            <v>Retirada de peças lineares em madeira com seção até 60 cm²</v>
          </cell>
          <cell r="C287" t="str">
            <v>M</v>
          </cell>
          <cell r="E287">
            <v>1.59</v>
          </cell>
          <cell r="F287">
            <v>1.59</v>
          </cell>
          <cell r="G287">
            <v>15</v>
          </cell>
        </row>
        <row r="288">
          <cell r="A288" t="str">
            <v>04.02.030</v>
          </cell>
          <cell r="B288" t="str">
            <v>Retirada de peças lineares em madeira com seção superior a 60 cm²</v>
          </cell>
          <cell r="C288" t="str">
            <v>M</v>
          </cell>
          <cell r="E288">
            <v>5.3</v>
          </cell>
          <cell r="F288">
            <v>5.3</v>
          </cell>
          <cell r="G288">
            <v>15</v>
          </cell>
        </row>
        <row r="289">
          <cell r="A289" t="str">
            <v>04.02.050</v>
          </cell>
          <cell r="B289" t="str">
            <v>Retirada de estrutura em madeira tesoura - telhas de barro</v>
          </cell>
          <cell r="C289" t="str">
            <v>M2</v>
          </cell>
          <cell r="E289">
            <v>29.14</v>
          </cell>
          <cell r="F289">
            <v>29.14</v>
          </cell>
          <cell r="G289">
            <v>15</v>
          </cell>
        </row>
        <row r="290">
          <cell r="A290" t="str">
            <v>04.02.070</v>
          </cell>
          <cell r="B290" t="str">
            <v>Retirada de estrutura em madeira tesoura - telhas perfil qualquer</v>
          </cell>
          <cell r="C290" t="str">
            <v>M2</v>
          </cell>
          <cell r="E290">
            <v>23.85</v>
          </cell>
          <cell r="F290">
            <v>23.85</v>
          </cell>
          <cell r="G290">
            <v>15</v>
          </cell>
        </row>
        <row r="291">
          <cell r="A291" t="str">
            <v>04.02.090</v>
          </cell>
          <cell r="B291" t="str">
            <v>Retirada de estrutura em madeira pontaletada - telhas de barro</v>
          </cell>
          <cell r="C291" t="str">
            <v>M2</v>
          </cell>
          <cell r="E291">
            <v>21.19</v>
          </cell>
          <cell r="F291">
            <v>21.19</v>
          </cell>
          <cell r="G291">
            <v>15</v>
          </cell>
        </row>
        <row r="292">
          <cell r="A292" t="str">
            <v>04.02.110</v>
          </cell>
          <cell r="B292" t="str">
            <v>Retirada de estrutura em madeira pontaletada - telhas perfil qualquer</v>
          </cell>
          <cell r="C292" t="str">
            <v>M2</v>
          </cell>
          <cell r="E292">
            <v>15.89</v>
          </cell>
          <cell r="F292">
            <v>15.89</v>
          </cell>
          <cell r="G292">
            <v>15</v>
          </cell>
        </row>
        <row r="293">
          <cell r="A293" t="str">
            <v>04.02.140</v>
          </cell>
          <cell r="B293" t="str">
            <v>Retirada de estrutura metálica</v>
          </cell>
          <cell r="C293" t="str">
            <v>KG</v>
          </cell>
          <cell r="D293">
            <v>2.5499999999999998</v>
          </cell>
          <cell r="F293">
            <v>2.5499999999999998</v>
          </cell>
          <cell r="G293">
            <v>15</v>
          </cell>
        </row>
        <row r="294">
          <cell r="A294" t="str">
            <v>04.03</v>
          </cell>
          <cell r="B294" t="str">
            <v>Retirada de telhamento e proteção</v>
          </cell>
        </row>
        <row r="295">
          <cell r="A295" t="str">
            <v>04.03.020</v>
          </cell>
          <cell r="B295" t="str">
            <v>Retirada de telhamento em barro</v>
          </cell>
          <cell r="C295" t="str">
            <v>M2</v>
          </cell>
          <cell r="E295">
            <v>19.12</v>
          </cell>
          <cell r="F295">
            <v>19.12</v>
          </cell>
          <cell r="G295">
            <v>15</v>
          </cell>
        </row>
        <row r="296">
          <cell r="A296" t="str">
            <v>04.03.040</v>
          </cell>
          <cell r="B296" t="str">
            <v>Retirada de telhamento perfil e material qualquer, exceto barro</v>
          </cell>
          <cell r="C296" t="str">
            <v>M2</v>
          </cell>
          <cell r="E296">
            <v>9.56</v>
          </cell>
          <cell r="F296">
            <v>9.56</v>
          </cell>
          <cell r="G296">
            <v>15</v>
          </cell>
        </row>
        <row r="297">
          <cell r="A297" t="str">
            <v>04.03.060</v>
          </cell>
          <cell r="B297" t="str">
            <v>Retirada de cumeeira ou espigão em barro</v>
          </cell>
          <cell r="C297" t="str">
            <v>M</v>
          </cell>
          <cell r="E297">
            <v>7.17</v>
          </cell>
          <cell r="F297">
            <v>7.17</v>
          </cell>
          <cell r="G297">
            <v>15</v>
          </cell>
        </row>
        <row r="298">
          <cell r="A298" t="str">
            <v>04.03.080</v>
          </cell>
          <cell r="B298" t="str">
            <v>Retirada de cumeeira, espigão ou rufo perfil qualquer</v>
          </cell>
          <cell r="C298" t="str">
            <v>M</v>
          </cell>
          <cell r="E298">
            <v>11.95</v>
          </cell>
          <cell r="F298">
            <v>11.95</v>
          </cell>
          <cell r="G298">
            <v>15</v>
          </cell>
        </row>
        <row r="299">
          <cell r="A299" t="str">
            <v>04.03.090</v>
          </cell>
          <cell r="B299" t="str">
            <v>Retirada de domo de acrílico, inclusive perfis metálicos de fixação</v>
          </cell>
          <cell r="C299" t="str">
            <v>M2</v>
          </cell>
          <cell r="E299">
            <v>14.54</v>
          </cell>
          <cell r="F299">
            <v>14.54</v>
          </cell>
          <cell r="G299">
            <v>15</v>
          </cell>
        </row>
        <row r="300">
          <cell r="A300" t="str">
            <v>04.04</v>
          </cell>
          <cell r="B300" t="str">
            <v>Retirada de revestimento em pedra e blocos maciços</v>
          </cell>
        </row>
        <row r="301">
          <cell r="A301" t="str">
            <v>04.04.010</v>
          </cell>
          <cell r="B301" t="str">
            <v>Retirada de revestimento em pedra, granito ou mármore, em parede ou fachada</v>
          </cell>
          <cell r="C301" t="str">
            <v>M2</v>
          </cell>
          <cell r="E301">
            <v>51.12</v>
          </cell>
          <cell r="F301">
            <v>51.12</v>
          </cell>
          <cell r="G301">
            <v>15</v>
          </cell>
        </row>
        <row r="302">
          <cell r="A302" t="str">
            <v>04.04.020</v>
          </cell>
          <cell r="B302" t="str">
            <v>Retirada de revestimento em pedra, granito ou mármore, em piso</v>
          </cell>
          <cell r="C302" t="str">
            <v>M2</v>
          </cell>
          <cell r="E302">
            <v>31.07</v>
          </cell>
          <cell r="F302">
            <v>31.07</v>
          </cell>
          <cell r="G302">
            <v>15</v>
          </cell>
        </row>
        <row r="303">
          <cell r="A303" t="str">
            <v>04.04.030</v>
          </cell>
          <cell r="B303" t="str">
            <v>Retirada de soleira ou peitoril em pedra, granito ou mármore</v>
          </cell>
          <cell r="C303" t="str">
            <v>M</v>
          </cell>
          <cell r="E303">
            <v>21.51</v>
          </cell>
          <cell r="F303">
            <v>21.51</v>
          </cell>
          <cell r="G303">
            <v>15</v>
          </cell>
        </row>
        <row r="304">
          <cell r="A304" t="str">
            <v>04.04.040</v>
          </cell>
          <cell r="B304" t="str">
            <v>Retirada de degrau em pedra, granito ou mármore</v>
          </cell>
          <cell r="C304" t="str">
            <v>M</v>
          </cell>
          <cell r="E304">
            <v>23.9</v>
          </cell>
          <cell r="F304">
            <v>23.9</v>
          </cell>
          <cell r="G304">
            <v>15</v>
          </cell>
        </row>
        <row r="305">
          <cell r="A305" t="str">
            <v>04.04.060</v>
          </cell>
          <cell r="B305" t="str">
            <v>Retirada de rodapé em pedra, granito ou mármore</v>
          </cell>
          <cell r="C305" t="str">
            <v>M</v>
          </cell>
          <cell r="E305">
            <v>19.12</v>
          </cell>
          <cell r="F305">
            <v>19.12</v>
          </cell>
          <cell r="G305">
            <v>15</v>
          </cell>
        </row>
        <row r="306">
          <cell r="A306" t="str">
            <v>04.05</v>
          </cell>
          <cell r="B306" t="str">
            <v>Retirada de revestimentos em madeira</v>
          </cell>
        </row>
        <row r="307">
          <cell r="A307" t="str">
            <v>04.05.010</v>
          </cell>
          <cell r="B307" t="str">
            <v>Retirada de revestimento em lambris de madeira</v>
          </cell>
          <cell r="C307" t="str">
            <v>M2</v>
          </cell>
          <cell r="E307">
            <v>67.02</v>
          </cell>
          <cell r="F307">
            <v>67.02</v>
          </cell>
          <cell r="G307">
            <v>15</v>
          </cell>
        </row>
        <row r="308">
          <cell r="A308" t="str">
            <v>04.05.020</v>
          </cell>
          <cell r="B308" t="str">
            <v>Retirada de piso em tacos de madeira</v>
          </cell>
          <cell r="C308" t="str">
            <v>M2</v>
          </cell>
          <cell r="E308">
            <v>14.34</v>
          </cell>
          <cell r="F308">
            <v>14.34</v>
          </cell>
          <cell r="G308">
            <v>15</v>
          </cell>
        </row>
        <row r="309">
          <cell r="A309" t="str">
            <v>04.05.040</v>
          </cell>
          <cell r="B309" t="str">
            <v>Retirada de soalho somente o tablado</v>
          </cell>
          <cell r="C309" t="str">
            <v>M2</v>
          </cell>
          <cell r="E309">
            <v>18.55</v>
          </cell>
          <cell r="F309">
            <v>18.55</v>
          </cell>
          <cell r="G309">
            <v>15</v>
          </cell>
        </row>
        <row r="310">
          <cell r="A310" t="str">
            <v>04.05.060</v>
          </cell>
          <cell r="B310" t="str">
            <v>Retirada de soalho inclusive vigamento</v>
          </cell>
          <cell r="C310" t="str">
            <v>M2</v>
          </cell>
          <cell r="E310">
            <v>31.79</v>
          </cell>
          <cell r="F310">
            <v>31.79</v>
          </cell>
          <cell r="G310">
            <v>15</v>
          </cell>
        </row>
        <row r="311">
          <cell r="A311" t="str">
            <v>04.05.080</v>
          </cell>
          <cell r="B311" t="str">
            <v>Retirada de degrau em madeira</v>
          </cell>
          <cell r="C311" t="str">
            <v>M</v>
          </cell>
          <cell r="E311">
            <v>15.89</v>
          </cell>
          <cell r="F311">
            <v>15.89</v>
          </cell>
          <cell r="G311">
            <v>15</v>
          </cell>
        </row>
        <row r="312">
          <cell r="A312" t="str">
            <v>04.05.100</v>
          </cell>
          <cell r="B312" t="str">
            <v>Retirada de rodapé inclusive cordão em madeira</v>
          </cell>
          <cell r="C312" t="str">
            <v>M</v>
          </cell>
          <cell r="E312">
            <v>3.59</v>
          </cell>
          <cell r="F312">
            <v>3.59</v>
          </cell>
          <cell r="G312">
            <v>15</v>
          </cell>
        </row>
        <row r="313">
          <cell r="A313" t="str">
            <v>04.06</v>
          </cell>
          <cell r="B313" t="str">
            <v>Retirada de revestimentos sintéticos e metálicos</v>
          </cell>
        </row>
        <row r="314">
          <cell r="A314" t="str">
            <v>04.06.010</v>
          </cell>
          <cell r="B314" t="str">
            <v>Retirada de revestimento em lambris metálicos</v>
          </cell>
          <cell r="C314" t="str">
            <v>M2</v>
          </cell>
          <cell r="E314">
            <v>67.02</v>
          </cell>
          <cell r="F314">
            <v>67.02</v>
          </cell>
          <cell r="G314">
            <v>15</v>
          </cell>
        </row>
        <row r="315">
          <cell r="A315" t="str">
            <v>04.06.020</v>
          </cell>
          <cell r="B315" t="str">
            <v>Retirada de piso em material sintético assentado a cola</v>
          </cell>
          <cell r="C315" t="str">
            <v>M2</v>
          </cell>
          <cell r="E315">
            <v>5.3</v>
          </cell>
          <cell r="F315">
            <v>5.3</v>
          </cell>
          <cell r="G315">
            <v>15</v>
          </cell>
        </row>
        <row r="316">
          <cell r="A316" t="str">
            <v>04.06.040</v>
          </cell>
          <cell r="B316" t="str">
            <v>Retirada de degrau em material sintético assentado a cola</v>
          </cell>
          <cell r="C316" t="str">
            <v>M</v>
          </cell>
          <cell r="E316">
            <v>4.92</v>
          </cell>
          <cell r="F316">
            <v>4.92</v>
          </cell>
          <cell r="G316">
            <v>15</v>
          </cell>
        </row>
        <row r="317">
          <cell r="A317" t="str">
            <v>04.06.060</v>
          </cell>
          <cell r="B317" t="str">
            <v>Retirada de rodapé inclusive cordão em material sintético</v>
          </cell>
          <cell r="C317" t="str">
            <v>M</v>
          </cell>
          <cell r="E317">
            <v>1.2</v>
          </cell>
          <cell r="F317">
            <v>1.2</v>
          </cell>
          <cell r="G317">
            <v>15</v>
          </cell>
        </row>
        <row r="318">
          <cell r="A318" t="str">
            <v>04.06.100</v>
          </cell>
          <cell r="B318" t="str">
            <v>Retirada de piso elevado telescópico metálico, inclusive estrutura de sustentação</v>
          </cell>
          <cell r="C318" t="str">
            <v>M2</v>
          </cell>
          <cell r="E318">
            <v>58.02</v>
          </cell>
          <cell r="F318">
            <v>58.02</v>
          </cell>
          <cell r="G318">
            <v>15</v>
          </cell>
        </row>
        <row r="319">
          <cell r="A319" t="str">
            <v>04.07</v>
          </cell>
          <cell r="B319" t="str">
            <v>Retirada de forro, brise e fachada</v>
          </cell>
        </row>
        <row r="320">
          <cell r="A320" t="str">
            <v>04.07.020</v>
          </cell>
          <cell r="B320" t="str">
            <v>Retirada de forro qualquer em placas ou tiras fixadas</v>
          </cell>
          <cell r="C320" t="str">
            <v>M2</v>
          </cell>
          <cell r="E320">
            <v>14.83</v>
          </cell>
          <cell r="F320">
            <v>14.83</v>
          </cell>
          <cell r="G320">
            <v>15</v>
          </cell>
        </row>
        <row r="321">
          <cell r="A321" t="str">
            <v>04.07.040</v>
          </cell>
          <cell r="B321" t="str">
            <v>Retirada de forro qualquer em placas ou tiras apoiadas</v>
          </cell>
          <cell r="C321" t="str">
            <v>M2</v>
          </cell>
          <cell r="E321">
            <v>7.95</v>
          </cell>
          <cell r="F321">
            <v>7.95</v>
          </cell>
          <cell r="G321">
            <v>15</v>
          </cell>
        </row>
        <row r="322">
          <cell r="A322" t="str">
            <v>04.07.060</v>
          </cell>
          <cell r="B322" t="str">
            <v>Retirada de sistema de fixação ou tarugamento de forro</v>
          </cell>
          <cell r="C322" t="str">
            <v>M2</v>
          </cell>
          <cell r="E322">
            <v>5.98</v>
          </cell>
          <cell r="F322">
            <v>5.98</v>
          </cell>
          <cell r="G322">
            <v>15</v>
          </cell>
        </row>
        <row r="323">
          <cell r="A323" t="str">
            <v>04.08</v>
          </cell>
          <cell r="B323" t="str">
            <v>Retirada de esquadria e elemento de madeira</v>
          </cell>
        </row>
        <row r="324">
          <cell r="A324" t="str">
            <v>04.08.020</v>
          </cell>
          <cell r="B324" t="str">
            <v>Retirada de folha de esquadria em madeira</v>
          </cell>
          <cell r="C324" t="str">
            <v>UN</v>
          </cell>
          <cell r="E324">
            <v>26.49</v>
          </cell>
          <cell r="F324">
            <v>26.49</v>
          </cell>
          <cell r="G324">
            <v>15</v>
          </cell>
        </row>
        <row r="325">
          <cell r="A325" t="str">
            <v>04.08.040</v>
          </cell>
          <cell r="B325" t="str">
            <v>Retirada de guarnição, moldura e peças lineares em madeira, fixadas</v>
          </cell>
          <cell r="C325" t="str">
            <v>M</v>
          </cell>
          <cell r="E325">
            <v>2.04</v>
          </cell>
          <cell r="F325">
            <v>2.04</v>
          </cell>
          <cell r="G325">
            <v>15</v>
          </cell>
        </row>
        <row r="326">
          <cell r="A326" t="str">
            <v>04.08.060</v>
          </cell>
          <cell r="B326" t="str">
            <v>Retirada de batente com guarnição e peças lineares em madeira, chumbados</v>
          </cell>
          <cell r="C326" t="str">
            <v>M</v>
          </cell>
          <cell r="E326">
            <v>15.89</v>
          </cell>
          <cell r="F326">
            <v>15.89</v>
          </cell>
          <cell r="G326">
            <v>15</v>
          </cell>
        </row>
        <row r="327">
          <cell r="A327" t="str">
            <v>04.08.080</v>
          </cell>
          <cell r="B327" t="str">
            <v>Retirada de elemento em madeira e sistema de fixação tipo quadro, lousa, etc.</v>
          </cell>
          <cell r="C327" t="str">
            <v>M2</v>
          </cell>
          <cell r="E327">
            <v>7.17</v>
          </cell>
          <cell r="F327">
            <v>7.17</v>
          </cell>
          <cell r="G327">
            <v>15</v>
          </cell>
        </row>
        <row r="328">
          <cell r="A328" t="str">
            <v>04.08.100</v>
          </cell>
          <cell r="B328" t="str">
            <v>Retirada de armário em madeira ou metal</v>
          </cell>
          <cell r="C328" t="str">
            <v>M2</v>
          </cell>
          <cell r="E328">
            <v>23.85</v>
          </cell>
          <cell r="F328">
            <v>23.85</v>
          </cell>
          <cell r="G328">
            <v>15</v>
          </cell>
        </row>
        <row r="329">
          <cell r="A329" t="str">
            <v>04.09</v>
          </cell>
          <cell r="B329" t="str">
            <v>Retirada de esquadria e elementos metálicos</v>
          </cell>
        </row>
        <row r="330">
          <cell r="A330" t="str">
            <v>04.09.020</v>
          </cell>
          <cell r="B330" t="str">
            <v>Retirada de esquadria metálica em geral</v>
          </cell>
          <cell r="C330" t="str">
            <v>M2</v>
          </cell>
          <cell r="E330">
            <v>37.090000000000003</v>
          </cell>
          <cell r="F330">
            <v>37.090000000000003</v>
          </cell>
          <cell r="G330">
            <v>15</v>
          </cell>
        </row>
        <row r="331">
          <cell r="A331" t="str">
            <v>04.09.040</v>
          </cell>
          <cell r="B331" t="str">
            <v>Retirada de folha de esquadria metálica</v>
          </cell>
          <cell r="C331" t="str">
            <v>UN</v>
          </cell>
          <cell r="E331">
            <v>30.91</v>
          </cell>
          <cell r="F331">
            <v>30.91</v>
          </cell>
          <cell r="G331">
            <v>15</v>
          </cell>
        </row>
        <row r="332">
          <cell r="A332" t="str">
            <v>04.09.060</v>
          </cell>
          <cell r="B332" t="str">
            <v>Retirada de batente, corrimão ou peças lineares metálicas, chumbados</v>
          </cell>
          <cell r="C332" t="str">
            <v>M</v>
          </cell>
          <cell r="E332">
            <v>12.72</v>
          </cell>
          <cell r="F332">
            <v>12.72</v>
          </cell>
          <cell r="G332">
            <v>15</v>
          </cell>
        </row>
        <row r="333">
          <cell r="A333" t="str">
            <v>04.09.080</v>
          </cell>
          <cell r="B333" t="str">
            <v>Retirada de batente, corrimão ou peças lineares metálicas, fixados</v>
          </cell>
          <cell r="C333" t="str">
            <v>M</v>
          </cell>
          <cell r="E333">
            <v>8.7200000000000006</v>
          </cell>
          <cell r="F333">
            <v>8.7200000000000006</v>
          </cell>
          <cell r="G333">
            <v>15</v>
          </cell>
        </row>
        <row r="334">
          <cell r="A334" t="str">
            <v>04.09.100</v>
          </cell>
          <cell r="B334" t="str">
            <v>Retirada de guarda-corpo ou gradil em geral</v>
          </cell>
          <cell r="C334" t="str">
            <v>M2</v>
          </cell>
          <cell r="E334">
            <v>37.090000000000003</v>
          </cell>
          <cell r="F334">
            <v>37.090000000000003</v>
          </cell>
          <cell r="G334">
            <v>15</v>
          </cell>
        </row>
        <row r="335">
          <cell r="A335" t="str">
            <v>04.09.120</v>
          </cell>
          <cell r="B335" t="str">
            <v>Retirada de escada de marinheiro com ou sem guarda-corpo</v>
          </cell>
          <cell r="C335" t="str">
            <v>M</v>
          </cell>
          <cell r="E335">
            <v>42.38</v>
          </cell>
          <cell r="F335">
            <v>42.38</v>
          </cell>
          <cell r="G335">
            <v>15</v>
          </cell>
        </row>
        <row r="336">
          <cell r="A336" t="str">
            <v>04.09.140</v>
          </cell>
          <cell r="B336" t="str">
            <v>Retirada de poste ou sistema de sustentação para alambrado ou fechamento</v>
          </cell>
          <cell r="C336" t="str">
            <v>UN</v>
          </cell>
          <cell r="E336">
            <v>31.07</v>
          </cell>
          <cell r="F336">
            <v>31.07</v>
          </cell>
          <cell r="G336">
            <v>15</v>
          </cell>
        </row>
        <row r="337">
          <cell r="A337" t="str">
            <v>04.09.160</v>
          </cell>
          <cell r="B337" t="str">
            <v>Retirada de entelamento metálico em geral</v>
          </cell>
          <cell r="C337" t="str">
            <v>M2</v>
          </cell>
          <cell r="E337">
            <v>5.04</v>
          </cell>
          <cell r="F337">
            <v>5.04</v>
          </cell>
          <cell r="G337">
            <v>15</v>
          </cell>
        </row>
        <row r="338">
          <cell r="A338" t="str">
            <v>04.10</v>
          </cell>
          <cell r="B338" t="str">
            <v>Retirada de ferragens e acessórios para esquadrias</v>
          </cell>
        </row>
        <row r="339">
          <cell r="A339" t="str">
            <v>04.10.020</v>
          </cell>
          <cell r="B339" t="str">
            <v>Retirada de fechadura ou fecho de embutir</v>
          </cell>
          <cell r="C339" t="str">
            <v>UN</v>
          </cell>
          <cell r="E339">
            <v>14.54</v>
          </cell>
          <cell r="F339">
            <v>14.54</v>
          </cell>
          <cell r="G339">
            <v>15</v>
          </cell>
        </row>
        <row r="340">
          <cell r="A340" t="str">
            <v>04.10.040</v>
          </cell>
          <cell r="B340" t="str">
            <v>Retirada de fechadura ou fecho de sobrepor</v>
          </cell>
          <cell r="C340" t="str">
            <v>UN</v>
          </cell>
          <cell r="E340">
            <v>5.82</v>
          </cell>
          <cell r="F340">
            <v>5.82</v>
          </cell>
          <cell r="G340">
            <v>15</v>
          </cell>
        </row>
        <row r="341">
          <cell r="A341" t="str">
            <v>04.10.060</v>
          </cell>
          <cell r="B341" t="str">
            <v>Retirada de dobradiça</v>
          </cell>
          <cell r="C341" t="str">
            <v>UN</v>
          </cell>
          <cell r="E341">
            <v>2.91</v>
          </cell>
          <cell r="F341">
            <v>2.91</v>
          </cell>
          <cell r="G341">
            <v>15</v>
          </cell>
        </row>
        <row r="342">
          <cell r="A342" t="str">
            <v>04.10.080</v>
          </cell>
          <cell r="B342" t="str">
            <v>Retirada de peça ou acessório complementar em geral de esquadria</v>
          </cell>
          <cell r="C342" t="str">
            <v>UN</v>
          </cell>
          <cell r="E342">
            <v>22.75</v>
          </cell>
          <cell r="F342">
            <v>22.75</v>
          </cell>
          <cell r="G342">
            <v>15</v>
          </cell>
        </row>
        <row r="343">
          <cell r="A343" t="str">
            <v>04.11</v>
          </cell>
          <cell r="B343" t="str">
            <v>Retirada de aparelhos, metais sanitários e registro</v>
          </cell>
        </row>
        <row r="344">
          <cell r="A344" t="str">
            <v>04.11.020</v>
          </cell>
          <cell r="B344" t="str">
            <v>Retirada de aparelho sanitário incluindo acessórios</v>
          </cell>
          <cell r="C344" t="str">
            <v>UN</v>
          </cell>
          <cell r="E344">
            <v>52.25</v>
          </cell>
          <cell r="F344">
            <v>52.25</v>
          </cell>
          <cell r="G344">
            <v>15</v>
          </cell>
        </row>
        <row r="345">
          <cell r="A345" t="str">
            <v>04.11.030</v>
          </cell>
          <cell r="B345" t="str">
            <v>Retirada de bancada incluindo pertences</v>
          </cell>
          <cell r="C345" t="str">
            <v>M2</v>
          </cell>
          <cell r="E345">
            <v>74.17</v>
          </cell>
          <cell r="F345">
            <v>74.17</v>
          </cell>
          <cell r="G345">
            <v>15</v>
          </cell>
        </row>
        <row r="346">
          <cell r="A346" t="str">
            <v>04.11.040</v>
          </cell>
          <cell r="B346" t="str">
            <v>Retirada de complemento sanitário chumbado</v>
          </cell>
          <cell r="C346" t="str">
            <v>UN</v>
          </cell>
          <cell r="E346">
            <v>17.45</v>
          </cell>
          <cell r="F346">
            <v>17.45</v>
          </cell>
          <cell r="G346">
            <v>15</v>
          </cell>
        </row>
        <row r="347">
          <cell r="A347" t="str">
            <v>04.11.060</v>
          </cell>
          <cell r="B347" t="str">
            <v>Retirada de complemento sanitário fixado ou de sobrepor</v>
          </cell>
          <cell r="C347" t="str">
            <v>UN</v>
          </cell>
          <cell r="E347">
            <v>7.27</v>
          </cell>
          <cell r="F347">
            <v>7.27</v>
          </cell>
          <cell r="G347">
            <v>15</v>
          </cell>
        </row>
        <row r="348">
          <cell r="A348" t="str">
            <v>04.11.080</v>
          </cell>
          <cell r="B348" t="str">
            <v>Retirada de registro ou válvula embutidos</v>
          </cell>
          <cell r="C348" t="str">
            <v>UN</v>
          </cell>
          <cell r="E348">
            <v>66.790000000000006</v>
          </cell>
          <cell r="F348">
            <v>66.790000000000006</v>
          </cell>
          <cell r="G348">
            <v>15</v>
          </cell>
        </row>
        <row r="349">
          <cell r="A349" t="str">
            <v>04.11.100</v>
          </cell>
          <cell r="B349" t="str">
            <v>Retirada de registro ou válvula aparentes</v>
          </cell>
          <cell r="C349" t="str">
            <v>UN</v>
          </cell>
          <cell r="E349">
            <v>38.31</v>
          </cell>
          <cell r="F349">
            <v>38.31</v>
          </cell>
          <cell r="G349">
            <v>15</v>
          </cell>
        </row>
        <row r="350">
          <cell r="A350" t="str">
            <v>04.11.110</v>
          </cell>
          <cell r="B350" t="str">
            <v>Retirada de purificador/bebedouro</v>
          </cell>
          <cell r="C350" t="str">
            <v>UN</v>
          </cell>
          <cell r="E350">
            <v>38.31</v>
          </cell>
          <cell r="F350">
            <v>38.31</v>
          </cell>
          <cell r="G350">
            <v>15</v>
          </cell>
        </row>
        <row r="351">
          <cell r="A351" t="str">
            <v>04.11.120</v>
          </cell>
          <cell r="B351" t="str">
            <v>Retirada de torneira ou chuveiro</v>
          </cell>
          <cell r="C351" t="str">
            <v>UN</v>
          </cell>
          <cell r="E351">
            <v>9.06</v>
          </cell>
          <cell r="F351">
            <v>9.06</v>
          </cell>
          <cell r="G351">
            <v>15</v>
          </cell>
        </row>
        <row r="352">
          <cell r="A352" t="str">
            <v>04.11.140</v>
          </cell>
          <cell r="B352" t="str">
            <v>Retirada de sifão ou metais sanitários diversos</v>
          </cell>
          <cell r="C352" t="str">
            <v>UN</v>
          </cell>
          <cell r="E352">
            <v>13.93</v>
          </cell>
          <cell r="F352">
            <v>13.93</v>
          </cell>
          <cell r="G352">
            <v>15</v>
          </cell>
        </row>
        <row r="353">
          <cell r="A353" t="str">
            <v>04.11.160</v>
          </cell>
          <cell r="B353" t="str">
            <v>Retirada de caixa de descarga de sobrepor ou acoplada</v>
          </cell>
          <cell r="C353" t="str">
            <v>UN</v>
          </cell>
          <cell r="E353">
            <v>26.47</v>
          </cell>
          <cell r="F353">
            <v>26.47</v>
          </cell>
          <cell r="G353">
            <v>15</v>
          </cell>
        </row>
        <row r="354">
          <cell r="A354" t="str">
            <v>04.12</v>
          </cell>
          <cell r="B354" t="str">
            <v>Retirada de aparelhos elétricos e hidráulicos</v>
          </cell>
        </row>
        <row r="355">
          <cell r="A355" t="str">
            <v>04.12.020</v>
          </cell>
          <cell r="B355" t="str">
            <v>Retirada de conjunto motor-bomba</v>
          </cell>
          <cell r="C355" t="str">
            <v>UN</v>
          </cell>
          <cell r="E355">
            <v>110.98</v>
          </cell>
          <cell r="F355">
            <v>110.98</v>
          </cell>
          <cell r="G355">
            <v>15</v>
          </cell>
        </row>
        <row r="356">
          <cell r="A356" t="str">
            <v>04.12.040</v>
          </cell>
          <cell r="B356" t="str">
            <v>Retirada de motor de bomba de recalque</v>
          </cell>
          <cell r="C356" t="str">
            <v>UN</v>
          </cell>
          <cell r="E356">
            <v>88.1</v>
          </cell>
          <cell r="F356">
            <v>88.1</v>
          </cell>
          <cell r="G356">
            <v>15</v>
          </cell>
        </row>
        <row r="357">
          <cell r="A357" t="str">
            <v>04.13</v>
          </cell>
          <cell r="B357" t="str">
            <v>Retirada de impermeabilização e afins</v>
          </cell>
        </row>
        <row r="358">
          <cell r="A358" t="str">
            <v>04.13.020</v>
          </cell>
          <cell r="B358" t="str">
            <v>Retirada de isolamento térmico com material monolítico</v>
          </cell>
          <cell r="C358" t="str">
            <v>M2</v>
          </cell>
          <cell r="E358">
            <v>7.17</v>
          </cell>
          <cell r="F358">
            <v>7.17</v>
          </cell>
          <cell r="G358">
            <v>15</v>
          </cell>
        </row>
        <row r="359">
          <cell r="A359" t="str">
            <v>04.13.060</v>
          </cell>
          <cell r="B359" t="str">
            <v>Retirada de isolamento térmico com material em panos</v>
          </cell>
          <cell r="C359" t="str">
            <v>M2</v>
          </cell>
          <cell r="E359">
            <v>1.2</v>
          </cell>
          <cell r="F359">
            <v>1.2</v>
          </cell>
          <cell r="G359">
            <v>15</v>
          </cell>
        </row>
        <row r="360">
          <cell r="A360" t="str">
            <v>04.14</v>
          </cell>
          <cell r="B360" t="str">
            <v>Retirada de vidro</v>
          </cell>
        </row>
        <row r="361">
          <cell r="A361" t="str">
            <v>04.14.020</v>
          </cell>
          <cell r="B361" t="str">
            <v>Retirada de vidro ou espelho com raspagem da massa ou retirada de baguete</v>
          </cell>
          <cell r="C361" t="str">
            <v>M2</v>
          </cell>
          <cell r="E361">
            <v>17.420000000000002</v>
          </cell>
          <cell r="F361">
            <v>17.420000000000002</v>
          </cell>
          <cell r="G361">
            <v>15</v>
          </cell>
        </row>
        <row r="362">
          <cell r="A362" t="str">
            <v>04.14.040</v>
          </cell>
          <cell r="B362" t="str">
            <v>Retirada de esquadria em vidro</v>
          </cell>
          <cell r="C362" t="str">
            <v>M2</v>
          </cell>
          <cell r="E362">
            <v>52.98</v>
          </cell>
          <cell r="F362">
            <v>52.98</v>
          </cell>
          <cell r="G362">
            <v>15</v>
          </cell>
        </row>
        <row r="363">
          <cell r="A363" t="str">
            <v>04.17</v>
          </cell>
          <cell r="B363" t="str">
            <v>Retirada em instalação elétrica - letra A ate B</v>
          </cell>
        </row>
        <row r="364">
          <cell r="A364" t="str">
            <v>04.17.020</v>
          </cell>
          <cell r="B364" t="str">
            <v>Remoção de aparelho de iluminação ou projetor fixo em teto, piso ou parede</v>
          </cell>
          <cell r="C364" t="str">
            <v>UN</v>
          </cell>
          <cell r="E364">
            <v>23.49</v>
          </cell>
          <cell r="F364">
            <v>23.49</v>
          </cell>
          <cell r="G364">
            <v>15</v>
          </cell>
        </row>
        <row r="365">
          <cell r="A365" t="str">
            <v>04.17.040</v>
          </cell>
          <cell r="B365" t="str">
            <v>Remoção de aparelho de iluminação ou projetor fixo em poste ou braço</v>
          </cell>
          <cell r="C365" t="str">
            <v>UN</v>
          </cell>
          <cell r="E365">
            <v>88.1</v>
          </cell>
          <cell r="F365">
            <v>88.1</v>
          </cell>
          <cell r="G365">
            <v>15</v>
          </cell>
        </row>
        <row r="366">
          <cell r="A366" t="str">
            <v>04.17.060</v>
          </cell>
          <cell r="B366" t="str">
            <v>Remoção de suporte tipo braquet</v>
          </cell>
          <cell r="C366" t="str">
            <v>UN</v>
          </cell>
          <cell r="E366">
            <v>29.37</v>
          </cell>
          <cell r="F366">
            <v>29.37</v>
          </cell>
          <cell r="G366">
            <v>15</v>
          </cell>
        </row>
        <row r="367">
          <cell r="A367" t="str">
            <v>04.17.080</v>
          </cell>
          <cell r="B367" t="str">
            <v>Remoção de barramento de cobre</v>
          </cell>
          <cell r="C367" t="str">
            <v>M</v>
          </cell>
          <cell r="E367">
            <v>23.49</v>
          </cell>
          <cell r="F367">
            <v>23.49</v>
          </cell>
          <cell r="G367">
            <v>15</v>
          </cell>
        </row>
        <row r="368">
          <cell r="A368" t="str">
            <v>04.17.100</v>
          </cell>
          <cell r="B368" t="str">
            <v>Remoção de base de disjuntor tipo QUIK-LAG</v>
          </cell>
          <cell r="C368" t="str">
            <v>UN</v>
          </cell>
          <cell r="E368">
            <v>8.81</v>
          </cell>
          <cell r="F368">
            <v>8.81</v>
          </cell>
          <cell r="G368">
            <v>15</v>
          </cell>
        </row>
        <row r="369">
          <cell r="A369" t="str">
            <v>04.17.120</v>
          </cell>
          <cell r="B369" t="str">
            <v>Remoção de base de fusível tipo Diazed</v>
          </cell>
          <cell r="C369" t="str">
            <v>UN</v>
          </cell>
          <cell r="E369">
            <v>8.81</v>
          </cell>
          <cell r="F369">
            <v>8.81</v>
          </cell>
          <cell r="G369">
            <v>15</v>
          </cell>
        </row>
        <row r="370">
          <cell r="A370" t="str">
            <v>04.17.140</v>
          </cell>
          <cell r="B370" t="str">
            <v>Remoção de base e haste de para-raios</v>
          </cell>
          <cell r="C370" t="str">
            <v>UN</v>
          </cell>
          <cell r="E370">
            <v>58.73</v>
          </cell>
          <cell r="F370">
            <v>58.73</v>
          </cell>
          <cell r="G370">
            <v>15</v>
          </cell>
        </row>
        <row r="371">
          <cell r="A371" t="str">
            <v>04.17.160</v>
          </cell>
          <cell r="B371" t="str">
            <v>Remoção de base ou chave para fusível NH tipo tripolar</v>
          </cell>
          <cell r="C371" t="str">
            <v>UN</v>
          </cell>
          <cell r="E371">
            <v>29.37</v>
          </cell>
          <cell r="F371">
            <v>29.37</v>
          </cell>
          <cell r="G371">
            <v>15</v>
          </cell>
        </row>
        <row r="372">
          <cell r="A372" t="str">
            <v>04.17.180</v>
          </cell>
          <cell r="B372" t="str">
            <v>Remoção de base ou chave para fusível NH tipo unipolar</v>
          </cell>
          <cell r="C372" t="str">
            <v>UN</v>
          </cell>
          <cell r="E372">
            <v>26.43</v>
          </cell>
          <cell r="F372">
            <v>26.43</v>
          </cell>
          <cell r="G372">
            <v>15</v>
          </cell>
        </row>
        <row r="373">
          <cell r="A373" t="str">
            <v>04.17.200</v>
          </cell>
          <cell r="B373" t="str">
            <v>Remoção de braçadeira para passagem de cordoalha</v>
          </cell>
          <cell r="C373" t="str">
            <v>UN</v>
          </cell>
          <cell r="E373">
            <v>23.49</v>
          </cell>
          <cell r="F373">
            <v>23.49</v>
          </cell>
          <cell r="G373">
            <v>15</v>
          </cell>
        </row>
        <row r="374">
          <cell r="A374" t="str">
            <v>04.17.220</v>
          </cell>
          <cell r="B374" t="str">
            <v>Remoção de bucha de passagem interna ou externa</v>
          </cell>
          <cell r="C374" t="str">
            <v>UN</v>
          </cell>
          <cell r="E374">
            <v>23.49</v>
          </cell>
          <cell r="F374">
            <v>23.49</v>
          </cell>
          <cell r="G374">
            <v>15</v>
          </cell>
        </row>
        <row r="375">
          <cell r="A375" t="str">
            <v>04.17.240</v>
          </cell>
          <cell r="B375" t="str">
            <v>Remoção de bucha de passagem para neutro</v>
          </cell>
          <cell r="C375" t="str">
            <v>UN</v>
          </cell>
          <cell r="E375">
            <v>17.62</v>
          </cell>
          <cell r="F375">
            <v>17.62</v>
          </cell>
          <cell r="G375">
            <v>15</v>
          </cell>
        </row>
        <row r="376">
          <cell r="A376" t="str">
            <v>04.18</v>
          </cell>
          <cell r="B376" t="str">
            <v>Retirada em instalação elétrica - letra C</v>
          </cell>
        </row>
        <row r="377">
          <cell r="A377" t="str">
            <v>04.18.020</v>
          </cell>
          <cell r="B377" t="str">
            <v>Remoção de cabeçote em rede de telefonia</v>
          </cell>
          <cell r="C377" t="str">
            <v>UN</v>
          </cell>
          <cell r="E377">
            <v>14.69</v>
          </cell>
          <cell r="F377">
            <v>14.69</v>
          </cell>
          <cell r="G377">
            <v>15</v>
          </cell>
        </row>
        <row r="378">
          <cell r="A378" t="str">
            <v>04.18.040</v>
          </cell>
          <cell r="B378" t="str">
            <v>Remoção de cabo de aço e esticadores de para-raios</v>
          </cell>
          <cell r="C378" t="str">
            <v>M</v>
          </cell>
          <cell r="E378">
            <v>20.56</v>
          </cell>
          <cell r="F378">
            <v>20.56</v>
          </cell>
          <cell r="G378">
            <v>15</v>
          </cell>
        </row>
        <row r="379">
          <cell r="A379" t="str">
            <v>04.18.060</v>
          </cell>
          <cell r="B379" t="str">
            <v>Remoção de caixa de entrada de energia padrão medição indireta completa</v>
          </cell>
          <cell r="C379" t="str">
            <v>UN</v>
          </cell>
          <cell r="E379">
            <v>293.64999999999998</v>
          </cell>
          <cell r="F379">
            <v>293.64999999999998</v>
          </cell>
          <cell r="G379">
            <v>15</v>
          </cell>
        </row>
        <row r="380">
          <cell r="A380" t="str">
            <v>04.18.070</v>
          </cell>
          <cell r="B380" t="str">
            <v>Remoção de caixa de entrada de energia padrão residencial completa</v>
          </cell>
          <cell r="C380" t="str">
            <v>UN</v>
          </cell>
          <cell r="E380">
            <v>234.92</v>
          </cell>
          <cell r="F380">
            <v>234.92</v>
          </cell>
          <cell r="G380">
            <v>15</v>
          </cell>
        </row>
        <row r="381">
          <cell r="A381" t="str">
            <v>04.18.080</v>
          </cell>
          <cell r="B381" t="str">
            <v>Remoção de caixa de entrada telefônica completa</v>
          </cell>
          <cell r="C381" t="str">
            <v>UN</v>
          </cell>
          <cell r="E381">
            <v>117.46</v>
          </cell>
          <cell r="F381">
            <v>117.46</v>
          </cell>
          <cell r="G381">
            <v>15</v>
          </cell>
        </row>
        <row r="382">
          <cell r="A382" t="str">
            <v>04.18.090</v>
          </cell>
          <cell r="B382" t="str">
            <v>Remoção de caixa de medição padrão completa</v>
          </cell>
          <cell r="C382" t="str">
            <v>UN</v>
          </cell>
          <cell r="E382">
            <v>65.22</v>
          </cell>
          <cell r="F382">
            <v>65.22</v>
          </cell>
          <cell r="G382">
            <v>15</v>
          </cell>
        </row>
        <row r="383">
          <cell r="A383" t="str">
            <v>04.18.120</v>
          </cell>
          <cell r="B383" t="str">
            <v>Remoção de caixa estampada</v>
          </cell>
          <cell r="C383" t="str">
            <v>UN</v>
          </cell>
          <cell r="E383">
            <v>8.7100000000000009</v>
          </cell>
          <cell r="F383">
            <v>8.7100000000000009</v>
          </cell>
          <cell r="G383">
            <v>15</v>
          </cell>
        </row>
        <row r="384">
          <cell r="A384" t="str">
            <v>04.18.130</v>
          </cell>
          <cell r="B384" t="str">
            <v>Remoção de caixa para fusível ou tomada instalada em perfilado</v>
          </cell>
          <cell r="C384" t="str">
            <v>UN</v>
          </cell>
          <cell r="E384">
            <v>10.45</v>
          </cell>
          <cell r="F384">
            <v>10.45</v>
          </cell>
          <cell r="G384">
            <v>15</v>
          </cell>
        </row>
        <row r="385">
          <cell r="A385" t="str">
            <v>04.18.140</v>
          </cell>
          <cell r="B385" t="str">
            <v>Remoção de caixa para transformador de corrente</v>
          </cell>
          <cell r="C385" t="str">
            <v>UN</v>
          </cell>
          <cell r="E385">
            <v>65.22</v>
          </cell>
          <cell r="F385">
            <v>65.22</v>
          </cell>
          <cell r="G385">
            <v>15</v>
          </cell>
        </row>
        <row r="386">
          <cell r="A386" t="str">
            <v>04.18.180</v>
          </cell>
          <cell r="B386" t="str">
            <v>Remoção de cantoneira metálica</v>
          </cell>
          <cell r="C386" t="str">
            <v>M</v>
          </cell>
          <cell r="E386">
            <v>14.69</v>
          </cell>
          <cell r="F386">
            <v>14.69</v>
          </cell>
          <cell r="G386">
            <v>15</v>
          </cell>
        </row>
        <row r="387">
          <cell r="A387" t="str">
            <v>04.18.200</v>
          </cell>
          <cell r="B387" t="str">
            <v>Remoção de captor de para-raios tipo Franklin</v>
          </cell>
          <cell r="C387" t="str">
            <v>UN</v>
          </cell>
          <cell r="E387">
            <v>29.37</v>
          </cell>
          <cell r="F387">
            <v>29.37</v>
          </cell>
          <cell r="G387">
            <v>15</v>
          </cell>
        </row>
        <row r="388">
          <cell r="A388" t="str">
            <v>04.18.220</v>
          </cell>
          <cell r="B388" t="str">
            <v>Remoção de chapa de ferro para bucha de passagem</v>
          </cell>
          <cell r="C388" t="str">
            <v>UN</v>
          </cell>
          <cell r="E388">
            <v>23.49</v>
          </cell>
          <cell r="F388">
            <v>23.49</v>
          </cell>
          <cell r="G388">
            <v>15</v>
          </cell>
        </row>
        <row r="389">
          <cell r="A389" t="str">
            <v>04.18.240</v>
          </cell>
          <cell r="B389" t="str">
            <v>Remoção de chave automática da boia</v>
          </cell>
          <cell r="C389" t="str">
            <v>UN</v>
          </cell>
          <cell r="E389">
            <v>35.24</v>
          </cell>
          <cell r="F389">
            <v>35.24</v>
          </cell>
          <cell r="G389">
            <v>15</v>
          </cell>
        </row>
        <row r="390">
          <cell r="A390" t="str">
            <v>04.18.250</v>
          </cell>
          <cell r="B390" t="str">
            <v>Remoção de chave base de mármore ou ardósia</v>
          </cell>
          <cell r="C390" t="str">
            <v>UN</v>
          </cell>
          <cell r="E390">
            <v>29.37</v>
          </cell>
          <cell r="F390">
            <v>29.37</v>
          </cell>
          <cell r="G390">
            <v>15</v>
          </cell>
        </row>
        <row r="391">
          <cell r="A391" t="str">
            <v>04.18.260</v>
          </cell>
          <cell r="B391" t="str">
            <v>Remoção de chave de ação rápida comando frontal montado em painel</v>
          </cell>
          <cell r="C391" t="str">
            <v>UN</v>
          </cell>
          <cell r="E391">
            <v>58.73</v>
          </cell>
          <cell r="F391">
            <v>58.73</v>
          </cell>
          <cell r="G391">
            <v>15</v>
          </cell>
        </row>
        <row r="392">
          <cell r="A392" t="str">
            <v>04.18.270</v>
          </cell>
          <cell r="B392" t="str">
            <v>Remoção de chave fusível indicadora tipo Matheus</v>
          </cell>
          <cell r="C392" t="str">
            <v>UN</v>
          </cell>
          <cell r="E392">
            <v>88.1</v>
          </cell>
          <cell r="F392">
            <v>88.1</v>
          </cell>
          <cell r="G392">
            <v>15</v>
          </cell>
        </row>
        <row r="393">
          <cell r="A393" t="str">
            <v>04.18.280</v>
          </cell>
          <cell r="B393" t="str">
            <v>Remoção de chave seccionadora tripolar seca mecanismo de manobra frontal</v>
          </cell>
          <cell r="C393" t="str">
            <v>UN</v>
          </cell>
          <cell r="E393">
            <v>165.26</v>
          </cell>
          <cell r="F393">
            <v>165.26</v>
          </cell>
          <cell r="G393">
            <v>15</v>
          </cell>
        </row>
        <row r="394">
          <cell r="A394" t="str">
            <v>04.18.290</v>
          </cell>
          <cell r="B394" t="str">
            <v>Remoção de chave tipo Pacco rotativo</v>
          </cell>
          <cell r="C394" t="str">
            <v>UN</v>
          </cell>
          <cell r="E394">
            <v>44.05</v>
          </cell>
          <cell r="F394">
            <v>44.05</v>
          </cell>
          <cell r="G394">
            <v>15</v>
          </cell>
        </row>
        <row r="395">
          <cell r="A395" t="str">
            <v>04.18.320</v>
          </cell>
          <cell r="B395" t="str">
            <v>Remoção de cinta de fixação de eletroduto ou sela para cruzeta em poste</v>
          </cell>
          <cell r="C395" t="str">
            <v>UN</v>
          </cell>
          <cell r="E395">
            <v>11.95</v>
          </cell>
          <cell r="F395">
            <v>11.95</v>
          </cell>
          <cell r="G395">
            <v>15</v>
          </cell>
        </row>
        <row r="396">
          <cell r="A396" t="str">
            <v>04.18.340</v>
          </cell>
          <cell r="B396" t="str">
            <v>Remoção de condulete</v>
          </cell>
          <cell r="C396" t="str">
            <v>UN</v>
          </cell>
          <cell r="E396">
            <v>23.4</v>
          </cell>
          <cell r="F396">
            <v>23.4</v>
          </cell>
          <cell r="G396">
            <v>15</v>
          </cell>
        </row>
        <row r="397">
          <cell r="A397" t="str">
            <v>04.18.360</v>
          </cell>
          <cell r="B397" t="str">
            <v>Remoção de condutor aparente diâmetro externo acima de 6,5 mm</v>
          </cell>
          <cell r="C397" t="str">
            <v>M</v>
          </cell>
          <cell r="E397">
            <v>7.05</v>
          </cell>
          <cell r="F397">
            <v>7.05</v>
          </cell>
          <cell r="G397">
            <v>15</v>
          </cell>
        </row>
        <row r="398">
          <cell r="A398" t="str">
            <v>04.18.370</v>
          </cell>
          <cell r="B398" t="str">
            <v>Remoção de condutor aparente diâmetro externo até 6,5 mm</v>
          </cell>
          <cell r="C398" t="str">
            <v>M</v>
          </cell>
          <cell r="E398">
            <v>3.52</v>
          </cell>
          <cell r="F398">
            <v>3.52</v>
          </cell>
          <cell r="G398">
            <v>15</v>
          </cell>
        </row>
        <row r="399">
          <cell r="A399" t="str">
            <v>04.18.380</v>
          </cell>
          <cell r="B399" t="str">
            <v>Remoção de condutor embutido diâmetro externo acima de 6,5 mm</v>
          </cell>
          <cell r="C399" t="str">
            <v>M</v>
          </cell>
          <cell r="E399">
            <v>5.87</v>
          </cell>
          <cell r="F399">
            <v>5.87</v>
          </cell>
          <cell r="G399">
            <v>15</v>
          </cell>
        </row>
        <row r="400">
          <cell r="A400" t="str">
            <v>04.18.390</v>
          </cell>
          <cell r="B400" t="str">
            <v>Remoção de condutor embutido diâmetro externo até 6,5 mm</v>
          </cell>
          <cell r="C400" t="str">
            <v>M</v>
          </cell>
          <cell r="E400">
            <v>2.94</v>
          </cell>
          <cell r="F400">
            <v>2.94</v>
          </cell>
          <cell r="G400">
            <v>15</v>
          </cell>
        </row>
        <row r="401">
          <cell r="A401" t="str">
            <v>04.18.400</v>
          </cell>
          <cell r="B401" t="str">
            <v>Remoção de condutor especial</v>
          </cell>
          <cell r="C401" t="str">
            <v>M</v>
          </cell>
          <cell r="E401">
            <v>41.32</v>
          </cell>
          <cell r="F401">
            <v>41.32</v>
          </cell>
          <cell r="G401">
            <v>15</v>
          </cell>
        </row>
        <row r="402">
          <cell r="A402" t="str">
            <v>04.18.410</v>
          </cell>
          <cell r="B402" t="str">
            <v>Remoção de cordoalha ou cabo de cobre nu</v>
          </cell>
          <cell r="C402" t="str">
            <v>M</v>
          </cell>
          <cell r="E402">
            <v>11.75</v>
          </cell>
          <cell r="F402">
            <v>11.75</v>
          </cell>
          <cell r="G402">
            <v>15</v>
          </cell>
        </row>
        <row r="403">
          <cell r="A403" t="str">
            <v>04.18.420</v>
          </cell>
          <cell r="B403" t="str">
            <v>Remoção de contator magnético para comando de bomba</v>
          </cell>
          <cell r="C403" t="str">
            <v>UN</v>
          </cell>
          <cell r="E403">
            <v>58.73</v>
          </cell>
          <cell r="F403">
            <v>58.73</v>
          </cell>
          <cell r="G403">
            <v>15</v>
          </cell>
        </row>
        <row r="404">
          <cell r="A404" t="str">
            <v>04.18.440</v>
          </cell>
          <cell r="B404" t="str">
            <v>Remoção de corrente para pendentes</v>
          </cell>
          <cell r="C404" t="str">
            <v>UN</v>
          </cell>
          <cell r="E404">
            <v>11.75</v>
          </cell>
          <cell r="F404">
            <v>11.75</v>
          </cell>
          <cell r="G404">
            <v>15</v>
          </cell>
        </row>
        <row r="405">
          <cell r="A405" t="str">
            <v>04.18.460</v>
          </cell>
          <cell r="B405" t="str">
            <v>Remoção de cruzeta de ferro para fixação de projetores</v>
          </cell>
          <cell r="C405" t="str">
            <v>UN</v>
          </cell>
          <cell r="E405">
            <v>88.1</v>
          </cell>
          <cell r="F405">
            <v>88.1</v>
          </cell>
          <cell r="G405">
            <v>15</v>
          </cell>
        </row>
        <row r="406">
          <cell r="A406" t="str">
            <v>04.18.470</v>
          </cell>
          <cell r="B406" t="str">
            <v>Remoção de cruzeta de madeira</v>
          </cell>
          <cell r="C406" t="str">
            <v>UN</v>
          </cell>
          <cell r="E406">
            <v>123.95</v>
          </cell>
          <cell r="F406">
            <v>123.95</v>
          </cell>
          <cell r="G406">
            <v>15</v>
          </cell>
        </row>
        <row r="407">
          <cell r="A407" t="str">
            <v>04.19</v>
          </cell>
          <cell r="B407" t="str">
            <v>Retirada em instalação elétrica - letra D ate I</v>
          </cell>
        </row>
        <row r="408">
          <cell r="A408" t="str">
            <v>04.19.020</v>
          </cell>
          <cell r="B408" t="str">
            <v>Remoção de disjuntor de volume normal ou reduzido</v>
          </cell>
          <cell r="C408" t="str">
            <v>UN</v>
          </cell>
          <cell r="E408">
            <v>241.24</v>
          </cell>
          <cell r="F408">
            <v>241.24</v>
          </cell>
          <cell r="G408">
            <v>15</v>
          </cell>
        </row>
        <row r="409">
          <cell r="A409" t="str">
            <v>04.19.030</v>
          </cell>
          <cell r="B409" t="str">
            <v>Remoção de disjuntor a seco aberto tripolar, 600 V de 800 A</v>
          </cell>
          <cell r="C409" t="str">
            <v>UN</v>
          </cell>
          <cell r="E409">
            <v>58.73</v>
          </cell>
          <cell r="F409">
            <v>58.73</v>
          </cell>
          <cell r="G409">
            <v>15</v>
          </cell>
        </row>
        <row r="410">
          <cell r="A410" t="str">
            <v>04.19.060</v>
          </cell>
          <cell r="B410" t="str">
            <v>Remoção de disjuntor termomagnético</v>
          </cell>
          <cell r="C410" t="str">
            <v>UN</v>
          </cell>
          <cell r="E410">
            <v>14.69</v>
          </cell>
          <cell r="F410">
            <v>14.69</v>
          </cell>
          <cell r="G410">
            <v>15</v>
          </cell>
        </row>
        <row r="411">
          <cell r="A411" t="str">
            <v>04.19.080</v>
          </cell>
          <cell r="B411" t="str">
            <v>Remoção de fundo de quadro de distribuição ou caixa de passagem</v>
          </cell>
          <cell r="C411" t="str">
            <v>M2</v>
          </cell>
          <cell r="E411">
            <v>58.73</v>
          </cell>
          <cell r="F411">
            <v>58.73</v>
          </cell>
          <cell r="G411">
            <v>15</v>
          </cell>
        </row>
        <row r="412">
          <cell r="A412" t="str">
            <v>04.19.100</v>
          </cell>
          <cell r="B412" t="str">
            <v>Remoção de gancho de sustentação de luminária em perfilado</v>
          </cell>
          <cell r="C412" t="str">
            <v>UN</v>
          </cell>
          <cell r="E412">
            <v>11.75</v>
          </cell>
          <cell r="F412">
            <v>11.75</v>
          </cell>
          <cell r="G412">
            <v>15</v>
          </cell>
        </row>
        <row r="413">
          <cell r="A413" t="str">
            <v>04.19.120</v>
          </cell>
          <cell r="B413" t="str">
            <v>Remoção de interruptores, tomadas, botão de campainha ou cigarra</v>
          </cell>
          <cell r="C413" t="str">
            <v>UN</v>
          </cell>
          <cell r="E413">
            <v>23.49</v>
          </cell>
          <cell r="F413">
            <v>23.49</v>
          </cell>
          <cell r="G413">
            <v>15</v>
          </cell>
        </row>
        <row r="414">
          <cell r="A414" t="str">
            <v>04.19.140</v>
          </cell>
          <cell r="B414" t="str">
            <v>Remoção de isolador tipo castanha e gancho de sustentação</v>
          </cell>
          <cell r="C414" t="str">
            <v>UN</v>
          </cell>
          <cell r="E414">
            <v>5.87</v>
          </cell>
          <cell r="F414">
            <v>5.87</v>
          </cell>
          <cell r="G414">
            <v>15</v>
          </cell>
        </row>
        <row r="415">
          <cell r="A415" t="str">
            <v>04.19.160</v>
          </cell>
          <cell r="B415" t="str">
            <v>Remoção de isolador tipo disco completo e gancho de suspensão</v>
          </cell>
          <cell r="C415" t="str">
            <v>UN</v>
          </cell>
          <cell r="E415">
            <v>8.81</v>
          </cell>
          <cell r="F415">
            <v>8.81</v>
          </cell>
          <cell r="G415">
            <v>15</v>
          </cell>
        </row>
        <row r="416">
          <cell r="A416" t="str">
            <v>04.19.180</v>
          </cell>
          <cell r="B416" t="str">
            <v>Remoção de isolador tipo pino, inclusive o pino</v>
          </cell>
          <cell r="C416" t="str">
            <v>UN</v>
          </cell>
          <cell r="E416">
            <v>14.69</v>
          </cell>
          <cell r="F416">
            <v>14.69</v>
          </cell>
          <cell r="G416">
            <v>15</v>
          </cell>
        </row>
        <row r="417">
          <cell r="A417" t="str">
            <v>04.19.190</v>
          </cell>
          <cell r="B417" t="str">
            <v>Remoção de isolador galvanizado uso geral</v>
          </cell>
          <cell r="C417" t="str">
            <v>UN</v>
          </cell>
          <cell r="E417">
            <v>14.69</v>
          </cell>
          <cell r="F417">
            <v>14.69</v>
          </cell>
          <cell r="G417">
            <v>15</v>
          </cell>
        </row>
        <row r="418">
          <cell r="A418" t="str">
            <v>04.20</v>
          </cell>
          <cell r="B418" t="str">
            <v>Retirada em instalação elétrica - letra J ate N</v>
          </cell>
        </row>
        <row r="419">
          <cell r="A419" t="str">
            <v>04.20.020</v>
          </cell>
          <cell r="B419" t="str">
            <v>Remoção de janela de ventilação, iluminação ou ventilação e iluminação padrão</v>
          </cell>
          <cell r="C419" t="str">
            <v>UN</v>
          </cell>
          <cell r="E419">
            <v>41.32</v>
          </cell>
          <cell r="F419">
            <v>41.32</v>
          </cell>
          <cell r="G419">
            <v>15</v>
          </cell>
        </row>
        <row r="420">
          <cell r="A420" t="str">
            <v>04.20.040</v>
          </cell>
          <cell r="B420" t="str">
            <v>Remoção de lâmpada</v>
          </cell>
          <cell r="C420" t="str">
            <v>UN</v>
          </cell>
          <cell r="E420">
            <v>4.78</v>
          </cell>
          <cell r="F420">
            <v>4.78</v>
          </cell>
          <cell r="G420">
            <v>15</v>
          </cell>
        </row>
        <row r="421">
          <cell r="A421" t="str">
            <v>04.20.060</v>
          </cell>
          <cell r="B421" t="str">
            <v>Remoção de luz de obstáculo</v>
          </cell>
          <cell r="C421" t="str">
            <v>UN</v>
          </cell>
          <cell r="E421">
            <v>58.73</v>
          </cell>
          <cell r="F421">
            <v>58.73</v>
          </cell>
          <cell r="G421">
            <v>15</v>
          </cell>
        </row>
        <row r="422">
          <cell r="A422" t="str">
            <v>04.20.080</v>
          </cell>
          <cell r="B422" t="str">
            <v>Remoção de manopla de comando de disjuntor</v>
          </cell>
          <cell r="C422" t="str">
            <v>UN</v>
          </cell>
          <cell r="E422">
            <v>29.37</v>
          </cell>
          <cell r="F422">
            <v>29.37</v>
          </cell>
          <cell r="G422">
            <v>15</v>
          </cell>
        </row>
        <row r="423">
          <cell r="A423" t="str">
            <v>04.20.100</v>
          </cell>
          <cell r="B423" t="str">
            <v>Remoção de mão francesa</v>
          </cell>
          <cell r="C423" t="str">
            <v>UN</v>
          </cell>
          <cell r="E423">
            <v>23.9</v>
          </cell>
          <cell r="F423">
            <v>23.9</v>
          </cell>
          <cell r="G423">
            <v>15</v>
          </cell>
        </row>
        <row r="424">
          <cell r="A424" t="str">
            <v>04.20.120</v>
          </cell>
          <cell r="B424" t="str">
            <v>Remoção de terminal modular (mufla) tripolar ou unipolar</v>
          </cell>
          <cell r="C424" t="str">
            <v>UN</v>
          </cell>
          <cell r="E424">
            <v>82.63</v>
          </cell>
          <cell r="F424">
            <v>82.63</v>
          </cell>
          <cell r="G424">
            <v>15</v>
          </cell>
        </row>
        <row r="425">
          <cell r="A425" t="str">
            <v>04.21</v>
          </cell>
          <cell r="B425" t="str">
            <v>Retirada em instalação elétrica - letra O ate S</v>
          </cell>
        </row>
        <row r="426">
          <cell r="A426" t="str">
            <v>04.21.020</v>
          </cell>
          <cell r="B426" t="str">
            <v>Remoção de óleo de disjuntor ou transformador</v>
          </cell>
          <cell r="C426" t="str">
            <v>L</v>
          </cell>
          <cell r="E426">
            <v>0.96</v>
          </cell>
          <cell r="F426">
            <v>0.96</v>
          </cell>
          <cell r="G426">
            <v>15</v>
          </cell>
        </row>
        <row r="427">
          <cell r="A427" t="str">
            <v>04.21.040</v>
          </cell>
          <cell r="B427" t="str">
            <v>Remoção de pára-raios tipo cristal-valve em cabine primária</v>
          </cell>
          <cell r="C427" t="str">
            <v>UN</v>
          </cell>
          <cell r="E427">
            <v>88.1</v>
          </cell>
          <cell r="F427">
            <v>88.1</v>
          </cell>
          <cell r="G427">
            <v>15</v>
          </cell>
        </row>
        <row r="428">
          <cell r="A428" t="str">
            <v>04.21.050</v>
          </cell>
          <cell r="B428" t="str">
            <v>Remoção de pára-raios tipo cristal-valve em poste singelo ou estaleiro</v>
          </cell>
          <cell r="C428" t="str">
            <v>UN</v>
          </cell>
          <cell r="E428">
            <v>117.46</v>
          </cell>
          <cell r="F428">
            <v>117.46</v>
          </cell>
          <cell r="G428">
            <v>15</v>
          </cell>
        </row>
        <row r="429">
          <cell r="A429" t="str">
            <v>04.21.060</v>
          </cell>
          <cell r="B429" t="str">
            <v>Remoção de perfilado</v>
          </cell>
          <cell r="C429" t="str">
            <v>M</v>
          </cell>
          <cell r="E429">
            <v>23.49</v>
          </cell>
          <cell r="F429">
            <v>23.49</v>
          </cell>
          <cell r="G429">
            <v>15</v>
          </cell>
        </row>
        <row r="430">
          <cell r="A430" t="str">
            <v>04.21.100</v>
          </cell>
          <cell r="B430" t="str">
            <v>Remoção de porta de quadro ou painel</v>
          </cell>
          <cell r="C430" t="str">
            <v>M2</v>
          </cell>
          <cell r="E430">
            <v>58.73</v>
          </cell>
          <cell r="F430">
            <v>58.73</v>
          </cell>
          <cell r="G430">
            <v>15</v>
          </cell>
        </row>
        <row r="431">
          <cell r="A431" t="str">
            <v>04.21.130</v>
          </cell>
          <cell r="B431" t="str">
            <v>Remoção de poste de concreto</v>
          </cell>
          <cell r="C431" t="str">
            <v>UN</v>
          </cell>
          <cell r="D431">
            <v>129.02000000000001</v>
          </cell>
          <cell r="E431">
            <v>165.26</v>
          </cell>
          <cell r="F431">
            <v>294.27999999999997</v>
          </cell>
          <cell r="G431">
            <v>15</v>
          </cell>
        </row>
        <row r="432">
          <cell r="A432" t="str">
            <v>04.21.140</v>
          </cell>
          <cell r="B432" t="str">
            <v>Remoção de poste metálico</v>
          </cell>
          <cell r="C432" t="str">
            <v>UN</v>
          </cell>
          <cell r="D432">
            <v>129.02000000000001</v>
          </cell>
          <cell r="E432">
            <v>165.26</v>
          </cell>
          <cell r="F432">
            <v>294.27999999999997</v>
          </cell>
          <cell r="G432">
            <v>15</v>
          </cell>
        </row>
        <row r="433">
          <cell r="A433" t="str">
            <v>04.21.150</v>
          </cell>
          <cell r="B433" t="str">
            <v>Remoção de poste de madeira</v>
          </cell>
          <cell r="C433" t="str">
            <v>UN</v>
          </cell>
          <cell r="E433">
            <v>185.07</v>
          </cell>
          <cell r="F433">
            <v>185.07</v>
          </cell>
          <cell r="G433">
            <v>15</v>
          </cell>
        </row>
        <row r="434">
          <cell r="A434" t="str">
            <v>04.21.160</v>
          </cell>
          <cell r="B434" t="str">
            <v>Remoção de quadro de distribuição, chamada ou caixa de passagem</v>
          </cell>
          <cell r="C434" t="str">
            <v>M2</v>
          </cell>
          <cell r="E434">
            <v>117.46</v>
          </cell>
          <cell r="F434">
            <v>117.46</v>
          </cell>
          <cell r="G434">
            <v>15</v>
          </cell>
        </row>
        <row r="435">
          <cell r="A435" t="str">
            <v>04.21.200</v>
          </cell>
          <cell r="B435" t="str">
            <v>Remoção de reator para lâmpada</v>
          </cell>
          <cell r="C435" t="str">
            <v>UN</v>
          </cell>
          <cell r="E435">
            <v>20.66</v>
          </cell>
          <cell r="F435">
            <v>20.66</v>
          </cell>
          <cell r="G435">
            <v>15</v>
          </cell>
        </row>
        <row r="436">
          <cell r="A436" t="str">
            <v>04.21.210</v>
          </cell>
          <cell r="B436" t="str">
            <v>Remoção de reator para lâmpada fixo em poste</v>
          </cell>
          <cell r="C436" t="str">
            <v>UN</v>
          </cell>
          <cell r="E436">
            <v>117.46</v>
          </cell>
          <cell r="F436">
            <v>117.46</v>
          </cell>
          <cell r="G436">
            <v>15</v>
          </cell>
        </row>
        <row r="437">
          <cell r="A437" t="str">
            <v>04.21.240</v>
          </cell>
          <cell r="B437" t="str">
            <v>Remoção de relé</v>
          </cell>
          <cell r="C437" t="str">
            <v>UN</v>
          </cell>
          <cell r="E437">
            <v>27.86</v>
          </cell>
          <cell r="F437">
            <v>27.86</v>
          </cell>
          <cell r="G437">
            <v>15</v>
          </cell>
        </row>
        <row r="438">
          <cell r="A438" t="str">
            <v>04.21.260</v>
          </cell>
          <cell r="B438" t="str">
            <v>Remoção de roldana</v>
          </cell>
          <cell r="C438" t="str">
            <v>UN</v>
          </cell>
          <cell r="E438">
            <v>4.78</v>
          </cell>
          <cell r="F438">
            <v>4.78</v>
          </cell>
          <cell r="G438">
            <v>15</v>
          </cell>
        </row>
        <row r="439">
          <cell r="A439" t="str">
            <v>04.21.280</v>
          </cell>
          <cell r="B439" t="str">
            <v>Remoção de soquete</v>
          </cell>
          <cell r="C439" t="str">
            <v>UN</v>
          </cell>
          <cell r="E439">
            <v>4.78</v>
          </cell>
          <cell r="F439">
            <v>4.78</v>
          </cell>
          <cell r="G439">
            <v>15</v>
          </cell>
        </row>
        <row r="440">
          <cell r="A440" t="str">
            <v>04.21.300</v>
          </cell>
          <cell r="B440" t="str">
            <v>Remoção de suporte de transformador em poste singelo ou estaleiro</v>
          </cell>
          <cell r="C440" t="str">
            <v>UN</v>
          </cell>
          <cell r="E440">
            <v>38.24</v>
          </cell>
          <cell r="F440">
            <v>38.24</v>
          </cell>
          <cell r="G440">
            <v>15</v>
          </cell>
        </row>
        <row r="441">
          <cell r="A441" t="str">
            <v>04.22</v>
          </cell>
          <cell r="B441" t="str">
            <v>Retirada em instalação elétrica - letra T ate o final</v>
          </cell>
        </row>
        <row r="442">
          <cell r="A442" t="str">
            <v>04.22.020</v>
          </cell>
          <cell r="B442" t="str">
            <v>Remoção de terminal ou conector para cabos</v>
          </cell>
          <cell r="C442" t="str">
            <v>UN</v>
          </cell>
          <cell r="E442">
            <v>5.98</v>
          </cell>
          <cell r="F442">
            <v>5.98</v>
          </cell>
          <cell r="G442">
            <v>15</v>
          </cell>
        </row>
        <row r="443">
          <cell r="A443" t="str">
            <v>04.22.040</v>
          </cell>
          <cell r="B443" t="str">
            <v>Remoção de transformador de potência em cabine primária</v>
          </cell>
          <cell r="C443" t="str">
            <v>UN</v>
          </cell>
          <cell r="E443">
            <v>406.5</v>
          </cell>
          <cell r="F443">
            <v>406.5</v>
          </cell>
          <cell r="G443">
            <v>15</v>
          </cell>
        </row>
        <row r="444">
          <cell r="A444" t="str">
            <v>04.22.050</v>
          </cell>
          <cell r="B444" t="str">
            <v>Remoção de transformador de potencial completo (pequeno)</v>
          </cell>
          <cell r="C444" t="str">
            <v>UN</v>
          </cell>
          <cell r="E444">
            <v>38.18</v>
          </cell>
          <cell r="F444">
            <v>38.18</v>
          </cell>
          <cell r="G444">
            <v>15</v>
          </cell>
        </row>
        <row r="445">
          <cell r="A445" t="str">
            <v>04.22.060</v>
          </cell>
          <cell r="B445" t="str">
            <v>Remoção de transformador de potência trifásico até 225 kVA, a óleo, em poste singelo</v>
          </cell>
          <cell r="C445" t="str">
            <v>UN</v>
          </cell>
          <cell r="D445">
            <v>258.04000000000002</v>
          </cell>
          <cell r="E445">
            <v>469.84</v>
          </cell>
          <cell r="F445">
            <v>727.88</v>
          </cell>
          <cell r="G445">
            <v>15</v>
          </cell>
        </row>
        <row r="446">
          <cell r="A446" t="str">
            <v>04.22.100</v>
          </cell>
          <cell r="B446" t="str">
            <v>Remoção de tubulação elétrica aparente com diâmetro externo acima de 50 mm</v>
          </cell>
          <cell r="C446" t="str">
            <v>M</v>
          </cell>
          <cell r="E446">
            <v>29.37</v>
          </cell>
          <cell r="F446">
            <v>29.37</v>
          </cell>
          <cell r="G446">
            <v>15</v>
          </cell>
        </row>
        <row r="447">
          <cell r="A447" t="str">
            <v>04.22.110</v>
          </cell>
          <cell r="B447" t="str">
            <v>Remoção de tubulação elétrica aparente com diâmetro externo até 50 mm</v>
          </cell>
          <cell r="C447" t="str">
            <v>M</v>
          </cell>
          <cell r="E447">
            <v>14.69</v>
          </cell>
          <cell r="F447">
            <v>14.69</v>
          </cell>
          <cell r="G447">
            <v>15</v>
          </cell>
        </row>
        <row r="448">
          <cell r="A448" t="str">
            <v>04.22.120</v>
          </cell>
          <cell r="B448" t="str">
            <v>Remoção de tubulação elétrica embutida com diâmetro externo acima de 50 mm</v>
          </cell>
          <cell r="C448" t="str">
            <v>M</v>
          </cell>
          <cell r="E448">
            <v>58.73</v>
          </cell>
          <cell r="F448">
            <v>58.73</v>
          </cell>
          <cell r="G448">
            <v>15</v>
          </cell>
        </row>
        <row r="449">
          <cell r="A449" t="str">
            <v>04.22.130</v>
          </cell>
          <cell r="B449" t="str">
            <v>Remoção de tubulação elétrica embutida com diâmetro externo até 50 mm</v>
          </cell>
          <cell r="C449" t="str">
            <v>M</v>
          </cell>
          <cell r="E449">
            <v>29.37</v>
          </cell>
          <cell r="F449">
            <v>29.37</v>
          </cell>
          <cell r="G449">
            <v>15</v>
          </cell>
        </row>
        <row r="450">
          <cell r="A450" t="str">
            <v>04.22.200</v>
          </cell>
          <cell r="B450" t="str">
            <v>Remoção de vergalhão</v>
          </cell>
          <cell r="C450" t="str">
            <v>M</v>
          </cell>
          <cell r="E450">
            <v>11.75</v>
          </cell>
          <cell r="F450">
            <v>11.75</v>
          </cell>
          <cell r="G450">
            <v>15</v>
          </cell>
        </row>
        <row r="451">
          <cell r="A451" t="str">
            <v>04.30</v>
          </cell>
          <cell r="B451" t="str">
            <v>Retirada em instalação hidráulica</v>
          </cell>
        </row>
        <row r="452">
          <cell r="A452" t="str">
            <v>04.30.020</v>
          </cell>
          <cell r="B452" t="str">
            <v>Remoção de calha ou rufo</v>
          </cell>
          <cell r="C452" t="str">
            <v>M</v>
          </cell>
          <cell r="E452">
            <v>5.5</v>
          </cell>
          <cell r="F452">
            <v>5.5</v>
          </cell>
          <cell r="G452">
            <v>15</v>
          </cell>
        </row>
        <row r="453">
          <cell r="A453" t="str">
            <v>04.30.040</v>
          </cell>
          <cell r="B453" t="str">
            <v>Remoção de condutor aparente</v>
          </cell>
          <cell r="C453" t="str">
            <v>M</v>
          </cell>
          <cell r="E453">
            <v>3.59</v>
          </cell>
          <cell r="F453">
            <v>3.59</v>
          </cell>
          <cell r="G453">
            <v>15</v>
          </cell>
        </row>
        <row r="454">
          <cell r="A454" t="str">
            <v>04.30.060</v>
          </cell>
          <cell r="B454" t="str">
            <v>Remoção de tubulação hidráulica em geral, incluindo conexões, caixas e ralos</v>
          </cell>
          <cell r="C454" t="str">
            <v>M</v>
          </cell>
          <cell r="E454">
            <v>9.56</v>
          </cell>
          <cell r="F454">
            <v>9.56</v>
          </cell>
          <cell r="G454">
            <v>15</v>
          </cell>
        </row>
        <row r="455">
          <cell r="A455" t="str">
            <v>04.30.080</v>
          </cell>
          <cell r="B455" t="str">
            <v>Remoção de hidrante de parede completo</v>
          </cell>
          <cell r="C455" t="str">
            <v>UN</v>
          </cell>
          <cell r="E455">
            <v>104.49</v>
          </cell>
          <cell r="F455">
            <v>104.49</v>
          </cell>
          <cell r="G455">
            <v>15</v>
          </cell>
        </row>
        <row r="456">
          <cell r="A456" t="str">
            <v>04.30.100</v>
          </cell>
          <cell r="B456" t="str">
            <v>Remoção de reservatório em fibrocimento até 1000 litros</v>
          </cell>
          <cell r="C456" t="str">
            <v>UN</v>
          </cell>
          <cell r="E456">
            <v>176.19</v>
          </cell>
          <cell r="F456">
            <v>176.19</v>
          </cell>
          <cell r="G456">
            <v>15</v>
          </cell>
        </row>
        <row r="457">
          <cell r="A457" t="str">
            <v>04.31</v>
          </cell>
          <cell r="B457" t="str">
            <v>Retirada em instalação de combate a incêndio</v>
          </cell>
        </row>
        <row r="458">
          <cell r="A458" t="str">
            <v>04.31.010</v>
          </cell>
          <cell r="B458" t="str">
            <v>Retirada de bico de sprinkler</v>
          </cell>
          <cell r="C458" t="str">
            <v>UN</v>
          </cell>
          <cell r="E458">
            <v>16.53</v>
          </cell>
          <cell r="F458">
            <v>16.53</v>
          </cell>
          <cell r="G458">
            <v>15</v>
          </cell>
        </row>
        <row r="459">
          <cell r="A459" t="str">
            <v>04.35</v>
          </cell>
          <cell r="B459" t="str">
            <v>Retirada de sistema e equipamento de conforto mecânico</v>
          </cell>
        </row>
        <row r="460">
          <cell r="A460" t="str">
            <v>04.35.050</v>
          </cell>
          <cell r="B460" t="str">
            <v>Retirada de aparelho de ar condicionado portátil</v>
          </cell>
          <cell r="C460" t="str">
            <v>UN</v>
          </cell>
          <cell r="E460">
            <v>26.64</v>
          </cell>
          <cell r="F460">
            <v>26.64</v>
          </cell>
          <cell r="G460">
            <v>15</v>
          </cell>
        </row>
        <row r="461">
          <cell r="A461" t="str">
            <v>04.40</v>
          </cell>
          <cell r="B461" t="str">
            <v>Retirada diversa de pecas pre-moldadas</v>
          </cell>
        </row>
        <row r="462">
          <cell r="A462" t="str">
            <v>04.40.010</v>
          </cell>
          <cell r="B462" t="str">
            <v>Retirada manual de guia pré-moldada, inclusive limpeza, carregamento, transporte até 1 quilômetro e descarregamento</v>
          </cell>
          <cell r="C462" t="str">
            <v>M</v>
          </cell>
          <cell r="D462">
            <v>0.9</v>
          </cell>
          <cell r="E462">
            <v>9.56</v>
          </cell>
          <cell r="F462">
            <v>10.46</v>
          </cell>
          <cell r="G462">
            <v>15</v>
          </cell>
        </row>
        <row r="463">
          <cell r="A463" t="str">
            <v>04.40.020</v>
          </cell>
          <cell r="B463" t="str">
            <v>Retirada de soleira ou peitoril em geral</v>
          </cell>
          <cell r="C463" t="str">
            <v>M</v>
          </cell>
          <cell r="E463">
            <v>4.78</v>
          </cell>
          <cell r="F463">
            <v>4.78</v>
          </cell>
          <cell r="G463">
            <v>15</v>
          </cell>
        </row>
        <row r="464">
          <cell r="A464" t="str">
            <v>04.40.030</v>
          </cell>
          <cell r="B464" t="str">
            <v>Retirada manual de guia pré-moldada, inclusive limpeza e empilhamento</v>
          </cell>
          <cell r="C464" t="str">
            <v>M</v>
          </cell>
          <cell r="E464">
            <v>9.56</v>
          </cell>
          <cell r="F464">
            <v>9.56</v>
          </cell>
          <cell r="G464">
            <v>15</v>
          </cell>
        </row>
        <row r="465">
          <cell r="A465" t="str">
            <v>04.40.050</v>
          </cell>
          <cell r="B465" t="str">
            <v>Retirada manual de paralelepípedo ou lajota de concreto, inclusive limpeza, carregamento, transporte até 1 quilômetro e descarregamento</v>
          </cell>
          <cell r="C465" t="str">
            <v>M2</v>
          </cell>
          <cell r="D465">
            <v>7.2</v>
          </cell>
          <cell r="E465">
            <v>14.34</v>
          </cell>
          <cell r="F465">
            <v>21.54</v>
          </cell>
          <cell r="G465">
            <v>15</v>
          </cell>
        </row>
        <row r="466">
          <cell r="A466" t="str">
            <v>04.40.070</v>
          </cell>
          <cell r="B466" t="str">
            <v>Retirada manual de paralelepípedo ou lajota de concreto, inclusive limpeza e empilhamento</v>
          </cell>
          <cell r="C466" t="str">
            <v>M2</v>
          </cell>
          <cell r="E466">
            <v>14.34</v>
          </cell>
          <cell r="F466">
            <v>14.34</v>
          </cell>
          <cell r="G466">
            <v>15</v>
          </cell>
        </row>
        <row r="467">
          <cell r="A467" t="str">
            <v>04.41</v>
          </cell>
          <cell r="B467" t="str">
            <v>Retirada de dispositivos viários</v>
          </cell>
        </row>
        <row r="468">
          <cell r="A468" t="str">
            <v>04.41.001</v>
          </cell>
          <cell r="B468" t="str">
            <v>Retirada de placa de solo</v>
          </cell>
          <cell r="C468" t="str">
            <v>M2</v>
          </cell>
          <cell r="D468">
            <v>43.09</v>
          </cell>
          <cell r="E468">
            <v>21.19</v>
          </cell>
          <cell r="F468">
            <v>64.28</v>
          </cell>
          <cell r="G468">
            <v>15</v>
          </cell>
        </row>
        <row r="469">
          <cell r="A469" t="str">
            <v>05</v>
          </cell>
          <cell r="B469" t="str">
            <v>TRANSPORTE E MOVIMENTACAO, DENTRO E FORA DA OBRA</v>
          </cell>
        </row>
        <row r="470">
          <cell r="A470" t="str">
            <v>05.04</v>
          </cell>
          <cell r="B470" t="str">
            <v>Transporte de material solto</v>
          </cell>
        </row>
        <row r="471">
          <cell r="A471" t="str">
            <v>05.04.060</v>
          </cell>
          <cell r="B471" t="str">
            <v>Transporte manual horizontal e/ou vertical de entulho até o local de despejo - ensacado</v>
          </cell>
          <cell r="C471" t="str">
            <v>M3</v>
          </cell>
          <cell r="D471">
            <v>28.53</v>
          </cell>
          <cell r="E471">
            <v>129.06</v>
          </cell>
          <cell r="F471">
            <v>157.59</v>
          </cell>
          <cell r="G471">
            <v>15</v>
          </cell>
        </row>
        <row r="472">
          <cell r="A472" t="str">
            <v>05.07</v>
          </cell>
          <cell r="B472" t="str">
            <v>Transporte comercial, carreteiro e aluguel</v>
          </cell>
        </row>
        <row r="473">
          <cell r="A473" t="str">
            <v>05.07.040</v>
          </cell>
          <cell r="B473" t="str">
            <v>Remoção de entulho separado de obra com caçamba metálica - terra, alvenaria, concreto, argamassa, madeira, papel, plástico ou metal</v>
          </cell>
          <cell r="C473" t="str">
            <v>M3</v>
          </cell>
          <cell r="D473">
            <v>99.67</v>
          </cell>
          <cell r="E473">
            <v>14.34</v>
          </cell>
          <cell r="F473">
            <v>114.01</v>
          </cell>
          <cell r="G473">
            <v>15</v>
          </cell>
        </row>
        <row r="474">
          <cell r="A474" t="str">
            <v>05.07.050</v>
          </cell>
          <cell r="B474" t="str">
            <v>Remoção de entulho de obra com caçamba metálica - material volumoso e misturado por alvenaria, terra, madeira, papel, plástico e metal</v>
          </cell>
          <cell r="C474" t="str">
            <v>M3</v>
          </cell>
          <cell r="D474">
            <v>122.6</v>
          </cell>
          <cell r="E474">
            <v>14.34</v>
          </cell>
          <cell r="F474">
            <v>136.94</v>
          </cell>
          <cell r="G474">
            <v>15</v>
          </cell>
        </row>
        <row r="475">
          <cell r="A475" t="str">
            <v>05.07.060</v>
          </cell>
          <cell r="B475" t="str">
            <v>Remoção de entulho de obra com caçamba metálica - material rejeitado e misturado por vegetação, isopor, manta asfáltica e lã de vidro</v>
          </cell>
          <cell r="C475" t="str">
            <v>M3</v>
          </cell>
          <cell r="D475">
            <v>124.53</v>
          </cell>
          <cell r="E475">
            <v>14.34</v>
          </cell>
          <cell r="F475">
            <v>138.87</v>
          </cell>
          <cell r="G475">
            <v>15</v>
          </cell>
        </row>
        <row r="476">
          <cell r="A476" t="str">
            <v>05.07.070</v>
          </cell>
          <cell r="B476" t="str">
            <v>Remoção de entulho de obra com caçamba metálica - gesso e/ou drywall</v>
          </cell>
          <cell r="C476" t="str">
            <v>M3</v>
          </cell>
          <cell r="D476">
            <v>123.03</v>
          </cell>
          <cell r="E476">
            <v>14.34</v>
          </cell>
          <cell r="F476">
            <v>137.37</v>
          </cell>
          <cell r="G476">
            <v>15</v>
          </cell>
        </row>
        <row r="477">
          <cell r="A477" t="str">
            <v>05.07.100</v>
          </cell>
          <cell r="B477" t="str">
            <v>Transporte de resíduo sólido em aterro - telhas cimento amianto Classe D</v>
          </cell>
          <cell r="C477" t="str">
            <v>T</v>
          </cell>
          <cell r="D477">
            <v>277.49</v>
          </cell>
          <cell r="E477">
            <v>1.2</v>
          </cell>
          <cell r="F477">
            <v>278.69</v>
          </cell>
          <cell r="G477">
            <v>15</v>
          </cell>
        </row>
        <row r="478">
          <cell r="A478" t="str">
            <v>05.08</v>
          </cell>
          <cell r="B478" t="str">
            <v>Transporte mecanizado de material solto</v>
          </cell>
        </row>
        <row r="479">
          <cell r="A479" t="str">
            <v>05.08.060</v>
          </cell>
          <cell r="B479" t="str">
            <v>Transporte de entulho, para distâncias superiores ao 3° km até o 5° km</v>
          </cell>
          <cell r="C479" t="str">
            <v>M3</v>
          </cell>
          <cell r="D479">
            <v>22.79</v>
          </cell>
          <cell r="F479">
            <v>22.79</v>
          </cell>
          <cell r="G479">
            <v>15</v>
          </cell>
        </row>
        <row r="480">
          <cell r="A480" t="str">
            <v>05.08.080</v>
          </cell>
          <cell r="B480" t="str">
            <v>Transporte de entulho, para distâncias superiores ao 5° km até o 10° km</v>
          </cell>
          <cell r="C480" t="str">
            <v>M3</v>
          </cell>
          <cell r="D480">
            <v>42.73</v>
          </cell>
          <cell r="F480">
            <v>42.73</v>
          </cell>
          <cell r="G480">
            <v>15</v>
          </cell>
        </row>
        <row r="481">
          <cell r="A481" t="str">
            <v>05.08.100</v>
          </cell>
          <cell r="B481" t="str">
            <v>Transporte de entulho, para distâncias superiores ao 10° km até o 15° km</v>
          </cell>
          <cell r="C481" t="str">
            <v>M3</v>
          </cell>
          <cell r="D481">
            <v>53.05</v>
          </cell>
          <cell r="F481">
            <v>53.05</v>
          </cell>
          <cell r="G481">
            <v>15</v>
          </cell>
        </row>
        <row r="482">
          <cell r="A482" t="str">
            <v>05.08.120</v>
          </cell>
          <cell r="B482" t="str">
            <v>Transporte de entulho, para distâncias superiores ao 15° km até o 20° km</v>
          </cell>
          <cell r="C482" t="str">
            <v>M3</v>
          </cell>
          <cell r="D482">
            <v>60.34</v>
          </cell>
          <cell r="F482">
            <v>60.34</v>
          </cell>
          <cell r="G482">
            <v>15</v>
          </cell>
        </row>
        <row r="483">
          <cell r="A483" t="str">
            <v>05.08.140</v>
          </cell>
          <cell r="B483" t="str">
            <v>Transporte de entulho, para distâncias superiores ao 20° km</v>
          </cell>
          <cell r="C483" t="str">
            <v>M3XKM</v>
          </cell>
          <cell r="D483">
            <v>3.02</v>
          </cell>
          <cell r="F483">
            <v>3.02</v>
          </cell>
          <cell r="G483">
            <v>15</v>
          </cell>
        </row>
        <row r="484">
          <cell r="A484" t="str">
            <v>05.08.220</v>
          </cell>
          <cell r="B484" t="str">
            <v>Carregamento mecanizado de entulho fragmentado, com caminhão à disposição dentro da obra, até o raio de 1 km</v>
          </cell>
          <cell r="C484" t="str">
            <v>M3</v>
          </cell>
          <cell r="D484">
            <v>18.170000000000002</v>
          </cell>
          <cell r="F484">
            <v>18.170000000000002</v>
          </cell>
          <cell r="G484">
            <v>15</v>
          </cell>
        </row>
        <row r="485">
          <cell r="A485" t="str">
            <v>05.09</v>
          </cell>
          <cell r="B485" t="str">
            <v>Taxas de recolhimento</v>
          </cell>
        </row>
        <row r="486">
          <cell r="A486" t="str">
            <v>05.09.006</v>
          </cell>
          <cell r="B486" t="str">
            <v>Taxa de destinação de resíduo sólido em aterro, tipo inerte</v>
          </cell>
          <cell r="C486" t="str">
            <v>T</v>
          </cell>
          <cell r="D486">
            <v>48.37</v>
          </cell>
          <cell r="F486">
            <v>48.37</v>
          </cell>
          <cell r="G486">
            <v>15</v>
          </cell>
        </row>
        <row r="487">
          <cell r="A487" t="str">
            <v>05.09.007</v>
          </cell>
          <cell r="B487" t="str">
            <v>Taxa de destinação de resíduo sólido em aterro, tipo solo/terra</v>
          </cell>
          <cell r="C487" t="str">
            <v>M3</v>
          </cell>
          <cell r="D487">
            <v>31.25</v>
          </cell>
          <cell r="F487">
            <v>31.25</v>
          </cell>
          <cell r="G487">
            <v>15</v>
          </cell>
        </row>
        <row r="488">
          <cell r="A488" t="str">
            <v>05.09.008</v>
          </cell>
          <cell r="B488" t="str">
            <v>Taxa de destinação de resíduo sólido em aterro - telhas cimento amianto</v>
          </cell>
          <cell r="C488" t="str">
            <v>T</v>
          </cell>
          <cell r="D488">
            <v>889.65</v>
          </cell>
          <cell r="F488">
            <v>889.65</v>
          </cell>
          <cell r="G488">
            <v>15</v>
          </cell>
        </row>
        <row r="489">
          <cell r="A489" t="str">
            <v>05.10</v>
          </cell>
          <cell r="B489" t="str">
            <v>Transporte mecanizado de solo</v>
          </cell>
        </row>
        <row r="490">
          <cell r="A490" t="str">
            <v>05.10.010</v>
          </cell>
          <cell r="B490" t="str">
            <v>Carregamento mecanizado de solo de 1ª e 2ª categoria</v>
          </cell>
          <cell r="C490" t="str">
            <v>M3</v>
          </cell>
          <cell r="D490">
            <v>5.59</v>
          </cell>
          <cell r="F490">
            <v>5.59</v>
          </cell>
          <cell r="G490">
            <v>15</v>
          </cell>
        </row>
        <row r="491">
          <cell r="A491" t="str">
            <v>05.10.020</v>
          </cell>
          <cell r="B491" t="str">
            <v>Transporte de solo de 1ª e 2ª categoria por caminhão até o 2° km</v>
          </cell>
          <cell r="C491" t="str">
            <v>M3</v>
          </cell>
          <cell r="D491">
            <v>8.83</v>
          </cell>
          <cell r="F491">
            <v>8.83</v>
          </cell>
          <cell r="G491">
            <v>15</v>
          </cell>
        </row>
        <row r="492">
          <cell r="A492" t="str">
            <v>05.10.021</v>
          </cell>
          <cell r="B492" t="str">
            <v>Transporte de solo de 1ª e 2ª categoria por caminhão para distâncias superiores ao 2° km até o 3° km</v>
          </cell>
          <cell r="C492" t="str">
            <v>M3</v>
          </cell>
          <cell r="D492">
            <v>13.19</v>
          </cell>
          <cell r="F492">
            <v>13.19</v>
          </cell>
          <cell r="G492">
            <v>15</v>
          </cell>
        </row>
        <row r="493">
          <cell r="A493" t="str">
            <v>05.10.022</v>
          </cell>
          <cell r="B493" t="str">
            <v>Transporte de solo de 1ª e 2ª categoria por caminhão para distâncias superiores ao 3° km até o 5° km</v>
          </cell>
          <cell r="C493" t="str">
            <v>M3</v>
          </cell>
          <cell r="D493">
            <v>14.57</v>
          </cell>
          <cell r="F493">
            <v>14.57</v>
          </cell>
          <cell r="G493">
            <v>15</v>
          </cell>
        </row>
        <row r="494">
          <cell r="A494" t="str">
            <v>05.10.023</v>
          </cell>
          <cell r="B494" t="str">
            <v>Transporte de solo de 1ª e 2ª categoria por caminhão para distâncias superiores ao 5° km até o 10° km</v>
          </cell>
          <cell r="C494" t="str">
            <v>M3</v>
          </cell>
          <cell r="D494">
            <v>19.48</v>
          </cell>
          <cell r="F494">
            <v>19.48</v>
          </cell>
          <cell r="G494">
            <v>15</v>
          </cell>
        </row>
        <row r="495">
          <cell r="A495" t="str">
            <v>05.10.024</v>
          </cell>
          <cell r="B495" t="str">
            <v>Transporte de solo de 1ª e 2ª categoria por caminhão para distâncias superiores ao 10° km até o 15° km</v>
          </cell>
          <cell r="C495" t="str">
            <v>M3</v>
          </cell>
          <cell r="D495">
            <v>29.19</v>
          </cell>
          <cell r="F495">
            <v>29.19</v>
          </cell>
          <cell r="G495">
            <v>15</v>
          </cell>
        </row>
        <row r="496">
          <cell r="A496" t="str">
            <v>05.10.025</v>
          </cell>
          <cell r="B496" t="str">
            <v>Transporte de solo de 1ª e 2ª categoria por caminhão para distâncias superiores ao 15° km até o 20° km</v>
          </cell>
          <cell r="C496" t="str">
            <v>M3</v>
          </cell>
          <cell r="D496">
            <v>38.880000000000003</v>
          </cell>
          <cell r="F496">
            <v>38.880000000000003</v>
          </cell>
          <cell r="G496">
            <v>15</v>
          </cell>
        </row>
        <row r="497">
          <cell r="A497" t="str">
            <v>05.10.026</v>
          </cell>
          <cell r="B497" t="str">
            <v>Transporte de solo de 1ª e 2ª categoria por caminhão para distâncias superiores ao 20° km</v>
          </cell>
          <cell r="C497" t="str">
            <v>M3XKM</v>
          </cell>
          <cell r="D497">
            <v>1.88</v>
          </cell>
          <cell r="F497">
            <v>1.88</v>
          </cell>
          <cell r="G497">
            <v>15</v>
          </cell>
        </row>
        <row r="498">
          <cell r="A498" t="str">
            <v>05.10.030</v>
          </cell>
          <cell r="B498" t="str">
            <v>Transporte de solo brejoso por caminhão até o 2° km</v>
          </cell>
          <cell r="C498" t="str">
            <v>M3</v>
          </cell>
          <cell r="D498">
            <v>15.19</v>
          </cell>
          <cell r="F498">
            <v>15.19</v>
          </cell>
          <cell r="G498">
            <v>15</v>
          </cell>
        </row>
        <row r="499">
          <cell r="A499" t="str">
            <v>05.10.031</v>
          </cell>
          <cell r="B499" t="str">
            <v>Transporte de solo brejoso por caminhão para distâncias superiores ao 2° km até o 3° km</v>
          </cell>
          <cell r="C499" t="str">
            <v>M3</v>
          </cell>
          <cell r="D499">
            <v>20.95</v>
          </cell>
          <cell r="F499">
            <v>20.95</v>
          </cell>
          <cell r="G499">
            <v>15</v>
          </cell>
        </row>
        <row r="500">
          <cell r="A500" t="str">
            <v>05.10.032</v>
          </cell>
          <cell r="B500" t="str">
            <v>Transporte de solo brejoso por caminhão para distâncias superiores ao 3° km até o 5° km</v>
          </cell>
          <cell r="C500" t="str">
            <v>M3</v>
          </cell>
          <cell r="D500">
            <v>21.87</v>
          </cell>
          <cell r="F500">
            <v>21.87</v>
          </cell>
          <cell r="G500">
            <v>15</v>
          </cell>
        </row>
        <row r="501">
          <cell r="A501" t="str">
            <v>05.10.033</v>
          </cell>
          <cell r="B501" t="str">
            <v>Transporte de solo brejoso por caminhão para distâncias superiores ao 5° km até o 10° km</v>
          </cell>
          <cell r="C501" t="str">
            <v>M3</v>
          </cell>
          <cell r="D501">
            <v>27.95</v>
          </cell>
          <cell r="F501">
            <v>27.95</v>
          </cell>
          <cell r="G501">
            <v>15</v>
          </cell>
        </row>
        <row r="502">
          <cell r="A502" t="str">
            <v>05.10.034</v>
          </cell>
          <cell r="B502" t="str">
            <v>Transporte de solo brejoso por caminhão para distâncias superiores ao 10° km até o 15° km</v>
          </cell>
          <cell r="C502" t="str">
            <v>M3</v>
          </cell>
          <cell r="D502">
            <v>41.91</v>
          </cell>
          <cell r="F502">
            <v>41.91</v>
          </cell>
          <cell r="G502">
            <v>15</v>
          </cell>
        </row>
        <row r="503">
          <cell r="A503" t="str">
            <v>05.10.035</v>
          </cell>
          <cell r="B503" t="str">
            <v>Transporte de solo brejoso por caminhão para distâncias superiores ao 15° km até o 20° km</v>
          </cell>
          <cell r="C503" t="str">
            <v>M3</v>
          </cell>
          <cell r="D503">
            <v>55.86</v>
          </cell>
          <cell r="F503">
            <v>55.86</v>
          </cell>
          <cell r="G503">
            <v>15</v>
          </cell>
        </row>
        <row r="504">
          <cell r="A504" t="str">
            <v>05.10.036</v>
          </cell>
          <cell r="B504" t="str">
            <v>Transporte de solo brejoso por caminhão para distâncias superiores ao 20° km</v>
          </cell>
          <cell r="C504" t="str">
            <v>M3XKM</v>
          </cell>
          <cell r="D504">
            <v>2.71</v>
          </cell>
          <cell r="F504">
            <v>2.71</v>
          </cell>
          <cell r="G504">
            <v>15</v>
          </cell>
        </row>
        <row r="505">
          <cell r="A505" t="str">
            <v>05.10.041</v>
          </cell>
          <cell r="B505" t="str">
            <v>Transporte de material escavado - rocha</v>
          </cell>
          <cell r="C505" t="str">
            <v>M3XKM</v>
          </cell>
          <cell r="D505">
            <v>2.82</v>
          </cell>
          <cell r="F505">
            <v>2.82</v>
          </cell>
          <cell r="G505">
            <v>15</v>
          </cell>
        </row>
        <row r="506">
          <cell r="A506" t="str">
            <v>06</v>
          </cell>
          <cell r="B506" t="str">
            <v>SERVICO EM SOLO E ROCHA, MANUAL</v>
          </cell>
        </row>
        <row r="507">
          <cell r="A507" t="str">
            <v>06.01</v>
          </cell>
          <cell r="B507" t="str">
            <v>Escavação manual em campo aberto de solo, exceto rocha</v>
          </cell>
        </row>
        <row r="508">
          <cell r="A508" t="str">
            <v>06.01.020</v>
          </cell>
          <cell r="B508" t="str">
            <v>Escavação manual em solo de 1ª e 2ª categoria em campo aberto</v>
          </cell>
          <cell r="C508" t="str">
            <v>M3</v>
          </cell>
          <cell r="E508">
            <v>59.75</v>
          </cell>
          <cell r="F508">
            <v>59.75</v>
          </cell>
          <cell r="G508">
            <v>15</v>
          </cell>
        </row>
        <row r="509">
          <cell r="A509" t="str">
            <v>06.01.040</v>
          </cell>
          <cell r="B509" t="str">
            <v>Escavação manual em solo brejoso em campo aberto</v>
          </cell>
          <cell r="C509" t="str">
            <v>M3</v>
          </cell>
          <cell r="E509">
            <v>74.569999999999993</v>
          </cell>
          <cell r="F509">
            <v>74.569999999999993</v>
          </cell>
          <cell r="G509">
            <v>15</v>
          </cell>
        </row>
        <row r="510">
          <cell r="A510" t="str">
            <v>06.02</v>
          </cell>
          <cell r="B510" t="str">
            <v>Escavação manual em valas e buracos de solo, exceto rocha</v>
          </cell>
        </row>
        <row r="511">
          <cell r="A511" t="str">
            <v>06.02.020</v>
          </cell>
          <cell r="B511" t="str">
            <v>Escavação manual em solo de 1ª e 2ª categoria em vala ou cava até 1,5 m</v>
          </cell>
          <cell r="C511" t="str">
            <v>M3</v>
          </cell>
          <cell r="E511">
            <v>71.7</v>
          </cell>
          <cell r="F511">
            <v>71.7</v>
          </cell>
          <cell r="G511">
            <v>15</v>
          </cell>
        </row>
        <row r="512">
          <cell r="A512" t="str">
            <v>06.02.040</v>
          </cell>
          <cell r="B512" t="str">
            <v>Escavação manual em solo de 1ª e 2ª categoria em vala ou cava além de 1,5 m</v>
          </cell>
          <cell r="C512" t="str">
            <v>M3</v>
          </cell>
          <cell r="E512">
            <v>92.73</v>
          </cell>
          <cell r="F512">
            <v>92.73</v>
          </cell>
          <cell r="G512">
            <v>15</v>
          </cell>
        </row>
        <row r="513">
          <cell r="A513" t="str">
            <v>06.11</v>
          </cell>
          <cell r="B513" t="str">
            <v>Reaterro manual sem fornecimento de material</v>
          </cell>
        </row>
        <row r="514">
          <cell r="A514" t="str">
            <v>06.11.020</v>
          </cell>
          <cell r="B514" t="str">
            <v>Reaterro manual para simples regularização sem compactação</v>
          </cell>
          <cell r="C514" t="str">
            <v>M3</v>
          </cell>
          <cell r="E514">
            <v>10.28</v>
          </cell>
          <cell r="F514">
            <v>10.28</v>
          </cell>
          <cell r="G514">
            <v>15</v>
          </cell>
        </row>
        <row r="515">
          <cell r="A515" t="str">
            <v>06.11.040</v>
          </cell>
          <cell r="B515" t="str">
            <v>Reaterro manual apiloado sem controle de compactação</v>
          </cell>
          <cell r="C515" t="str">
            <v>M3</v>
          </cell>
          <cell r="E515">
            <v>22.29</v>
          </cell>
          <cell r="F515">
            <v>22.29</v>
          </cell>
          <cell r="G515">
            <v>15</v>
          </cell>
        </row>
        <row r="516">
          <cell r="A516" t="str">
            <v>06.11.060</v>
          </cell>
          <cell r="B516" t="str">
            <v>Reaterro manual com adição de 2% de cimento</v>
          </cell>
          <cell r="C516" t="str">
            <v>M3</v>
          </cell>
          <cell r="D516">
            <v>19.03</v>
          </cell>
          <cell r="E516">
            <v>80.3</v>
          </cell>
          <cell r="F516">
            <v>99.33</v>
          </cell>
          <cell r="G516">
            <v>15</v>
          </cell>
        </row>
        <row r="517">
          <cell r="A517" t="str">
            <v>06.12</v>
          </cell>
          <cell r="B517" t="str">
            <v>Aterro manual sem fornecimento de material</v>
          </cell>
        </row>
        <row r="518">
          <cell r="A518" t="str">
            <v>06.12.020</v>
          </cell>
          <cell r="B518" t="str">
            <v>Aterro manual apiloado de área interna com maço de 30 kg</v>
          </cell>
          <cell r="C518" t="str">
            <v>M3</v>
          </cell>
          <cell r="E518">
            <v>73.819999999999993</v>
          </cell>
          <cell r="F518">
            <v>73.819999999999993</v>
          </cell>
          <cell r="G518">
            <v>15</v>
          </cell>
        </row>
        <row r="519">
          <cell r="A519" t="str">
            <v>06.14</v>
          </cell>
          <cell r="B519" t="str">
            <v>Carga / carregamento e descarga manual</v>
          </cell>
        </row>
        <row r="520">
          <cell r="A520" t="str">
            <v>06.14.020</v>
          </cell>
          <cell r="B520" t="str">
            <v>Carga manual de solo</v>
          </cell>
          <cell r="C520" t="str">
            <v>M3</v>
          </cell>
          <cell r="E520">
            <v>14.34</v>
          </cell>
          <cell r="F520">
            <v>14.34</v>
          </cell>
          <cell r="G520">
            <v>15</v>
          </cell>
        </row>
        <row r="521">
          <cell r="A521" t="str">
            <v>07</v>
          </cell>
          <cell r="B521" t="str">
            <v>SERVICO EM SOLO E ROCHA, MECANIZADO</v>
          </cell>
        </row>
        <row r="522">
          <cell r="A522" t="str">
            <v>07.01</v>
          </cell>
          <cell r="B522" t="str">
            <v>Escavação ou corte mecanizados em campo aberto de solo, exceto rocha</v>
          </cell>
        </row>
        <row r="523">
          <cell r="A523" t="str">
            <v>07.01.010</v>
          </cell>
          <cell r="B523" t="str">
            <v>Escavação e carga mecanizada para exploração de solo em jazida</v>
          </cell>
          <cell r="C523" t="str">
            <v>M3</v>
          </cell>
          <cell r="D523">
            <v>15.45</v>
          </cell>
          <cell r="E523">
            <v>0.33</v>
          </cell>
          <cell r="F523">
            <v>15.78</v>
          </cell>
          <cell r="G523">
            <v>15</v>
          </cell>
        </row>
        <row r="524">
          <cell r="A524" t="str">
            <v>07.01.020</v>
          </cell>
          <cell r="B524" t="str">
            <v>Escavação e carga mecanizada em solo de 1ª categoria, em campo aberto</v>
          </cell>
          <cell r="C524" t="str">
            <v>M3</v>
          </cell>
          <cell r="D524">
            <v>15.9</v>
          </cell>
          <cell r="E524">
            <v>0.33</v>
          </cell>
          <cell r="F524">
            <v>16.23</v>
          </cell>
          <cell r="G524">
            <v>15</v>
          </cell>
        </row>
        <row r="525">
          <cell r="A525" t="str">
            <v>07.01.060</v>
          </cell>
          <cell r="B525" t="str">
            <v>Escavação e carga mecanizada em solo de 2ª categoria, em campo aberto</v>
          </cell>
          <cell r="C525" t="str">
            <v>M3</v>
          </cell>
          <cell r="D525">
            <v>34.46</v>
          </cell>
          <cell r="E525">
            <v>1.1200000000000001</v>
          </cell>
          <cell r="F525">
            <v>35.58</v>
          </cell>
          <cell r="G525">
            <v>15</v>
          </cell>
        </row>
        <row r="526">
          <cell r="A526" t="str">
            <v>07.01.120</v>
          </cell>
          <cell r="B526" t="str">
            <v>Carga e remoção de terra até a distância média de 1 km</v>
          </cell>
          <cell r="C526" t="str">
            <v>M3</v>
          </cell>
          <cell r="D526">
            <v>15.84</v>
          </cell>
          <cell r="F526">
            <v>15.84</v>
          </cell>
          <cell r="G526">
            <v>15</v>
          </cell>
        </row>
        <row r="527">
          <cell r="A527" t="str">
            <v>07.02</v>
          </cell>
          <cell r="B527" t="str">
            <v>Escavação mecanizada de valas e buracos em solo, exceto rocha</v>
          </cell>
        </row>
        <row r="528">
          <cell r="A528" t="str">
            <v>07.02.020</v>
          </cell>
          <cell r="B528" t="str">
            <v>Escavação mecanizada de valas ou cavas com profundidade de até 2 m</v>
          </cell>
          <cell r="C528" t="str">
            <v>M3</v>
          </cell>
          <cell r="D528">
            <v>10.29</v>
          </cell>
          <cell r="E528">
            <v>1.54</v>
          </cell>
          <cell r="F528">
            <v>11.83</v>
          </cell>
          <cell r="G528">
            <v>15</v>
          </cell>
        </row>
        <row r="529">
          <cell r="A529" t="str">
            <v>07.02.040</v>
          </cell>
          <cell r="B529" t="str">
            <v>Escavação mecanizada de valas ou cavas com profundidade de até 3 m</v>
          </cell>
          <cell r="C529" t="str">
            <v>M3</v>
          </cell>
          <cell r="D529">
            <v>11.6</v>
          </cell>
          <cell r="E529">
            <v>1.74</v>
          </cell>
          <cell r="F529">
            <v>13.34</v>
          </cell>
          <cell r="G529">
            <v>15</v>
          </cell>
        </row>
        <row r="530">
          <cell r="A530" t="str">
            <v>07.02.060</v>
          </cell>
          <cell r="B530" t="str">
            <v>Escavação mecanizada de valas ou cavas com profundidade de até 4 m</v>
          </cell>
          <cell r="C530" t="str">
            <v>M3</v>
          </cell>
          <cell r="D530">
            <v>21.39</v>
          </cell>
          <cell r="E530">
            <v>1</v>
          </cell>
          <cell r="F530">
            <v>22.39</v>
          </cell>
          <cell r="G530">
            <v>15</v>
          </cell>
        </row>
        <row r="531">
          <cell r="A531" t="str">
            <v>07.02.080</v>
          </cell>
          <cell r="B531" t="str">
            <v>Escavação mecanizada de valas ou cavas com profundidade acima de 4 m, com escavadeira hidráulica</v>
          </cell>
          <cell r="C531" t="str">
            <v>M3</v>
          </cell>
          <cell r="D531">
            <v>22.6</v>
          </cell>
          <cell r="E531">
            <v>0.95</v>
          </cell>
          <cell r="F531">
            <v>23.55</v>
          </cell>
          <cell r="G531">
            <v>15</v>
          </cell>
        </row>
        <row r="532">
          <cell r="A532" t="str">
            <v>07.05</v>
          </cell>
          <cell r="B532" t="str">
            <v>Escavação mecanizada em solo brejoso ou turfa</v>
          </cell>
        </row>
        <row r="533">
          <cell r="A533" t="str">
            <v>07.05.010</v>
          </cell>
          <cell r="B533" t="str">
            <v>Escavação e carga mecanizada em solo brejoso ou turfa</v>
          </cell>
          <cell r="C533" t="str">
            <v>M3</v>
          </cell>
          <cell r="D533">
            <v>31.26</v>
          </cell>
          <cell r="E533">
            <v>2.23</v>
          </cell>
          <cell r="F533">
            <v>33.49</v>
          </cell>
          <cell r="G533">
            <v>15</v>
          </cell>
        </row>
        <row r="534">
          <cell r="A534" t="str">
            <v>07.05.020</v>
          </cell>
          <cell r="B534" t="str">
            <v>Escavação e carga mecanizada em solo vegetal superficial</v>
          </cell>
          <cell r="C534" t="str">
            <v>M3</v>
          </cell>
          <cell r="D534">
            <v>27.18</v>
          </cell>
          <cell r="E534">
            <v>1.79</v>
          </cell>
          <cell r="F534">
            <v>28.97</v>
          </cell>
          <cell r="G534">
            <v>15</v>
          </cell>
        </row>
        <row r="535">
          <cell r="A535" t="str">
            <v>07.06</v>
          </cell>
          <cell r="B535" t="str">
            <v>Escavação ou carga mecanizada em campo aberto</v>
          </cell>
        </row>
        <row r="536">
          <cell r="A536" t="str">
            <v>07.06.010</v>
          </cell>
          <cell r="B536" t="str">
            <v>Escavação e carga mecanizada em campo aberto, com rompedor hidráulico, em rocha</v>
          </cell>
          <cell r="C536" t="str">
            <v>M3</v>
          </cell>
          <cell r="D536">
            <v>347.42</v>
          </cell>
          <cell r="F536">
            <v>347.42</v>
          </cell>
          <cell r="G536">
            <v>15</v>
          </cell>
        </row>
        <row r="537">
          <cell r="A537" t="str">
            <v>07.10</v>
          </cell>
          <cell r="B537" t="str">
            <v>Apiloamento e nivelamento mecanizado de solo</v>
          </cell>
        </row>
        <row r="538">
          <cell r="A538" t="str">
            <v>07.10.020</v>
          </cell>
          <cell r="B538" t="str">
            <v>Espalhamento de solo em bota-fora com compactação sem controle</v>
          </cell>
          <cell r="C538" t="str">
            <v>M3</v>
          </cell>
          <cell r="D538">
            <v>5.65</v>
          </cell>
          <cell r="E538">
            <v>0.14000000000000001</v>
          </cell>
          <cell r="F538">
            <v>5.79</v>
          </cell>
          <cell r="G538">
            <v>15</v>
          </cell>
        </row>
        <row r="539">
          <cell r="A539" t="str">
            <v>07.11</v>
          </cell>
          <cell r="B539" t="str">
            <v>Reaterro mecanizado sem fornecimento de material</v>
          </cell>
        </row>
        <row r="540">
          <cell r="A540" t="str">
            <v>07.11.020</v>
          </cell>
          <cell r="B540" t="str">
            <v>Reaterro compactado mecanizado de vala ou cava com compactador</v>
          </cell>
          <cell r="C540" t="str">
            <v>M3</v>
          </cell>
          <cell r="D540">
            <v>4.54</v>
          </cell>
          <cell r="E540">
            <v>3.33</v>
          </cell>
          <cell r="F540">
            <v>7.87</v>
          </cell>
          <cell r="G540">
            <v>15</v>
          </cell>
        </row>
        <row r="541">
          <cell r="A541" t="str">
            <v>07.11.040</v>
          </cell>
          <cell r="B541" t="str">
            <v>Reaterro compactado mecanizado de vala ou cava com rolo, mínimo de 95% PN</v>
          </cell>
          <cell r="C541" t="str">
            <v>M3</v>
          </cell>
          <cell r="D541">
            <v>19.46</v>
          </cell>
          <cell r="E541">
            <v>3.06</v>
          </cell>
          <cell r="F541">
            <v>22.52</v>
          </cell>
          <cell r="G541">
            <v>15</v>
          </cell>
        </row>
        <row r="542">
          <cell r="A542" t="str">
            <v>07.12</v>
          </cell>
          <cell r="B542" t="str">
            <v>Aterro mecanizado sem fornecimento de material</v>
          </cell>
        </row>
        <row r="543">
          <cell r="A543" t="str">
            <v>07.12.010</v>
          </cell>
          <cell r="B543" t="str">
            <v>Compactação de aterro mecanizado mínimo de 95% PN, sem fornecimento de solo em áreas fechadas</v>
          </cell>
          <cell r="C543" t="str">
            <v>M3</v>
          </cell>
          <cell r="D543">
            <v>17.02</v>
          </cell>
          <cell r="E543">
            <v>0.5</v>
          </cell>
          <cell r="F543">
            <v>17.52</v>
          </cell>
          <cell r="G543">
            <v>15</v>
          </cell>
        </row>
        <row r="544">
          <cell r="A544" t="str">
            <v>07.12.020</v>
          </cell>
          <cell r="B544" t="str">
            <v>Compactação de aterro mecanizado mínimo de 95% PN, sem fornecimento de solo em campo aberto</v>
          </cell>
          <cell r="C544" t="str">
            <v>M3</v>
          </cell>
          <cell r="D544">
            <v>12.08</v>
          </cell>
          <cell r="E544">
            <v>0.36</v>
          </cell>
          <cell r="F544">
            <v>12.44</v>
          </cell>
          <cell r="G544">
            <v>15</v>
          </cell>
        </row>
        <row r="545">
          <cell r="A545" t="str">
            <v>07.12.030</v>
          </cell>
          <cell r="B545" t="str">
            <v>Compactação de aterro mecanizado a 100% PN, sem fornecimento de solo em campo aberto</v>
          </cell>
          <cell r="C545" t="str">
            <v>M3</v>
          </cell>
          <cell r="D545">
            <v>12.28</v>
          </cell>
          <cell r="E545">
            <v>0.16</v>
          </cell>
          <cell r="F545">
            <v>12.44</v>
          </cell>
          <cell r="G545">
            <v>15</v>
          </cell>
        </row>
        <row r="546">
          <cell r="A546" t="str">
            <v>07.12.040</v>
          </cell>
          <cell r="B546" t="str">
            <v>Aterro mecanizado por compensação, solo de 1ª categoria em campo aberto, sem compactação do aterro</v>
          </cell>
          <cell r="C546" t="str">
            <v>M3</v>
          </cell>
          <cell r="D546">
            <v>20.32</v>
          </cell>
          <cell r="E546">
            <v>0.48</v>
          </cell>
          <cell r="F546">
            <v>20.8</v>
          </cell>
          <cell r="G546">
            <v>15</v>
          </cell>
        </row>
        <row r="547">
          <cell r="A547" t="str">
            <v>08</v>
          </cell>
          <cell r="B547" t="str">
            <v>ESCORAMENTO, CONTENCAO E DRENAGEM</v>
          </cell>
        </row>
        <row r="548">
          <cell r="A548" t="str">
            <v>08.01</v>
          </cell>
          <cell r="B548" t="str">
            <v>Escoramento</v>
          </cell>
        </row>
        <row r="549">
          <cell r="A549" t="str">
            <v>08.01.020</v>
          </cell>
          <cell r="B549" t="str">
            <v>Escoramento de solo contínuo</v>
          </cell>
          <cell r="C549" t="str">
            <v>M2</v>
          </cell>
          <cell r="D549">
            <v>38.08</v>
          </cell>
          <cell r="E549">
            <v>70.47</v>
          </cell>
          <cell r="F549">
            <v>108.55</v>
          </cell>
          <cell r="G549">
            <v>15</v>
          </cell>
        </row>
        <row r="550">
          <cell r="A550" t="str">
            <v>08.01.040</v>
          </cell>
          <cell r="B550" t="str">
            <v>Escoramento de solo descontínuo</v>
          </cell>
          <cell r="C550" t="str">
            <v>M2</v>
          </cell>
          <cell r="D550">
            <v>21.22</v>
          </cell>
          <cell r="E550">
            <v>42.38</v>
          </cell>
          <cell r="F550">
            <v>63.6</v>
          </cell>
          <cell r="G550">
            <v>15</v>
          </cell>
        </row>
        <row r="551">
          <cell r="A551" t="str">
            <v>08.01.060</v>
          </cell>
          <cell r="B551" t="str">
            <v>Escoramento de solo pontaletado</v>
          </cell>
          <cell r="C551" t="str">
            <v>M2</v>
          </cell>
          <cell r="D551">
            <v>14.24</v>
          </cell>
          <cell r="E551">
            <v>10.25</v>
          </cell>
          <cell r="F551">
            <v>24.49</v>
          </cell>
          <cell r="G551">
            <v>15</v>
          </cell>
        </row>
        <row r="552">
          <cell r="A552" t="str">
            <v>08.01.080</v>
          </cell>
          <cell r="B552" t="str">
            <v>Escoramento de solo especial</v>
          </cell>
          <cell r="C552" t="str">
            <v>M2</v>
          </cell>
          <cell r="D552">
            <v>49.05</v>
          </cell>
          <cell r="E552">
            <v>82.01</v>
          </cell>
          <cell r="F552">
            <v>131.06</v>
          </cell>
          <cell r="G552">
            <v>15</v>
          </cell>
        </row>
        <row r="553">
          <cell r="A553" t="str">
            <v>08.01.100</v>
          </cell>
          <cell r="B553" t="str">
            <v>Escoramento com estacas pranchas metálicas - profundidade até 4 m</v>
          </cell>
          <cell r="C553" t="str">
            <v>M2</v>
          </cell>
          <cell r="D553">
            <v>419.69</v>
          </cell>
          <cell r="F553">
            <v>419.69</v>
          </cell>
          <cell r="G553">
            <v>15</v>
          </cell>
        </row>
        <row r="554">
          <cell r="A554" t="str">
            <v>08.01.110</v>
          </cell>
          <cell r="B554" t="str">
            <v>Escoramento com estacas pranchas metálicas - profundidade até 6 m</v>
          </cell>
          <cell r="C554" t="str">
            <v>M2</v>
          </cell>
          <cell r="D554">
            <v>464.21</v>
          </cell>
          <cell r="F554">
            <v>464.21</v>
          </cell>
          <cell r="G554">
            <v>15</v>
          </cell>
        </row>
        <row r="555">
          <cell r="A555" t="str">
            <v>08.01.120</v>
          </cell>
          <cell r="B555" t="str">
            <v>Escoramento com estacas pranchas metálicas - profundidade até 8 m</v>
          </cell>
          <cell r="C555" t="str">
            <v>M2</v>
          </cell>
          <cell r="D555">
            <v>518.30999999999995</v>
          </cell>
          <cell r="F555">
            <v>518.30999999999995</v>
          </cell>
          <cell r="G555">
            <v>15</v>
          </cell>
        </row>
        <row r="556">
          <cell r="A556" t="str">
            <v>08.02</v>
          </cell>
          <cell r="B556" t="str">
            <v>Cimbramento</v>
          </cell>
        </row>
        <row r="557">
          <cell r="A557" t="str">
            <v>08.02.020</v>
          </cell>
          <cell r="B557" t="str">
            <v>Cimbramento em madeira com estroncas de eucalipto</v>
          </cell>
          <cell r="C557" t="str">
            <v>M3</v>
          </cell>
          <cell r="D557">
            <v>22.67</v>
          </cell>
          <cell r="E557">
            <v>38.44</v>
          </cell>
          <cell r="F557">
            <v>61.11</v>
          </cell>
          <cell r="G557">
            <v>15</v>
          </cell>
        </row>
        <row r="558">
          <cell r="A558" t="str">
            <v>08.02.040</v>
          </cell>
          <cell r="B558" t="str">
            <v>Cimbramento em perfil metálico para obras de arte</v>
          </cell>
          <cell r="C558" t="str">
            <v>KG</v>
          </cell>
          <cell r="D558">
            <v>11.62</v>
          </cell>
          <cell r="E558">
            <v>2.65</v>
          </cell>
          <cell r="F558">
            <v>14.27</v>
          </cell>
          <cell r="G558">
            <v>15</v>
          </cell>
        </row>
        <row r="559">
          <cell r="A559" t="str">
            <v>08.02.050</v>
          </cell>
          <cell r="B559" t="str">
            <v>Cimbramento tubular metálico</v>
          </cell>
          <cell r="C559" t="str">
            <v>M3MES</v>
          </cell>
          <cell r="D559">
            <v>10.23</v>
          </cell>
          <cell r="E559">
            <v>2.39</v>
          </cell>
          <cell r="F559">
            <v>12.62</v>
          </cell>
          <cell r="G559">
            <v>15</v>
          </cell>
        </row>
        <row r="560">
          <cell r="A560" t="str">
            <v>08.02.060</v>
          </cell>
          <cell r="B560" t="str">
            <v>Montagem e desmontagem de cimbramento tubular metálico</v>
          </cell>
          <cell r="C560" t="str">
            <v>M3</v>
          </cell>
          <cell r="E560">
            <v>18.18</v>
          </cell>
          <cell r="F560">
            <v>18.18</v>
          </cell>
          <cell r="G560">
            <v>15</v>
          </cell>
        </row>
        <row r="561">
          <cell r="A561" t="str">
            <v>08.03</v>
          </cell>
          <cell r="B561" t="str">
            <v>Descimbramento</v>
          </cell>
        </row>
        <row r="562">
          <cell r="A562" t="str">
            <v>08.03.020</v>
          </cell>
          <cell r="B562" t="str">
            <v>Descimbramento em madeira</v>
          </cell>
          <cell r="C562" t="str">
            <v>M3</v>
          </cell>
          <cell r="E562">
            <v>10.6</v>
          </cell>
          <cell r="F562">
            <v>10.6</v>
          </cell>
          <cell r="G562">
            <v>15</v>
          </cell>
        </row>
        <row r="563">
          <cell r="A563" t="str">
            <v>08.05</v>
          </cell>
          <cell r="B563" t="str">
            <v>Manta, filtro e dreno</v>
          </cell>
        </row>
        <row r="564">
          <cell r="A564" t="str">
            <v>08.05.010</v>
          </cell>
          <cell r="B564" t="str">
            <v>Geomembrana em polietileno de alta densidade PEAD de 1 mm</v>
          </cell>
          <cell r="C564" t="str">
            <v>M2</v>
          </cell>
          <cell r="D564">
            <v>34.979999999999997</v>
          </cell>
          <cell r="E564">
            <v>0.9</v>
          </cell>
          <cell r="F564">
            <v>35.880000000000003</v>
          </cell>
          <cell r="G564">
            <v>15</v>
          </cell>
        </row>
        <row r="565">
          <cell r="A565" t="str">
            <v>08.05.100</v>
          </cell>
          <cell r="B565" t="str">
            <v>Dreno com pedra britada</v>
          </cell>
          <cell r="C565" t="str">
            <v>M3</v>
          </cell>
          <cell r="D565">
            <v>160.44</v>
          </cell>
          <cell r="E565">
            <v>26.49</v>
          </cell>
          <cell r="F565">
            <v>186.93</v>
          </cell>
          <cell r="G565">
            <v>15</v>
          </cell>
        </row>
        <row r="566">
          <cell r="A566" t="str">
            <v>08.05.110</v>
          </cell>
          <cell r="B566" t="str">
            <v>Dreno com areia grossa</v>
          </cell>
          <cell r="C566" t="str">
            <v>M3</v>
          </cell>
          <cell r="D566">
            <v>180.86</v>
          </cell>
          <cell r="E566">
            <v>15.89</v>
          </cell>
          <cell r="F566">
            <v>196.75</v>
          </cell>
          <cell r="G566">
            <v>15</v>
          </cell>
        </row>
        <row r="567">
          <cell r="A567" t="str">
            <v>08.05.180</v>
          </cell>
          <cell r="B567" t="str">
            <v>Manta geotêxtil com resistência à tração longitudinal de 10kN/m e transversal de 9kN/m</v>
          </cell>
          <cell r="C567" t="str">
            <v>M2</v>
          </cell>
          <cell r="D567">
            <v>7.17</v>
          </cell>
          <cell r="E567">
            <v>15.89</v>
          </cell>
          <cell r="F567">
            <v>23.06</v>
          </cell>
          <cell r="G567">
            <v>15</v>
          </cell>
        </row>
        <row r="568">
          <cell r="A568" t="str">
            <v>08.05.190</v>
          </cell>
          <cell r="B568" t="str">
            <v>Manta geotêxtil com resistência à tração longitudinal de 16kN/m e transversal de 14kN/m</v>
          </cell>
          <cell r="C568" t="str">
            <v>M2</v>
          </cell>
          <cell r="D568">
            <v>9.89</v>
          </cell>
          <cell r="E568">
            <v>15.89</v>
          </cell>
          <cell r="F568">
            <v>25.78</v>
          </cell>
          <cell r="G568">
            <v>15</v>
          </cell>
        </row>
        <row r="569">
          <cell r="A569" t="str">
            <v>08.05.220</v>
          </cell>
          <cell r="B569" t="str">
            <v>Manta geotêxtil com resistência à tração longitudinal de 31kN/m e transversal de 27kN/m</v>
          </cell>
          <cell r="C569" t="str">
            <v>M2</v>
          </cell>
          <cell r="D569">
            <v>19.72</v>
          </cell>
          <cell r="E569">
            <v>15.89</v>
          </cell>
          <cell r="F569">
            <v>35.61</v>
          </cell>
          <cell r="G569">
            <v>15</v>
          </cell>
        </row>
        <row r="570">
          <cell r="A570" t="str">
            <v>08.06</v>
          </cell>
          <cell r="B570" t="str">
            <v>Barbaca</v>
          </cell>
        </row>
        <row r="571">
          <cell r="A571" t="str">
            <v>08.06.040</v>
          </cell>
          <cell r="B571" t="str">
            <v>Barbacã em tubo de PVC com diâmetro 50 mm</v>
          </cell>
          <cell r="C571" t="str">
            <v>M</v>
          </cell>
          <cell r="D571">
            <v>13.2</v>
          </cell>
          <cell r="E571">
            <v>18.55</v>
          </cell>
          <cell r="F571">
            <v>31.75</v>
          </cell>
          <cell r="G571">
            <v>15</v>
          </cell>
        </row>
        <row r="572">
          <cell r="A572" t="str">
            <v>08.06.060</v>
          </cell>
          <cell r="B572" t="str">
            <v>Barbacã em tubo de PVC com diâmetro 75 mm</v>
          </cell>
          <cell r="C572" t="str">
            <v>M</v>
          </cell>
          <cell r="D572">
            <v>18.97</v>
          </cell>
          <cell r="E572">
            <v>21.19</v>
          </cell>
          <cell r="F572">
            <v>40.159999999999997</v>
          </cell>
          <cell r="G572">
            <v>15</v>
          </cell>
        </row>
        <row r="573">
          <cell r="A573" t="str">
            <v>08.06.080</v>
          </cell>
          <cell r="B573" t="str">
            <v>Barbacã em tubo de PVC com diâmetro 100 mm</v>
          </cell>
          <cell r="C573" t="str">
            <v>M</v>
          </cell>
          <cell r="D573">
            <v>17.920000000000002</v>
          </cell>
          <cell r="E573">
            <v>26.49</v>
          </cell>
          <cell r="F573">
            <v>44.41</v>
          </cell>
          <cell r="G573">
            <v>15</v>
          </cell>
        </row>
        <row r="574">
          <cell r="A574" t="str">
            <v>08.07</v>
          </cell>
          <cell r="B574" t="str">
            <v>Esgotamento</v>
          </cell>
        </row>
        <row r="575">
          <cell r="A575" t="str">
            <v>08.07.050</v>
          </cell>
          <cell r="B575" t="str">
            <v>Taxa de mobilização e desmobilização de equipamentos para execução de rebaixamento de lençol freático</v>
          </cell>
          <cell r="C575" t="str">
            <v>TX</v>
          </cell>
          <cell r="D575">
            <v>13464.94</v>
          </cell>
          <cell r="F575">
            <v>13464.94</v>
          </cell>
          <cell r="G575">
            <v>15</v>
          </cell>
        </row>
        <row r="576">
          <cell r="A576" t="str">
            <v>08.07.060</v>
          </cell>
          <cell r="B576" t="str">
            <v>Locação de conjunto de bombeamento a vácuo para rebaixamento de lençol freático, com até 50 ponteiras e potência até 15 HP, mínimo 30 dias</v>
          </cell>
          <cell r="C576" t="str">
            <v>CJxDI</v>
          </cell>
          <cell r="D576">
            <v>861.6</v>
          </cell>
          <cell r="F576">
            <v>861.6</v>
          </cell>
          <cell r="G576">
            <v>15</v>
          </cell>
        </row>
        <row r="577">
          <cell r="A577" t="str">
            <v>08.07.070</v>
          </cell>
          <cell r="B577" t="str">
            <v>Ponteiras filtrantes, profundidade até 5 m</v>
          </cell>
          <cell r="C577" t="str">
            <v>UN</v>
          </cell>
          <cell r="D577">
            <v>761.57</v>
          </cell>
          <cell r="F577">
            <v>761.57</v>
          </cell>
          <cell r="G577">
            <v>15</v>
          </cell>
        </row>
        <row r="578">
          <cell r="A578" t="str">
            <v>08.07.090</v>
          </cell>
          <cell r="B578" t="str">
            <v>Esgotamento de águas superficiais com bomba de superfície ou submersa</v>
          </cell>
          <cell r="C578" t="str">
            <v>HPXh</v>
          </cell>
          <cell r="D578">
            <v>2.6</v>
          </cell>
          <cell r="E578">
            <v>4.78</v>
          </cell>
          <cell r="F578">
            <v>7.38</v>
          </cell>
          <cell r="G578">
            <v>15</v>
          </cell>
        </row>
        <row r="579">
          <cell r="A579" t="str">
            <v>08.10</v>
          </cell>
          <cell r="B579" t="str">
            <v>Contenção</v>
          </cell>
        </row>
        <row r="580">
          <cell r="A580" t="str">
            <v>08.10.040</v>
          </cell>
          <cell r="B580" t="str">
            <v>Enrocamento com pedra arrumada</v>
          </cell>
          <cell r="C580" t="str">
            <v>M3</v>
          </cell>
          <cell r="D580">
            <v>193.91</v>
          </cell>
          <cell r="E580">
            <v>158.94</v>
          </cell>
          <cell r="F580">
            <v>352.85</v>
          </cell>
          <cell r="G580">
            <v>15</v>
          </cell>
        </row>
        <row r="581">
          <cell r="A581" t="str">
            <v>08.10.060</v>
          </cell>
          <cell r="B581" t="str">
            <v>Enrocamento com pedra assentada</v>
          </cell>
          <cell r="C581" t="str">
            <v>M3</v>
          </cell>
          <cell r="D581">
            <v>338.92</v>
          </cell>
          <cell r="E581">
            <v>307.52</v>
          </cell>
          <cell r="F581">
            <v>646.44000000000005</v>
          </cell>
          <cell r="G581">
            <v>15</v>
          </cell>
        </row>
        <row r="582">
          <cell r="A582" t="str">
            <v>08.10.108</v>
          </cell>
          <cell r="B582" t="str">
            <v>Gabião tipo caixa em tela metálica, altura de 0,5 m, com revestimento liga zinco/alumínio, malha hexagonal 8/10 cm, fio diâmetro 2,7 mm, independente do formato ou utilização</v>
          </cell>
          <cell r="C582" t="str">
            <v>M3</v>
          </cell>
          <cell r="D582">
            <v>829.91</v>
          </cell>
          <cell r="E582">
            <v>143</v>
          </cell>
          <cell r="F582">
            <v>972.91</v>
          </cell>
          <cell r="G582">
            <v>15</v>
          </cell>
        </row>
        <row r="583">
          <cell r="A583" t="str">
            <v>08.10.109</v>
          </cell>
          <cell r="B583" t="str">
            <v>Gabião tipo caixa em tela metálica, altura de 1 m, com revestimento liga zinco/alumínio, malha hexagonal 8/10 cm, fio diâmetro 2,7 mm, independente do formato ou utilização</v>
          </cell>
          <cell r="C583" t="str">
            <v>M3</v>
          </cell>
          <cell r="D583">
            <v>676.61</v>
          </cell>
          <cell r="E583">
            <v>175.62</v>
          </cell>
          <cell r="F583">
            <v>852.23</v>
          </cell>
          <cell r="G583">
            <v>15</v>
          </cell>
        </row>
        <row r="584">
          <cell r="A584" t="str">
            <v>09</v>
          </cell>
          <cell r="B584" t="str">
            <v>FORMA</v>
          </cell>
        </row>
        <row r="585">
          <cell r="A585" t="str">
            <v>09.01</v>
          </cell>
          <cell r="B585" t="str">
            <v>Forma em tabua</v>
          </cell>
        </row>
        <row r="586">
          <cell r="A586" t="str">
            <v>09.01.020</v>
          </cell>
          <cell r="B586" t="str">
            <v>Forma em madeira comum para fundação</v>
          </cell>
          <cell r="C586" t="str">
            <v>M2</v>
          </cell>
          <cell r="D586">
            <v>44.86</v>
          </cell>
          <cell r="E586">
            <v>68.87</v>
          </cell>
          <cell r="F586">
            <v>113.73</v>
          </cell>
          <cell r="G586">
            <v>15</v>
          </cell>
        </row>
        <row r="587">
          <cell r="A587" t="str">
            <v>09.01.030</v>
          </cell>
          <cell r="B587" t="str">
            <v>Forma em madeira comum para estrutura</v>
          </cell>
          <cell r="C587" t="str">
            <v>M2</v>
          </cell>
          <cell r="D587">
            <v>176.23</v>
          </cell>
          <cell r="E587">
            <v>79.47</v>
          </cell>
          <cell r="F587">
            <v>255.7</v>
          </cell>
          <cell r="G587">
            <v>15</v>
          </cell>
        </row>
        <row r="588">
          <cell r="A588" t="str">
            <v>09.01.040</v>
          </cell>
          <cell r="B588" t="str">
            <v>Forma em madeira comum para caixão perdido</v>
          </cell>
          <cell r="C588" t="str">
            <v>M2</v>
          </cell>
          <cell r="D588">
            <v>61.97</v>
          </cell>
          <cell r="E588">
            <v>63.58</v>
          </cell>
          <cell r="F588">
            <v>125.55</v>
          </cell>
          <cell r="G588">
            <v>15</v>
          </cell>
        </row>
        <row r="589">
          <cell r="A589" t="str">
            <v>09.01.150</v>
          </cell>
          <cell r="B589" t="str">
            <v>Desmontagem de forma em madeira para estrutura de laje, com tábuas</v>
          </cell>
          <cell r="C589" t="str">
            <v>M2</v>
          </cell>
          <cell r="E589">
            <v>8.17</v>
          </cell>
          <cell r="F589">
            <v>8.17</v>
          </cell>
          <cell r="G589">
            <v>15</v>
          </cell>
        </row>
        <row r="590">
          <cell r="A590" t="str">
            <v>09.01.160</v>
          </cell>
          <cell r="B590" t="str">
            <v>Desmontagem de forma em madeira para estrutura de vigas, com tábuas</v>
          </cell>
          <cell r="C590" t="str">
            <v>M2</v>
          </cell>
          <cell r="E590">
            <v>9.7100000000000009</v>
          </cell>
          <cell r="F590">
            <v>9.7100000000000009</v>
          </cell>
          <cell r="G590">
            <v>15</v>
          </cell>
        </row>
        <row r="591">
          <cell r="A591" t="str">
            <v>09.02</v>
          </cell>
          <cell r="B591" t="str">
            <v>Forma em madeira compensada</v>
          </cell>
        </row>
        <row r="592">
          <cell r="A592" t="str">
            <v>09.02.020</v>
          </cell>
          <cell r="B592" t="str">
            <v>Forma plana em compensado para estrutura convencional</v>
          </cell>
          <cell r="C592" t="str">
            <v>M2</v>
          </cell>
          <cell r="D592">
            <v>122.66</v>
          </cell>
          <cell r="E592">
            <v>74.17</v>
          </cell>
          <cell r="F592">
            <v>196.83</v>
          </cell>
          <cell r="G592">
            <v>15</v>
          </cell>
        </row>
        <row r="593">
          <cell r="A593" t="str">
            <v>09.02.040</v>
          </cell>
          <cell r="B593" t="str">
            <v>Forma plana em compensado para estrutura aparente</v>
          </cell>
          <cell r="C593" t="str">
            <v>M2</v>
          </cell>
          <cell r="D593">
            <v>127.27</v>
          </cell>
          <cell r="E593">
            <v>74.17</v>
          </cell>
          <cell r="F593">
            <v>201.44</v>
          </cell>
          <cell r="G593">
            <v>15</v>
          </cell>
        </row>
        <row r="594">
          <cell r="A594" t="str">
            <v>09.02.060</v>
          </cell>
          <cell r="B594" t="str">
            <v>Forma curva em compensado para estrutura aparente</v>
          </cell>
          <cell r="C594" t="str">
            <v>M2</v>
          </cell>
          <cell r="D594">
            <v>110.7</v>
          </cell>
          <cell r="E594">
            <v>132.44999999999999</v>
          </cell>
          <cell r="F594">
            <v>243.15</v>
          </cell>
          <cell r="G594">
            <v>15</v>
          </cell>
        </row>
        <row r="595">
          <cell r="A595" t="str">
            <v>09.02.080</v>
          </cell>
          <cell r="B595" t="str">
            <v>Forma plana em compensado para obra de arte, sem cimbramento</v>
          </cell>
          <cell r="C595" t="str">
            <v>M2</v>
          </cell>
          <cell r="D595">
            <v>75.680000000000007</v>
          </cell>
          <cell r="E595">
            <v>71.53</v>
          </cell>
          <cell r="F595">
            <v>147.21</v>
          </cell>
          <cell r="G595">
            <v>15</v>
          </cell>
        </row>
        <row r="596">
          <cell r="A596" t="str">
            <v>09.02.100</v>
          </cell>
          <cell r="B596" t="str">
            <v>Forma em compensado para encamisamento de tubulão</v>
          </cell>
          <cell r="C596" t="str">
            <v>M2</v>
          </cell>
          <cell r="D596">
            <v>40.4</v>
          </cell>
          <cell r="E596">
            <v>58.28</v>
          </cell>
          <cell r="F596">
            <v>98.68</v>
          </cell>
          <cell r="G596">
            <v>15</v>
          </cell>
        </row>
        <row r="597">
          <cell r="A597" t="str">
            <v>09.02.120</v>
          </cell>
          <cell r="B597" t="str">
            <v>Forma ripada de 5 cm na vertical</v>
          </cell>
          <cell r="C597" t="str">
            <v>M2</v>
          </cell>
          <cell r="D597">
            <v>96.82</v>
          </cell>
          <cell r="E597">
            <v>115.92</v>
          </cell>
          <cell r="F597">
            <v>212.74</v>
          </cell>
          <cell r="G597">
            <v>15</v>
          </cell>
        </row>
        <row r="598">
          <cell r="A598" t="str">
            <v>09.02.130</v>
          </cell>
          <cell r="B598" t="str">
            <v>Forma plana em compensado para estrutura convencional com cimbramento tubular metálico</v>
          </cell>
          <cell r="C598" t="str">
            <v>M2</v>
          </cell>
          <cell r="D598">
            <v>109.3</v>
          </cell>
          <cell r="E598">
            <v>45.61</v>
          </cell>
          <cell r="F598">
            <v>154.91</v>
          </cell>
          <cell r="G598">
            <v>15</v>
          </cell>
        </row>
        <row r="599">
          <cell r="A599" t="str">
            <v>09.02.140</v>
          </cell>
          <cell r="B599" t="str">
            <v>Forma plana em compensado para estrutura aparente com cimbramento tubular metálico</v>
          </cell>
          <cell r="C599" t="str">
            <v>M2</v>
          </cell>
          <cell r="D599">
            <v>113.91</v>
          </cell>
          <cell r="E599">
            <v>81.34</v>
          </cell>
          <cell r="F599">
            <v>195.25</v>
          </cell>
          <cell r="G599">
            <v>15</v>
          </cell>
        </row>
        <row r="600">
          <cell r="A600" t="str">
            <v>09.02.150</v>
          </cell>
          <cell r="B600" t="str">
            <v>Forma curva em compensado para estrutura convencional com cimbramento tubular metálico</v>
          </cell>
          <cell r="C600" t="str">
            <v>M2</v>
          </cell>
          <cell r="D600">
            <v>73.56</v>
          </cell>
          <cell r="E600">
            <v>139.62</v>
          </cell>
          <cell r="F600">
            <v>213.18</v>
          </cell>
          <cell r="G600">
            <v>15</v>
          </cell>
        </row>
        <row r="601">
          <cell r="A601" t="str">
            <v>09.04</v>
          </cell>
          <cell r="B601" t="str">
            <v>Forma em papelão</v>
          </cell>
        </row>
        <row r="602">
          <cell r="A602" t="str">
            <v>09.04.020</v>
          </cell>
          <cell r="B602" t="str">
            <v>Forma em tubo de papelão com diâmetro de 25 cm</v>
          </cell>
          <cell r="C602" t="str">
            <v>M</v>
          </cell>
          <cell r="D602">
            <v>124.84</v>
          </cell>
          <cell r="E602">
            <v>12.58</v>
          </cell>
          <cell r="F602">
            <v>137.41999999999999</v>
          </cell>
          <cell r="G602">
            <v>15</v>
          </cell>
        </row>
        <row r="603">
          <cell r="A603" t="str">
            <v>09.04.030</v>
          </cell>
          <cell r="B603" t="str">
            <v>Forma em tubo de papelão com diâmetro de 30 cm</v>
          </cell>
          <cell r="C603" t="str">
            <v>M</v>
          </cell>
          <cell r="D603">
            <v>152.74</v>
          </cell>
          <cell r="E603">
            <v>12.58</v>
          </cell>
          <cell r="F603">
            <v>165.32</v>
          </cell>
          <cell r="G603">
            <v>15</v>
          </cell>
        </row>
        <row r="604">
          <cell r="A604" t="str">
            <v>09.04.040</v>
          </cell>
          <cell r="B604" t="str">
            <v>Forma em tubo de papelão com diâmetro de 35 cm</v>
          </cell>
          <cell r="C604" t="str">
            <v>M</v>
          </cell>
          <cell r="D604">
            <v>182.56</v>
          </cell>
          <cell r="E604">
            <v>12.58</v>
          </cell>
          <cell r="F604">
            <v>195.14</v>
          </cell>
          <cell r="G604">
            <v>15</v>
          </cell>
        </row>
        <row r="605">
          <cell r="A605" t="str">
            <v>09.04.050</v>
          </cell>
          <cell r="B605" t="str">
            <v>Forma em tubo de papelão com diâmetro de 40 cm</v>
          </cell>
          <cell r="C605" t="str">
            <v>M</v>
          </cell>
          <cell r="D605">
            <v>213.15</v>
          </cell>
          <cell r="E605">
            <v>12.58</v>
          </cell>
          <cell r="F605">
            <v>225.73</v>
          </cell>
          <cell r="G605">
            <v>15</v>
          </cell>
        </row>
        <row r="606">
          <cell r="A606" t="str">
            <v>09.04.060</v>
          </cell>
          <cell r="B606" t="str">
            <v>Forma em tubo de papelão com diâmetro de 45 cm</v>
          </cell>
          <cell r="C606" t="str">
            <v>M</v>
          </cell>
          <cell r="D606">
            <v>238.28</v>
          </cell>
          <cell r="E606">
            <v>12.58</v>
          </cell>
          <cell r="F606">
            <v>250.86</v>
          </cell>
          <cell r="G606">
            <v>15</v>
          </cell>
        </row>
        <row r="607">
          <cell r="A607" t="str">
            <v>09.04.070</v>
          </cell>
          <cell r="B607" t="str">
            <v>Forma em tubo de papelão com diâmetro de 50 cm</v>
          </cell>
          <cell r="C607" t="str">
            <v>M</v>
          </cell>
          <cell r="D607">
            <v>286.10000000000002</v>
          </cell>
          <cell r="E607">
            <v>12.58</v>
          </cell>
          <cell r="F607">
            <v>298.68</v>
          </cell>
          <cell r="G607">
            <v>15</v>
          </cell>
        </row>
        <row r="608">
          <cell r="A608" t="str">
            <v>09.07</v>
          </cell>
          <cell r="B608" t="str">
            <v>Forma em polipropileno</v>
          </cell>
        </row>
        <row r="609">
          <cell r="A609" t="str">
            <v>09.07.060</v>
          </cell>
          <cell r="B609" t="str">
            <v>Forma em polipropileno (cubeta) e acessórios para laje nervurada com dimensões variáveis - locação</v>
          </cell>
          <cell r="C609" t="str">
            <v>M3</v>
          </cell>
          <cell r="D609">
            <v>448.66</v>
          </cell>
          <cell r="E609">
            <v>92.73</v>
          </cell>
          <cell r="F609">
            <v>541.39</v>
          </cell>
          <cell r="G609">
            <v>15</v>
          </cell>
        </row>
        <row r="610">
          <cell r="A610" t="str">
            <v>10</v>
          </cell>
          <cell r="B610" t="str">
            <v>ARMADURA E CORDOALHA ESTRUTURAL</v>
          </cell>
        </row>
        <row r="611">
          <cell r="A611" t="str">
            <v>10.01</v>
          </cell>
          <cell r="B611" t="str">
            <v>Armadura em barra</v>
          </cell>
        </row>
        <row r="612">
          <cell r="A612" t="str">
            <v>10.01.020</v>
          </cell>
          <cell r="B612" t="str">
            <v>Armadura em barra de aço CA-25 fyk = 250 MPa</v>
          </cell>
          <cell r="C612" t="str">
            <v>KG</v>
          </cell>
          <cell r="D612">
            <v>8.35</v>
          </cell>
          <cell r="E612">
            <v>3.07</v>
          </cell>
          <cell r="F612">
            <v>11.42</v>
          </cell>
          <cell r="G612">
            <v>15</v>
          </cell>
        </row>
        <row r="613">
          <cell r="A613" t="str">
            <v>10.01.040</v>
          </cell>
          <cell r="B613" t="str">
            <v>Armadura em barra de aço CA-50 (A ou B) fyk = 500 MPa</v>
          </cell>
          <cell r="C613" t="str">
            <v>KG</v>
          </cell>
          <cell r="D613">
            <v>7.2</v>
          </cell>
          <cell r="E613">
            <v>3.07</v>
          </cell>
          <cell r="F613">
            <v>10.27</v>
          </cell>
          <cell r="G613">
            <v>15</v>
          </cell>
        </row>
        <row r="614">
          <cell r="A614" t="str">
            <v>10.01.060</v>
          </cell>
          <cell r="B614" t="str">
            <v>Armadura em barra de aço CA-60 (A ou B) fyk = 600 MPa</v>
          </cell>
          <cell r="C614" t="str">
            <v>KG</v>
          </cell>
          <cell r="D614">
            <v>7.58</v>
          </cell>
          <cell r="E614">
            <v>3.07</v>
          </cell>
          <cell r="F614">
            <v>10.65</v>
          </cell>
          <cell r="G614">
            <v>15</v>
          </cell>
        </row>
        <row r="615">
          <cell r="A615" t="str">
            <v>10.02</v>
          </cell>
          <cell r="B615" t="str">
            <v>Armadura em tela</v>
          </cell>
        </row>
        <row r="616">
          <cell r="A616" t="str">
            <v>10.02.020</v>
          </cell>
          <cell r="B616" t="str">
            <v>Armadura em tela soldada de aço</v>
          </cell>
          <cell r="C616" t="str">
            <v>KG</v>
          </cell>
          <cell r="D616">
            <v>8.3000000000000007</v>
          </cell>
          <cell r="E616">
            <v>1.54</v>
          </cell>
          <cell r="F616">
            <v>9.84</v>
          </cell>
          <cell r="G616">
            <v>15</v>
          </cell>
        </row>
        <row r="617">
          <cell r="A617" t="str">
            <v>10.20</v>
          </cell>
          <cell r="B617" t="str">
            <v>Reparos, conservações e complementos - GRUPO 10</v>
          </cell>
        </row>
        <row r="618">
          <cell r="A618" t="str">
            <v>10.20.001</v>
          </cell>
          <cell r="B618" t="str">
            <v>Lubrificante em pasta para aplicação em barras de transferência de concreto</v>
          </cell>
          <cell r="C618" t="str">
            <v>KG</v>
          </cell>
          <cell r="D618">
            <v>45.94</v>
          </cell>
          <cell r="E618">
            <v>15.44</v>
          </cell>
          <cell r="F618">
            <v>61.38</v>
          </cell>
          <cell r="G618">
            <v>15</v>
          </cell>
        </row>
        <row r="619">
          <cell r="A619" t="str">
            <v>11</v>
          </cell>
          <cell r="B619" t="str">
            <v>CONCRETO, MASSA E LASTRO</v>
          </cell>
        </row>
        <row r="620">
          <cell r="A620" t="str">
            <v>11.01</v>
          </cell>
          <cell r="B620" t="str">
            <v>Concreto usinado com controle fck - fornecimento do material</v>
          </cell>
        </row>
        <row r="621">
          <cell r="A621" t="str">
            <v>11.01.100</v>
          </cell>
          <cell r="B621" t="str">
            <v>Concreto usinado, fck = 20 MPa</v>
          </cell>
          <cell r="C621" t="str">
            <v>M3</v>
          </cell>
          <cell r="D621">
            <v>498.23</v>
          </cell>
          <cell r="F621">
            <v>498.23</v>
          </cell>
          <cell r="G621">
            <v>15</v>
          </cell>
        </row>
        <row r="622">
          <cell r="A622" t="str">
            <v>11.01.130</v>
          </cell>
          <cell r="B622" t="str">
            <v>Concreto usinado, fck = 25 MPa</v>
          </cell>
          <cell r="C622" t="str">
            <v>M3</v>
          </cell>
          <cell r="D622">
            <v>522.01</v>
          </cell>
          <cell r="F622">
            <v>522.01</v>
          </cell>
          <cell r="G622">
            <v>15</v>
          </cell>
        </row>
        <row r="623">
          <cell r="A623" t="str">
            <v>11.01.160</v>
          </cell>
          <cell r="B623" t="str">
            <v>Concreto usinado, fck = 30 MPa</v>
          </cell>
          <cell r="C623" t="str">
            <v>M3</v>
          </cell>
          <cell r="D623">
            <v>546.92999999999995</v>
          </cell>
          <cell r="F623">
            <v>546.92999999999995</v>
          </cell>
          <cell r="G623">
            <v>15</v>
          </cell>
        </row>
        <row r="624">
          <cell r="A624" t="str">
            <v>11.01.170</v>
          </cell>
          <cell r="B624" t="str">
            <v>Concreto usinado, fck = 35 MPa</v>
          </cell>
          <cell r="C624" t="str">
            <v>M3</v>
          </cell>
          <cell r="D624">
            <v>573.04999999999995</v>
          </cell>
          <cell r="F624">
            <v>573.04999999999995</v>
          </cell>
          <cell r="G624">
            <v>15</v>
          </cell>
        </row>
        <row r="625">
          <cell r="A625" t="str">
            <v>11.01.190</v>
          </cell>
          <cell r="B625" t="str">
            <v>Concreto usinado, fck = 40 MPa</v>
          </cell>
          <cell r="C625" t="str">
            <v>M3</v>
          </cell>
          <cell r="D625">
            <v>600.41</v>
          </cell>
          <cell r="F625">
            <v>600.41</v>
          </cell>
          <cell r="G625">
            <v>15</v>
          </cell>
        </row>
        <row r="626">
          <cell r="A626" t="str">
            <v>11.01.260</v>
          </cell>
          <cell r="B626" t="str">
            <v>Concreto usinado, fck = 20 MPa - para bombeamento</v>
          </cell>
          <cell r="C626" t="str">
            <v>M3</v>
          </cell>
          <cell r="D626">
            <v>559.04</v>
          </cell>
          <cell r="F626">
            <v>559.04</v>
          </cell>
          <cell r="G626">
            <v>15</v>
          </cell>
        </row>
        <row r="627">
          <cell r="A627" t="str">
            <v>11.01.290</v>
          </cell>
          <cell r="B627" t="str">
            <v>Concreto usinado, fck = 25 MPa - para bombeamento</v>
          </cell>
          <cell r="C627" t="str">
            <v>M3</v>
          </cell>
          <cell r="D627">
            <v>579.77</v>
          </cell>
          <cell r="F627">
            <v>579.77</v>
          </cell>
          <cell r="G627">
            <v>15</v>
          </cell>
        </row>
        <row r="628">
          <cell r="A628" t="str">
            <v>11.01.320</v>
          </cell>
          <cell r="B628" t="str">
            <v>Concreto usinado, fck = 30 MPa - para bombeamento</v>
          </cell>
          <cell r="C628" t="str">
            <v>M3</v>
          </cell>
          <cell r="D628">
            <v>604.30999999999995</v>
          </cell>
          <cell r="F628">
            <v>604.30999999999995</v>
          </cell>
          <cell r="G628">
            <v>15</v>
          </cell>
        </row>
        <row r="629">
          <cell r="A629" t="str">
            <v>11.01.321</v>
          </cell>
          <cell r="B629" t="str">
            <v>Concreto usinado, fck = 35 MPa - para bombeamento</v>
          </cell>
          <cell r="C629" t="str">
            <v>M3</v>
          </cell>
          <cell r="D629">
            <v>630.03</v>
          </cell>
          <cell r="F629">
            <v>630.03</v>
          </cell>
          <cell r="G629">
            <v>15</v>
          </cell>
        </row>
        <row r="630">
          <cell r="A630" t="str">
            <v>11.01.350</v>
          </cell>
          <cell r="B630" t="str">
            <v>Concreto usinado, fck = 40 MPa - para bombeamento</v>
          </cell>
          <cell r="C630" t="str">
            <v>M3</v>
          </cell>
          <cell r="D630">
            <v>660.25</v>
          </cell>
          <cell r="F630">
            <v>660.25</v>
          </cell>
          <cell r="G630">
            <v>15</v>
          </cell>
        </row>
        <row r="631">
          <cell r="A631" t="str">
            <v>11.01.520</v>
          </cell>
          <cell r="B631" t="str">
            <v>Concreto usinado, fck = 30 MPa - para bombeamento em estaca hélice contínua</v>
          </cell>
          <cell r="C631" t="str">
            <v>M3</v>
          </cell>
          <cell r="D631">
            <v>662.91</v>
          </cell>
          <cell r="F631">
            <v>662.91</v>
          </cell>
          <cell r="G631">
            <v>15</v>
          </cell>
        </row>
        <row r="632">
          <cell r="A632" t="str">
            <v>11.01.621</v>
          </cell>
          <cell r="B632" t="str">
            <v>Concreto usinado, fck=30 MPa, fctm_k=4,2 Mpa</v>
          </cell>
          <cell r="C632" t="str">
            <v>M3</v>
          </cell>
          <cell r="D632">
            <v>582.51</v>
          </cell>
          <cell r="F632">
            <v>582.51</v>
          </cell>
          <cell r="G632">
            <v>15</v>
          </cell>
        </row>
        <row r="633">
          <cell r="A633" t="str">
            <v>11.01.630</v>
          </cell>
          <cell r="B633" t="str">
            <v>Concreto usinado, fck = 25 MPa - para perfil extrudado</v>
          </cell>
          <cell r="C633" t="str">
            <v>M3</v>
          </cell>
          <cell r="D633">
            <v>630.61</v>
          </cell>
          <cell r="F633">
            <v>630.61</v>
          </cell>
          <cell r="G633">
            <v>15</v>
          </cell>
        </row>
        <row r="634">
          <cell r="A634" t="str">
            <v>11.02</v>
          </cell>
          <cell r="B634" t="str">
            <v>Concreto usinado não estrutural - fornecimento do material</v>
          </cell>
        </row>
        <row r="635">
          <cell r="A635" t="str">
            <v>11.02.020</v>
          </cell>
          <cell r="B635" t="str">
            <v>Concreto usinado não estrutural mínimo 150 kg cimento / m³</v>
          </cell>
          <cell r="C635" t="str">
            <v>M3</v>
          </cell>
          <cell r="D635">
            <v>684.6</v>
          </cell>
          <cell r="F635">
            <v>684.6</v>
          </cell>
          <cell r="G635">
            <v>15</v>
          </cell>
        </row>
        <row r="636">
          <cell r="A636" t="str">
            <v>11.02.040</v>
          </cell>
          <cell r="B636" t="str">
            <v>Concreto usinado não estrutural mínimo 200 kg cimento / m³</v>
          </cell>
          <cell r="C636" t="str">
            <v>M3</v>
          </cell>
          <cell r="D636">
            <v>709.8</v>
          </cell>
          <cell r="F636">
            <v>709.8</v>
          </cell>
          <cell r="G636">
            <v>15</v>
          </cell>
        </row>
        <row r="637">
          <cell r="A637" t="str">
            <v>11.02.060</v>
          </cell>
          <cell r="B637" t="str">
            <v>Concreto usinado não estrutural mínimo 300 kg cimento / m³</v>
          </cell>
          <cell r="C637" t="str">
            <v>M3</v>
          </cell>
          <cell r="D637">
            <v>601.08000000000004</v>
          </cell>
          <cell r="F637">
            <v>601.08000000000004</v>
          </cell>
          <cell r="G637">
            <v>15</v>
          </cell>
        </row>
        <row r="638">
          <cell r="A638" t="str">
            <v>11.03</v>
          </cell>
          <cell r="B638" t="str">
            <v>Concreto executado no local com controle fck - fornecimento do material</v>
          </cell>
        </row>
        <row r="639">
          <cell r="A639" t="str">
            <v>11.03.090</v>
          </cell>
          <cell r="B639" t="str">
            <v>Concreto preparado no local, fck = 20 MPa</v>
          </cell>
          <cell r="C639" t="str">
            <v>M3</v>
          </cell>
          <cell r="D639">
            <v>434.4</v>
          </cell>
          <cell r="E639">
            <v>143.4</v>
          </cell>
          <cell r="F639">
            <v>577.79999999999995</v>
          </cell>
          <cell r="G639">
            <v>15</v>
          </cell>
        </row>
        <row r="640">
          <cell r="A640" t="str">
            <v>11.04</v>
          </cell>
          <cell r="B640" t="str">
            <v>Concreto não estrutural executado no local - fornecimento do material</v>
          </cell>
        </row>
        <row r="641">
          <cell r="A641" t="str">
            <v>11.04.020</v>
          </cell>
          <cell r="B641" t="str">
            <v>Concreto não estrutural executado no local, mínimo 150 kg cimento / m³</v>
          </cell>
          <cell r="C641" t="str">
            <v>M3</v>
          </cell>
          <cell r="D641">
            <v>359.25</v>
          </cell>
          <cell r="E641">
            <v>59.75</v>
          </cell>
          <cell r="F641">
            <v>419</v>
          </cell>
          <cell r="G641">
            <v>15</v>
          </cell>
        </row>
        <row r="642">
          <cell r="A642" t="str">
            <v>11.04.040</v>
          </cell>
          <cell r="B642" t="str">
            <v>Concreto não estrutural executado no local, mínimo 200 kg cimento / m³</v>
          </cell>
          <cell r="C642" t="str">
            <v>M3</v>
          </cell>
          <cell r="D642">
            <v>392.75</v>
          </cell>
          <cell r="E642">
            <v>59.75</v>
          </cell>
          <cell r="F642">
            <v>452.5</v>
          </cell>
          <cell r="G642">
            <v>15</v>
          </cell>
        </row>
        <row r="643">
          <cell r="A643" t="str">
            <v>11.04.060</v>
          </cell>
          <cell r="B643" t="str">
            <v>Concreto não estrutural executado no local, mínimo 300 kg cimento / m³</v>
          </cell>
          <cell r="C643" t="str">
            <v>M3</v>
          </cell>
          <cell r="D643">
            <v>463.84</v>
          </cell>
          <cell r="E643">
            <v>59.75</v>
          </cell>
          <cell r="F643">
            <v>523.59</v>
          </cell>
          <cell r="G643">
            <v>15</v>
          </cell>
        </row>
        <row r="644">
          <cell r="A644" t="str">
            <v>11.05</v>
          </cell>
          <cell r="B644" t="str">
            <v>Concreto e argamassa especial</v>
          </cell>
        </row>
        <row r="645">
          <cell r="A645" t="str">
            <v>11.05.010</v>
          </cell>
          <cell r="B645" t="str">
            <v>Argamassa em solo e cimento a 5% em peso</v>
          </cell>
          <cell r="C645" t="str">
            <v>M3</v>
          </cell>
          <cell r="D645">
            <v>83.8</v>
          </cell>
          <cell r="E645">
            <v>59.75</v>
          </cell>
          <cell r="F645">
            <v>143.55000000000001</v>
          </cell>
          <cell r="G645">
            <v>15</v>
          </cell>
        </row>
        <row r="646">
          <cell r="A646" t="str">
            <v>11.05.030</v>
          </cell>
          <cell r="B646" t="str">
            <v>Argamassa graute autonivelante de alta resistência</v>
          </cell>
          <cell r="C646" t="str">
            <v>M3</v>
          </cell>
          <cell r="D646">
            <v>4087.45</v>
          </cell>
          <cell r="E646">
            <v>67.02</v>
          </cell>
          <cell r="F646">
            <v>4154.47</v>
          </cell>
          <cell r="G646">
            <v>15</v>
          </cell>
        </row>
        <row r="647">
          <cell r="A647" t="str">
            <v>11.05.040</v>
          </cell>
          <cell r="B647" t="str">
            <v>Argamassa graute</v>
          </cell>
          <cell r="C647" t="str">
            <v>M3</v>
          </cell>
          <cell r="D647">
            <v>395.93</v>
          </cell>
          <cell r="E647">
            <v>67.02</v>
          </cell>
          <cell r="F647">
            <v>462.95</v>
          </cell>
          <cell r="G647">
            <v>15</v>
          </cell>
        </row>
        <row r="648">
          <cell r="A648" t="str">
            <v>11.05.060</v>
          </cell>
          <cell r="B648" t="str">
            <v>Concreto ciclópico - fornecimento e aplicação (com 30% de pedra rachão), concreto fck 15 Mpa</v>
          </cell>
          <cell r="C648" t="str">
            <v>M3</v>
          </cell>
          <cell r="D648">
            <v>416.19</v>
          </cell>
          <cell r="E648">
            <v>440.56</v>
          </cell>
          <cell r="F648">
            <v>856.75</v>
          </cell>
          <cell r="G648">
            <v>15</v>
          </cell>
        </row>
        <row r="649">
          <cell r="A649" t="str">
            <v>11.05.120</v>
          </cell>
          <cell r="B649" t="str">
            <v>Execução de concreto projetado - consumo de cimento 350 kg/m³</v>
          </cell>
          <cell r="C649" t="str">
            <v>M3</v>
          </cell>
          <cell r="D649">
            <v>2659.8</v>
          </cell>
          <cell r="E649">
            <v>806.24</v>
          </cell>
          <cell r="F649">
            <v>3466.04</v>
          </cell>
          <cell r="G649">
            <v>15</v>
          </cell>
        </row>
        <row r="650">
          <cell r="A650" t="str">
            <v>11.11</v>
          </cell>
          <cell r="B650" t="str">
            <v>Argamassas especiais</v>
          </cell>
        </row>
        <row r="651">
          <cell r="A651" t="str">
            <v>11.11.030</v>
          </cell>
          <cell r="B651" t="str">
            <v>Argamassa de cimento e areia, fck = 20 MPa, consumo de cimento 600 kg/m³ - material para injeção em estaca raiz</v>
          </cell>
          <cell r="C651" t="str">
            <v>M3</v>
          </cell>
          <cell r="D651">
            <v>556.52</v>
          </cell>
          <cell r="E651">
            <v>59.75</v>
          </cell>
          <cell r="F651">
            <v>616.27</v>
          </cell>
          <cell r="G651">
            <v>15</v>
          </cell>
        </row>
        <row r="652">
          <cell r="A652" t="str">
            <v>11.16</v>
          </cell>
          <cell r="B652" t="str">
            <v>Lançamento e aplicação</v>
          </cell>
        </row>
        <row r="653">
          <cell r="A653" t="str">
            <v>11.16.020</v>
          </cell>
          <cell r="B653" t="str">
            <v>Lançamento, espalhamento e adensamento de concreto ou massa em lastro e/ou enchimento</v>
          </cell>
          <cell r="C653" t="str">
            <v>M3</v>
          </cell>
          <cell r="E653">
            <v>100.78</v>
          </cell>
          <cell r="F653">
            <v>100.78</v>
          </cell>
          <cell r="G653">
            <v>15</v>
          </cell>
        </row>
        <row r="654">
          <cell r="A654" t="str">
            <v>11.16.040</v>
          </cell>
          <cell r="B654" t="str">
            <v>Lançamento e adensamento de concreto ou massa em fundação</v>
          </cell>
          <cell r="C654" t="str">
            <v>M3</v>
          </cell>
          <cell r="E654">
            <v>201.56</v>
          </cell>
          <cell r="F654">
            <v>201.56</v>
          </cell>
          <cell r="G654">
            <v>15</v>
          </cell>
        </row>
        <row r="655">
          <cell r="A655" t="str">
            <v>11.16.060</v>
          </cell>
          <cell r="B655" t="str">
            <v>Lançamento e adensamento de concreto ou massa em estrutura</v>
          </cell>
          <cell r="C655" t="str">
            <v>M3</v>
          </cell>
          <cell r="E655">
            <v>139.22</v>
          </cell>
          <cell r="F655">
            <v>139.22</v>
          </cell>
          <cell r="G655">
            <v>15</v>
          </cell>
        </row>
        <row r="656">
          <cell r="A656" t="str">
            <v>11.16.080</v>
          </cell>
          <cell r="B656" t="str">
            <v>Lançamento e adensamento de concreto ou massa por bombeamento</v>
          </cell>
          <cell r="C656" t="str">
            <v>M3</v>
          </cell>
          <cell r="D656">
            <v>63.7</v>
          </cell>
          <cell r="E656">
            <v>76.88</v>
          </cell>
          <cell r="F656">
            <v>140.58000000000001</v>
          </cell>
          <cell r="G656">
            <v>15</v>
          </cell>
        </row>
        <row r="657">
          <cell r="A657" t="str">
            <v>11.16.220</v>
          </cell>
          <cell r="B657" t="str">
            <v>Nivelamento de piso em concreto com acabadora de superfície</v>
          </cell>
          <cell r="C657" t="str">
            <v>M2</v>
          </cell>
          <cell r="D657">
            <v>16.82</v>
          </cell>
          <cell r="F657">
            <v>16.82</v>
          </cell>
          <cell r="G657">
            <v>15</v>
          </cell>
        </row>
        <row r="658">
          <cell r="A658" t="str">
            <v>11.18</v>
          </cell>
          <cell r="B658" t="str">
            <v>Lastro e enchimento</v>
          </cell>
        </row>
        <row r="659">
          <cell r="A659" t="str">
            <v>11.18.020</v>
          </cell>
          <cell r="B659" t="str">
            <v>Lastro de areia</v>
          </cell>
          <cell r="C659" t="str">
            <v>M3</v>
          </cell>
          <cell r="D659">
            <v>200.16</v>
          </cell>
          <cell r="E659">
            <v>83.65</v>
          </cell>
          <cell r="F659">
            <v>283.81</v>
          </cell>
          <cell r="G659">
            <v>15</v>
          </cell>
        </row>
        <row r="660">
          <cell r="A660" t="str">
            <v>11.18.040</v>
          </cell>
          <cell r="B660" t="str">
            <v>Lastro de pedra britada</v>
          </cell>
          <cell r="C660" t="str">
            <v>M3</v>
          </cell>
          <cell r="D660">
            <v>192.53</v>
          </cell>
          <cell r="E660">
            <v>35.85</v>
          </cell>
          <cell r="F660">
            <v>228.38</v>
          </cell>
          <cell r="G660">
            <v>15</v>
          </cell>
        </row>
        <row r="661">
          <cell r="A661" t="str">
            <v>11.18.060</v>
          </cell>
          <cell r="B661" t="str">
            <v>Lona plástica preta - uso geral</v>
          </cell>
          <cell r="C661" t="str">
            <v>M2</v>
          </cell>
          <cell r="D661">
            <v>1.72</v>
          </cell>
          <cell r="E661">
            <v>0.72</v>
          </cell>
          <cell r="F661">
            <v>2.44</v>
          </cell>
          <cell r="G661">
            <v>15</v>
          </cell>
        </row>
        <row r="662">
          <cell r="A662" t="str">
            <v>11.18.070</v>
          </cell>
          <cell r="B662" t="str">
            <v>Enchimento de laje com concreto celular com densidade de 1.200 kg/m³</v>
          </cell>
          <cell r="C662" t="str">
            <v>M3</v>
          </cell>
          <cell r="D662">
            <v>1248.0999999999999</v>
          </cell>
          <cell r="E662">
            <v>110.14</v>
          </cell>
          <cell r="F662">
            <v>1358.24</v>
          </cell>
          <cell r="G662">
            <v>15</v>
          </cell>
        </row>
        <row r="663">
          <cell r="A663" t="str">
            <v>11.18.080</v>
          </cell>
          <cell r="B663" t="str">
            <v>Enchimento de laje com tijolos cerâmicos furados</v>
          </cell>
          <cell r="C663" t="str">
            <v>M3</v>
          </cell>
          <cell r="D663">
            <v>322.88</v>
          </cell>
          <cell r="E663">
            <v>47.8</v>
          </cell>
          <cell r="F663">
            <v>370.68</v>
          </cell>
          <cell r="G663">
            <v>15</v>
          </cell>
        </row>
        <row r="664">
          <cell r="A664" t="str">
            <v>11.18.110</v>
          </cell>
          <cell r="B664" t="str">
            <v>Enchimento de nichos em geral, com material proveniente de entulho</v>
          </cell>
          <cell r="C664" t="str">
            <v>M3</v>
          </cell>
          <cell r="E664">
            <v>47.8</v>
          </cell>
          <cell r="F664">
            <v>47.8</v>
          </cell>
          <cell r="G664">
            <v>15</v>
          </cell>
        </row>
        <row r="665">
          <cell r="A665" t="str">
            <v>11.18.140</v>
          </cell>
          <cell r="B665" t="str">
            <v>Lastro e/ou fundação em rachão mecanizado</v>
          </cell>
          <cell r="C665" t="str">
            <v>M3</v>
          </cell>
          <cell r="D665">
            <v>242.49</v>
          </cell>
          <cell r="E665">
            <v>23.9</v>
          </cell>
          <cell r="F665">
            <v>266.39</v>
          </cell>
          <cell r="G665">
            <v>15</v>
          </cell>
        </row>
        <row r="666">
          <cell r="A666" t="str">
            <v>11.18.150</v>
          </cell>
          <cell r="B666" t="str">
            <v>Lastro e/ou fundação em rachão manual</v>
          </cell>
          <cell r="C666" t="str">
            <v>M3</v>
          </cell>
          <cell r="D666">
            <v>207.66</v>
          </cell>
          <cell r="E666">
            <v>71.7</v>
          </cell>
          <cell r="F666">
            <v>279.36</v>
          </cell>
          <cell r="G666">
            <v>15</v>
          </cell>
        </row>
        <row r="667">
          <cell r="A667" t="str">
            <v>11.18.160</v>
          </cell>
          <cell r="B667" t="str">
            <v>Enchimento de nichos em geral, com areia</v>
          </cell>
          <cell r="C667" t="str">
            <v>M3</v>
          </cell>
          <cell r="D667">
            <v>200.16</v>
          </cell>
          <cell r="E667">
            <v>112.73</v>
          </cell>
          <cell r="F667">
            <v>312.89</v>
          </cell>
          <cell r="G667">
            <v>15</v>
          </cell>
        </row>
        <row r="668">
          <cell r="A668" t="str">
            <v>11.18.180</v>
          </cell>
          <cell r="B668" t="str">
            <v>Colchão de areia</v>
          </cell>
          <cell r="C668" t="str">
            <v>M3</v>
          </cell>
          <cell r="D668">
            <v>219.9</v>
          </cell>
          <cell r="E668">
            <v>0.24</v>
          </cell>
          <cell r="F668">
            <v>220.14</v>
          </cell>
          <cell r="G668">
            <v>15</v>
          </cell>
        </row>
        <row r="669">
          <cell r="A669" t="str">
            <v>11.18.190</v>
          </cell>
          <cell r="B669" t="str">
            <v>Enchimento de nichos com poliestireno expandido do tipo P-1</v>
          </cell>
          <cell r="C669" t="str">
            <v>M3</v>
          </cell>
          <cell r="D669">
            <v>439.94</v>
          </cell>
          <cell r="E669">
            <v>19.12</v>
          </cell>
          <cell r="F669">
            <v>459.06</v>
          </cell>
          <cell r="G669">
            <v>15</v>
          </cell>
        </row>
        <row r="670">
          <cell r="A670" t="str">
            <v>11.18.220</v>
          </cell>
          <cell r="B670" t="str">
            <v>Enchimento de nichos com poliestireno expandido do tipo EPS-5F</v>
          </cell>
          <cell r="C670" t="str">
            <v>M3</v>
          </cell>
          <cell r="D670">
            <v>1252.31</v>
          </cell>
          <cell r="E670">
            <v>19.12</v>
          </cell>
          <cell r="F670">
            <v>1271.43</v>
          </cell>
          <cell r="G670">
            <v>15</v>
          </cell>
        </row>
        <row r="671">
          <cell r="A671" t="str">
            <v>11.20</v>
          </cell>
          <cell r="B671" t="str">
            <v>Reparos, conservações e complementos - GRUPO 11</v>
          </cell>
        </row>
        <row r="672">
          <cell r="A672" t="str">
            <v>11.20.030</v>
          </cell>
          <cell r="B672" t="str">
            <v>Cura química de concreto, membrana líquida</v>
          </cell>
          <cell r="C672" t="str">
            <v>M2</v>
          </cell>
          <cell r="D672">
            <v>3.11</v>
          </cell>
          <cell r="E672">
            <v>5.98</v>
          </cell>
          <cell r="F672">
            <v>9.09</v>
          </cell>
          <cell r="G672">
            <v>15</v>
          </cell>
        </row>
        <row r="673">
          <cell r="A673" t="str">
            <v>11.20.050</v>
          </cell>
          <cell r="B673" t="str">
            <v>Corte de junta de dilatação, com serra de disco diamantado para pisos</v>
          </cell>
          <cell r="C673" t="str">
            <v>M</v>
          </cell>
          <cell r="D673">
            <v>12.03</v>
          </cell>
          <cell r="F673">
            <v>12.03</v>
          </cell>
          <cell r="G673">
            <v>15</v>
          </cell>
        </row>
        <row r="674">
          <cell r="A674" t="str">
            <v>11.20.090</v>
          </cell>
          <cell r="B674" t="str">
            <v>Selante endurecedor de concreto antipó</v>
          </cell>
          <cell r="C674" t="str">
            <v>M2</v>
          </cell>
          <cell r="D674">
            <v>4.1100000000000003</v>
          </cell>
          <cell r="E674">
            <v>5.98</v>
          </cell>
          <cell r="F674">
            <v>10.09</v>
          </cell>
          <cell r="G674">
            <v>15</v>
          </cell>
        </row>
        <row r="675">
          <cell r="A675" t="str">
            <v>11.20.120</v>
          </cell>
          <cell r="B675" t="str">
            <v>Reparo superficial com argamassa polimérica (tixotrópica), bicomponente</v>
          </cell>
          <cell r="C675" t="str">
            <v>M3</v>
          </cell>
          <cell r="D675">
            <v>9458.61</v>
          </cell>
          <cell r="E675">
            <v>2075.4</v>
          </cell>
          <cell r="F675">
            <v>11534.01</v>
          </cell>
          <cell r="G675">
            <v>15</v>
          </cell>
        </row>
        <row r="676">
          <cell r="A676" t="str">
            <v>11.20.130</v>
          </cell>
          <cell r="B676" t="str">
            <v>Tratamento de fissuras estáveis (não ativas) em elementos de concreto</v>
          </cell>
          <cell r="C676" t="str">
            <v>M</v>
          </cell>
          <cell r="D676">
            <v>205.32</v>
          </cell>
          <cell r="E676">
            <v>158.94</v>
          </cell>
          <cell r="F676">
            <v>364.26</v>
          </cell>
          <cell r="G676">
            <v>15</v>
          </cell>
        </row>
        <row r="677">
          <cell r="A677" t="str">
            <v>11.20.140</v>
          </cell>
          <cell r="B677" t="str">
            <v>Controlador de retração de concreto, a base de óxido de cálcio</v>
          </cell>
          <cell r="C677" t="str">
            <v>KG</v>
          </cell>
          <cell r="D677">
            <v>7.81</v>
          </cell>
          <cell r="E677">
            <v>0.4</v>
          </cell>
          <cell r="F677">
            <v>8.2100000000000009</v>
          </cell>
          <cell r="G677">
            <v>15</v>
          </cell>
        </row>
        <row r="678">
          <cell r="A678" t="str">
            <v>12</v>
          </cell>
          <cell r="B678" t="str">
            <v>FUNDACAO PROFUNDA</v>
          </cell>
        </row>
        <row r="679">
          <cell r="A679" t="str">
            <v>12.01</v>
          </cell>
          <cell r="B679" t="str">
            <v>Broca</v>
          </cell>
        </row>
        <row r="680">
          <cell r="A680" t="str">
            <v>12.01.021</v>
          </cell>
          <cell r="B680" t="str">
            <v>Broca em concreto armado diâmetro de 20 cm - completa</v>
          </cell>
          <cell r="C680" t="str">
            <v>M</v>
          </cell>
          <cell r="D680">
            <v>18.93</v>
          </cell>
          <cell r="E680">
            <v>55.78</v>
          </cell>
          <cell r="F680">
            <v>74.709999999999994</v>
          </cell>
          <cell r="G680">
            <v>15</v>
          </cell>
        </row>
        <row r="681">
          <cell r="A681" t="str">
            <v>12.01.041</v>
          </cell>
          <cell r="B681" t="str">
            <v>Broca em concreto armado diâmetro de 25 cm - completa</v>
          </cell>
          <cell r="C681" t="str">
            <v>M</v>
          </cell>
          <cell r="D681">
            <v>30.62</v>
          </cell>
          <cell r="E681">
            <v>58</v>
          </cell>
          <cell r="F681">
            <v>88.62</v>
          </cell>
          <cell r="G681">
            <v>15</v>
          </cell>
        </row>
        <row r="682">
          <cell r="A682" t="str">
            <v>12.01.061</v>
          </cell>
          <cell r="B682" t="str">
            <v>Broca em concreto armado diâmetro de 30 cm - completa</v>
          </cell>
          <cell r="C682" t="str">
            <v>M</v>
          </cell>
          <cell r="D682">
            <v>45.87</v>
          </cell>
          <cell r="E682">
            <v>92.34</v>
          </cell>
          <cell r="F682">
            <v>138.21</v>
          </cell>
          <cell r="G682">
            <v>15</v>
          </cell>
        </row>
        <row r="683">
          <cell r="A683" t="str">
            <v>12.04</v>
          </cell>
          <cell r="B683" t="str">
            <v>Estaca pre-moldada de concreto</v>
          </cell>
        </row>
        <row r="684">
          <cell r="A684" t="str">
            <v>12.04.080</v>
          </cell>
          <cell r="B684" t="str">
            <v>Taxa de mobilização e desmobilização de equipamentos para execução de estaca pré-moldada</v>
          </cell>
          <cell r="C684" t="str">
            <v>TX</v>
          </cell>
          <cell r="D684">
            <v>30004.61</v>
          </cell>
          <cell r="F684">
            <v>30004.61</v>
          </cell>
          <cell r="G684">
            <v>15</v>
          </cell>
        </row>
        <row r="685">
          <cell r="A685" t="str">
            <v>12.04.081</v>
          </cell>
          <cell r="B685" t="str">
            <v>Estaca pré-moldada protendida cravada para 20t</v>
          </cell>
          <cell r="C685" t="str">
            <v>M</v>
          </cell>
          <cell r="D685">
            <v>177.48</v>
          </cell>
          <cell r="E685">
            <v>2.39</v>
          </cell>
          <cell r="F685">
            <v>179.87</v>
          </cell>
          <cell r="G685">
            <v>15</v>
          </cell>
        </row>
        <row r="686">
          <cell r="A686" t="str">
            <v>12.04.082</v>
          </cell>
          <cell r="B686" t="str">
            <v>Estaca pré-moldada protendida cravada para 30t</v>
          </cell>
          <cell r="C686" t="str">
            <v>M</v>
          </cell>
          <cell r="D686">
            <v>187.42</v>
          </cell>
          <cell r="E686">
            <v>2.39</v>
          </cell>
          <cell r="F686">
            <v>189.81</v>
          </cell>
          <cell r="G686">
            <v>15</v>
          </cell>
        </row>
        <row r="687">
          <cell r="A687" t="str">
            <v>12.04.083</v>
          </cell>
          <cell r="B687" t="str">
            <v>Estaca pré-moldada protendida cravada para 40t</v>
          </cell>
          <cell r="C687" t="str">
            <v>M</v>
          </cell>
          <cell r="D687">
            <v>202.77</v>
          </cell>
          <cell r="E687">
            <v>2.39</v>
          </cell>
          <cell r="F687">
            <v>205.16</v>
          </cell>
          <cell r="G687">
            <v>15</v>
          </cell>
        </row>
        <row r="688">
          <cell r="A688" t="str">
            <v>12.04.084</v>
          </cell>
          <cell r="B688" t="str">
            <v>Estaca pré-moldada protendida cravada para 50t</v>
          </cell>
          <cell r="C688" t="str">
            <v>M</v>
          </cell>
          <cell r="D688">
            <v>215.14</v>
          </cell>
          <cell r="E688">
            <v>2.39</v>
          </cell>
          <cell r="F688">
            <v>217.53</v>
          </cell>
          <cell r="G688">
            <v>15</v>
          </cell>
        </row>
        <row r="689">
          <cell r="A689" t="str">
            <v>12.04.085</v>
          </cell>
          <cell r="B689" t="str">
            <v>Estaca pré-moldada protendida cravada para 60t</v>
          </cell>
          <cell r="C689" t="str">
            <v>M</v>
          </cell>
          <cell r="D689">
            <v>245.97</v>
          </cell>
          <cell r="E689">
            <v>2.39</v>
          </cell>
          <cell r="F689">
            <v>248.36</v>
          </cell>
          <cell r="G689">
            <v>15</v>
          </cell>
        </row>
        <row r="690">
          <cell r="A690" t="str">
            <v>12.05</v>
          </cell>
          <cell r="B690" t="str">
            <v>Estaca escavada mecanicamente</v>
          </cell>
        </row>
        <row r="691">
          <cell r="A691" t="str">
            <v>12.05.010</v>
          </cell>
          <cell r="B691" t="str">
            <v>Taxa de mobilização e desmobilização de equipamentos para execução de estaca escavada</v>
          </cell>
          <cell r="C691" t="str">
            <v>TX</v>
          </cell>
          <cell r="D691">
            <v>3129.83</v>
          </cell>
          <cell r="F691">
            <v>3129.83</v>
          </cell>
          <cell r="G691">
            <v>15</v>
          </cell>
        </row>
        <row r="692">
          <cell r="A692" t="str">
            <v>12.05.020</v>
          </cell>
          <cell r="B692" t="str">
            <v>Estaca escavada mecanicamente, diâmetro de 25 cm até 20 t</v>
          </cell>
          <cell r="C692" t="str">
            <v>M</v>
          </cell>
          <cell r="D692">
            <v>45.1</v>
          </cell>
          <cell r="E692">
            <v>17.66</v>
          </cell>
          <cell r="F692">
            <v>62.76</v>
          </cell>
          <cell r="G692">
            <v>15</v>
          </cell>
        </row>
        <row r="693">
          <cell r="A693" t="str">
            <v>12.05.030</v>
          </cell>
          <cell r="B693" t="str">
            <v>Estaca escavada mecanicamente, diâmetro de 30 cm até 30 t</v>
          </cell>
          <cell r="C693" t="str">
            <v>M</v>
          </cell>
          <cell r="D693">
            <v>59.42</v>
          </cell>
          <cell r="E693">
            <v>25.53</v>
          </cell>
          <cell r="F693">
            <v>84.95</v>
          </cell>
          <cell r="G693">
            <v>15</v>
          </cell>
        </row>
        <row r="694">
          <cell r="A694" t="str">
            <v>12.05.040</v>
          </cell>
          <cell r="B694" t="str">
            <v>Estaca escavada mecanicamente, diâmetro de 35 cm até 40 t</v>
          </cell>
          <cell r="C694" t="str">
            <v>M</v>
          </cell>
          <cell r="D694">
            <v>78.97</v>
          </cell>
          <cell r="E694">
            <v>34.950000000000003</v>
          </cell>
          <cell r="F694">
            <v>113.92</v>
          </cell>
          <cell r="G694">
            <v>15</v>
          </cell>
        </row>
        <row r="695">
          <cell r="A695" t="str">
            <v>12.05.150</v>
          </cell>
          <cell r="B695" t="str">
            <v>Estaca escavada mecanicamente, diâmetro de 40 cm até 50 t</v>
          </cell>
          <cell r="C695" t="str">
            <v>M</v>
          </cell>
          <cell r="D695">
            <v>101.24</v>
          </cell>
          <cell r="E695">
            <v>46.26</v>
          </cell>
          <cell r="F695">
            <v>147.5</v>
          </cell>
          <cell r="G695">
            <v>15</v>
          </cell>
        </row>
        <row r="696">
          <cell r="A696" t="str">
            <v>12.06</v>
          </cell>
          <cell r="B696" t="str">
            <v>Estaca tipo STRAUSS</v>
          </cell>
        </row>
        <row r="697">
          <cell r="A697" t="str">
            <v>12.06.010</v>
          </cell>
          <cell r="B697" t="str">
            <v>Taxa de mobilização e desmobilização de equipamentos para execução de estaca tipo Strauss</v>
          </cell>
          <cell r="C697" t="str">
            <v>TX</v>
          </cell>
          <cell r="D697">
            <v>3082.24</v>
          </cell>
          <cell r="F697">
            <v>3082.24</v>
          </cell>
          <cell r="G697">
            <v>15</v>
          </cell>
        </row>
        <row r="698">
          <cell r="A698" t="str">
            <v>12.06.020</v>
          </cell>
          <cell r="B698" t="str">
            <v>Estaca tipo Strauss, diâmetro de 25 cm até 20 t</v>
          </cell>
          <cell r="C698" t="str">
            <v>M</v>
          </cell>
          <cell r="D698">
            <v>65.12</v>
          </cell>
          <cell r="E698">
            <v>14.87</v>
          </cell>
          <cell r="F698">
            <v>79.989999999999995</v>
          </cell>
          <cell r="G698">
            <v>15</v>
          </cell>
        </row>
        <row r="699">
          <cell r="A699" t="str">
            <v>12.06.030</v>
          </cell>
          <cell r="B699" t="str">
            <v>Estaca tipo Strauss, diâmetro de 32 cm até 30 t</v>
          </cell>
          <cell r="C699" t="str">
            <v>M</v>
          </cell>
          <cell r="D699">
            <v>85.48</v>
          </cell>
          <cell r="E699">
            <v>21.48</v>
          </cell>
          <cell r="F699">
            <v>106.96</v>
          </cell>
          <cell r="G699">
            <v>15</v>
          </cell>
        </row>
        <row r="700">
          <cell r="A700" t="str">
            <v>12.06.040</v>
          </cell>
          <cell r="B700" t="str">
            <v>Estaca tipo Strauss, diâmetro de 38 cm até 40 t</v>
          </cell>
          <cell r="C700" t="str">
            <v>M</v>
          </cell>
          <cell r="D700">
            <v>113.19</v>
          </cell>
          <cell r="E700">
            <v>29.27</v>
          </cell>
          <cell r="F700">
            <v>142.46</v>
          </cell>
          <cell r="G700">
            <v>15</v>
          </cell>
        </row>
        <row r="701">
          <cell r="A701" t="str">
            <v>12.06.080</v>
          </cell>
          <cell r="B701" t="str">
            <v>Estaca tipo Strauss, diâmetro de 45 cm até 60 t</v>
          </cell>
          <cell r="C701" t="str">
            <v>M</v>
          </cell>
          <cell r="D701">
            <v>163.04</v>
          </cell>
          <cell r="E701">
            <v>38.15</v>
          </cell>
          <cell r="F701">
            <v>201.19</v>
          </cell>
          <cell r="G701">
            <v>15</v>
          </cell>
        </row>
        <row r="702">
          <cell r="A702" t="str">
            <v>12.07</v>
          </cell>
          <cell r="B702" t="str">
            <v>Estaca tipo RAIZ</v>
          </cell>
        </row>
        <row r="703">
          <cell r="A703" t="str">
            <v>12.07.010</v>
          </cell>
          <cell r="B703" t="str">
            <v>Taxa de mobilização e desmobilização de equipamentos para execução de estaca tipo Raiz em solo</v>
          </cell>
          <cell r="C703" t="str">
            <v>TX</v>
          </cell>
          <cell r="D703">
            <v>33849.01</v>
          </cell>
          <cell r="F703">
            <v>33849.01</v>
          </cell>
          <cell r="G703">
            <v>15</v>
          </cell>
        </row>
        <row r="704">
          <cell r="A704" t="str">
            <v>12.07.030</v>
          </cell>
          <cell r="B704" t="str">
            <v>Estaca tipo Raiz, diâmetro de 10 cm para 10 t, em solo</v>
          </cell>
          <cell r="C704" t="str">
            <v>M</v>
          </cell>
          <cell r="D704">
            <v>265.81</v>
          </cell>
          <cell r="E704">
            <v>10.82</v>
          </cell>
          <cell r="F704">
            <v>276.63</v>
          </cell>
          <cell r="G704">
            <v>15</v>
          </cell>
        </row>
        <row r="705">
          <cell r="A705" t="str">
            <v>12.07.050</v>
          </cell>
          <cell r="B705" t="str">
            <v>Estaca tipo Raiz, diâmetro de 12 cm para 15 t, em solo</v>
          </cell>
          <cell r="C705" t="str">
            <v>M</v>
          </cell>
          <cell r="D705">
            <v>290.22000000000003</v>
          </cell>
          <cell r="E705">
            <v>13.56</v>
          </cell>
          <cell r="F705">
            <v>303.77999999999997</v>
          </cell>
          <cell r="G705">
            <v>15</v>
          </cell>
        </row>
        <row r="706">
          <cell r="A706" t="str">
            <v>12.07.060</v>
          </cell>
          <cell r="B706" t="str">
            <v>Estaca tipo Raiz, diâmetro de 15 cm para 25 t, em solo</v>
          </cell>
          <cell r="C706" t="str">
            <v>M</v>
          </cell>
          <cell r="D706">
            <v>353.38</v>
          </cell>
          <cell r="E706">
            <v>20.53</v>
          </cell>
          <cell r="F706">
            <v>373.91</v>
          </cell>
          <cell r="G706">
            <v>15</v>
          </cell>
        </row>
        <row r="707">
          <cell r="A707" t="str">
            <v>12.07.070</v>
          </cell>
          <cell r="B707" t="str">
            <v>Estaca tipo Raiz, diâmetro de 16 cm para 35 t, em solo</v>
          </cell>
          <cell r="C707" t="str">
            <v>M</v>
          </cell>
          <cell r="D707">
            <v>382.1</v>
          </cell>
          <cell r="E707">
            <v>28.72</v>
          </cell>
          <cell r="F707">
            <v>410.82</v>
          </cell>
          <cell r="G707">
            <v>15</v>
          </cell>
        </row>
        <row r="708">
          <cell r="A708" t="str">
            <v>12.07.090</v>
          </cell>
          <cell r="B708" t="str">
            <v>Estaca tipo Raiz, diâmetro de 20 cm para 50 t, em solo</v>
          </cell>
          <cell r="C708" t="str">
            <v>M</v>
          </cell>
          <cell r="D708">
            <v>434.2</v>
          </cell>
          <cell r="E708">
            <v>43.89</v>
          </cell>
          <cell r="F708">
            <v>478.09</v>
          </cell>
          <cell r="G708">
            <v>15</v>
          </cell>
        </row>
        <row r="709">
          <cell r="A709" t="str">
            <v>12.07.100</v>
          </cell>
          <cell r="B709" t="str">
            <v>Estaca tipo Raiz, diâmetro de 25 cm para 80 t, em solo</v>
          </cell>
          <cell r="C709" t="str">
            <v>M</v>
          </cell>
          <cell r="D709">
            <v>496.92</v>
          </cell>
          <cell r="E709">
            <v>51.48</v>
          </cell>
          <cell r="F709">
            <v>548.4</v>
          </cell>
          <cell r="G709">
            <v>15</v>
          </cell>
        </row>
        <row r="710">
          <cell r="A710" t="str">
            <v>12.07.110</v>
          </cell>
          <cell r="B710" t="str">
            <v>Estaca tipo Raiz, diâmetro de 31 cm para 100 t, em solo</v>
          </cell>
          <cell r="C710" t="str">
            <v>M</v>
          </cell>
          <cell r="D710">
            <v>610.23</v>
          </cell>
          <cell r="E710">
            <v>60.86</v>
          </cell>
          <cell r="F710">
            <v>671.09</v>
          </cell>
          <cell r="G710">
            <v>15</v>
          </cell>
        </row>
        <row r="711">
          <cell r="A711" t="str">
            <v>12.07.130</v>
          </cell>
          <cell r="B711" t="str">
            <v>Estaca tipo Raiz, diâmetro de 40 cm para 130 t, em solo</v>
          </cell>
          <cell r="C711" t="str">
            <v>M</v>
          </cell>
          <cell r="D711">
            <v>672.99</v>
          </cell>
          <cell r="E711">
            <v>51.48</v>
          </cell>
          <cell r="F711">
            <v>724.47</v>
          </cell>
          <cell r="G711">
            <v>15</v>
          </cell>
        </row>
        <row r="712">
          <cell r="A712" t="str">
            <v>12.07.151</v>
          </cell>
          <cell r="B712" t="str">
            <v>Estaca tipo Raiz, diâmetro de 31 cm, sem armação, em solo</v>
          </cell>
          <cell r="C712" t="str">
            <v>M</v>
          </cell>
          <cell r="D712">
            <v>414.46</v>
          </cell>
          <cell r="F712">
            <v>414.46</v>
          </cell>
          <cell r="G712">
            <v>15</v>
          </cell>
        </row>
        <row r="713">
          <cell r="A713" t="str">
            <v>12.07.153</v>
          </cell>
          <cell r="B713" t="str">
            <v>Estaca tipo Raiz, diâmetro de 45 cm, sem armação, em solo</v>
          </cell>
          <cell r="C713" t="str">
            <v>M</v>
          </cell>
          <cell r="D713">
            <v>545.76</v>
          </cell>
          <cell r="F713">
            <v>545.76</v>
          </cell>
          <cell r="G713">
            <v>15</v>
          </cell>
        </row>
        <row r="714">
          <cell r="A714" t="str">
            <v>12.07.270</v>
          </cell>
          <cell r="B714" t="str">
            <v>Taxa de mobilização e desmobilização de equipamentos para execução de estaca tipo Raiz em rocha</v>
          </cell>
          <cell r="C714" t="str">
            <v>TX</v>
          </cell>
          <cell r="D714">
            <v>33849.01</v>
          </cell>
          <cell r="F714">
            <v>33849.01</v>
          </cell>
          <cell r="G714">
            <v>15</v>
          </cell>
        </row>
        <row r="715">
          <cell r="A715" t="str">
            <v>12.07.271</v>
          </cell>
          <cell r="B715" t="str">
            <v>Estaca tipo Raiz, diâmetro de 31 cm, sem armação, em rocha</v>
          </cell>
          <cell r="C715" t="str">
            <v>M</v>
          </cell>
          <cell r="D715">
            <v>1316.59</v>
          </cell>
          <cell r="F715">
            <v>1316.59</v>
          </cell>
          <cell r="G715">
            <v>15</v>
          </cell>
        </row>
        <row r="716">
          <cell r="A716" t="str">
            <v>12.07.272</v>
          </cell>
          <cell r="B716" t="str">
            <v>Estaca tipo Raiz, diâmetro de 41 cm, sem armação, em rocha</v>
          </cell>
          <cell r="C716" t="str">
            <v>M</v>
          </cell>
          <cell r="D716">
            <v>1522.25</v>
          </cell>
          <cell r="F716">
            <v>1522.25</v>
          </cell>
          <cell r="G716">
            <v>15</v>
          </cell>
        </row>
        <row r="717">
          <cell r="A717" t="str">
            <v>12.07.273</v>
          </cell>
          <cell r="B717" t="str">
            <v>Estaca tipo Raiz, diâmetro de 45 cm, sem armação, em rocha</v>
          </cell>
          <cell r="C717" t="str">
            <v>M</v>
          </cell>
          <cell r="D717">
            <v>1774.63</v>
          </cell>
          <cell r="F717">
            <v>1774.63</v>
          </cell>
          <cell r="G717">
            <v>15</v>
          </cell>
        </row>
        <row r="718">
          <cell r="A718" t="str">
            <v>12.07.274</v>
          </cell>
          <cell r="B718" t="str">
            <v>Estaca tipo Raiz, diâmetro de 15 cm para 25 t, sem armação e sem argamassa, em rocha</v>
          </cell>
          <cell r="C718" t="str">
            <v>M</v>
          </cell>
          <cell r="D718">
            <v>884.55</v>
          </cell>
          <cell r="F718">
            <v>884.55</v>
          </cell>
          <cell r="G718">
            <v>15</v>
          </cell>
        </row>
        <row r="719">
          <cell r="A719" t="str">
            <v>12.07.275</v>
          </cell>
          <cell r="B719" t="str">
            <v>Estaca tipo Raiz, diâmetro de 20 cm para 50 t, sem armação e sem argamassa, em rocha</v>
          </cell>
          <cell r="C719" t="str">
            <v>M</v>
          </cell>
          <cell r="D719">
            <v>1009.85</v>
          </cell>
          <cell r="F719">
            <v>1009.85</v>
          </cell>
          <cell r="G719">
            <v>15</v>
          </cell>
        </row>
        <row r="720">
          <cell r="A720" t="str">
            <v>12.07.511</v>
          </cell>
          <cell r="B720" t="str">
            <v>Injeção de argamassa de cimento e areia em estaca raiz - sobreconsumo</v>
          </cell>
          <cell r="C720" t="str">
            <v>M3</v>
          </cell>
          <cell r="D720">
            <v>877.8</v>
          </cell>
          <cell r="F720">
            <v>877.8</v>
          </cell>
          <cell r="G720">
            <v>15</v>
          </cell>
        </row>
        <row r="721">
          <cell r="A721" t="str">
            <v>12.09</v>
          </cell>
          <cell r="B721" t="str">
            <v>Tubulão</v>
          </cell>
        </row>
        <row r="722">
          <cell r="A722" t="str">
            <v>12.09.010</v>
          </cell>
          <cell r="B722" t="str">
            <v>Taxa de mobilização e desmobilização de equipamentos para execução de tubulão escavado mecanicamente</v>
          </cell>
          <cell r="C722" t="str">
            <v>TX</v>
          </cell>
          <cell r="D722">
            <v>1968</v>
          </cell>
          <cell r="F722">
            <v>1968</v>
          </cell>
          <cell r="G722">
            <v>15</v>
          </cell>
        </row>
        <row r="723">
          <cell r="A723" t="str">
            <v>12.09.020</v>
          </cell>
          <cell r="B723" t="str">
            <v>Abertura de fuste mecanizado diâmetro de 50 cm</v>
          </cell>
          <cell r="C723" t="str">
            <v>M</v>
          </cell>
          <cell r="D723">
            <v>39.56</v>
          </cell>
          <cell r="F723">
            <v>39.56</v>
          </cell>
          <cell r="G723">
            <v>15</v>
          </cell>
        </row>
        <row r="724">
          <cell r="A724" t="str">
            <v>12.09.040</v>
          </cell>
          <cell r="B724" t="str">
            <v>Abertura de fuste mecanizado diâmetro de 60 cm</v>
          </cell>
          <cell r="C724" t="str">
            <v>M</v>
          </cell>
          <cell r="D724">
            <v>46.44</v>
          </cell>
          <cell r="F724">
            <v>46.44</v>
          </cell>
          <cell r="G724">
            <v>15</v>
          </cell>
        </row>
        <row r="725">
          <cell r="A725" t="str">
            <v>12.09.060</v>
          </cell>
          <cell r="B725" t="str">
            <v>Abertura de fuste mecanizado diâmetro de 80 cm</v>
          </cell>
          <cell r="C725" t="str">
            <v>M</v>
          </cell>
          <cell r="D725">
            <v>74.16</v>
          </cell>
          <cell r="F725">
            <v>74.16</v>
          </cell>
          <cell r="G725">
            <v>15</v>
          </cell>
        </row>
        <row r="726">
          <cell r="A726" t="str">
            <v>12.09.140</v>
          </cell>
          <cell r="B726" t="str">
            <v>Escavação manual em campo aberto para tubulão, fuste e/ou base</v>
          </cell>
          <cell r="C726" t="str">
            <v>M3</v>
          </cell>
          <cell r="E726">
            <v>587.29999999999995</v>
          </cell>
          <cell r="F726">
            <v>587.29999999999995</v>
          </cell>
          <cell r="G726">
            <v>15</v>
          </cell>
        </row>
        <row r="727">
          <cell r="A727" t="str">
            <v>12.12</v>
          </cell>
          <cell r="B727" t="str">
            <v>Estaca hélice continua</v>
          </cell>
        </row>
        <row r="728">
          <cell r="A728" t="str">
            <v>12.12.010</v>
          </cell>
          <cell r="B728" t="str">
            <v>Taxa de mobilização e desmobilização de equipamentos para execução de estaca tipo hélice contínua em solo</v>
          </cell>
          <cell r="C728" t="str">
            <v>TX</v>
          </cell>
          <cell r="D728">
            <v>45053.91</v>
          </cell>
          <cell r="F728">
            <v>45053.91</v>
          </cell>
          <cell r="G728">
            <v>15</v>
          </cell>
        </row>
        <row r="729">
          <cell r="A729" t="str">
            <v>12.12.014</v>
          </cell>
          <cell r="B729" t="str">
            <v>Estaca tipo hélice contínua, diâmetro de 25 cm em solo</v>
          </cell>
          <cell r="C729" t="str">
            <v>M</v>
          </cell>
          <cell r="D729">
            <v>43.76</v>
          </cell>
          <cell r="E729">
            <v>6.37</v>
          </cell>
          <cell r="F729">
            <v>50.13</v>
          </cell>
          <cell r="G729">
            <v>15</v>
          </cell>
        </row>
        <row r="730">
          <cell r="A730" t="str">
            <v>12.12.016</v>
          </cell>
          <cell r="B730" t="str">
            <v>Estaca tipo hélice contínua, diâmetro de 30 cm em solo</v>
          </cell>
          <cell r="C730" t="str">
            <v>M</v>
          </cell>
          <cell r="D730">
            <v>56.99</v>
          </cell>
          <cell r="E730">
            <v>6.37</v>
          </cell>
          <cell r="F730">
            <v>63.36</v>
          </cell>
          <cell r="G730">
            <v>15</v>
          </cell>
        </row>
        <row r="731">
          <cell r="A731" t="str">
            <v>12.12.020</v>
          </cell>
          <cell r="B731" t="str">
            <v>Estaca tipo hélice contínua, diâmetro de 35 cm em solo</v>
          </cell>
          <cell r="C731" t="str">
            <v>M</v>
          </cell>
          <cell r="D731">
            <v>61.89</v>
          </cell>
          <cell r="E731">
            <v>6.37</v>
          </cell>
          <cell r="F731">
            <v>68.260000000000005</v>
          </cell>
          <cell r="G731">
            <v>15</v>
          </cell>
        </row>
        <row r="732">
          <cell r="A732" t="str">
            <v>12.12.060</v>
          </cell>
          <cell r="B732" t="str">
            <v>Estaca tipo hélice contínua, diâmetro de 40 cm em solo</v>
          </cell>
          <cell r="C732" t="str">
            <v>M</v>
          </cell>
          <cell r="D732">
            <v>74.12</v>
          </cell>
          <cell r="E732">
            <v>6.37</v>
          </cell>
          <cell r="F732">
            <v>80.489999999999995</v>
          </cell>
          <cell r="G732">
            <v>15</v>
          </cell>
        </row>
        <row r="733">
          <cell r="A733" t="str">
            <v>12.12.070</v>
          </cell>
          <cell r="B733" t="str">
            <v>Estaca tipo hélice contínua, diâmetro de 50 cm em solo</v>
          </cell>
          <cell r="C733" t="str">
            <v>M</v>
          </cell>
          <cell r="D733">
            <v>100.53</v>
          </cell>
          <cell r="E733">
            <v>6.37</v>
          </cell>
          <cell r="F733">
            <v>106.9</v>
          </cell>
          <cell r="G733">
            <v>15</v>
          </cell>
        </row>
        <row r="734">
          <cell r="A734" t="str">
            <v>12.12.074</v>
          </cell>
          <cell r="B734" t="str">
            <v>Estaca tipo hélice contínua, diâmetro de 60 cm em solo</v>
          </cell>
          <cell r="C734" t="str">
            <v>M</v>
          </cell>
          <cell r="D734">
            <v>117.2</v>
          </cell>
          <cell r="E734">
            <v>6.37</v>
          </cell>
          <cell r="F734">
            <v>123.57</v>
          </cell>
          <cell r="G734">
            <v>15</v>
          </cell>
        </row>
        <row r="735">
          <cell r="A735" t="str">
            <v>12.12.090</v>
          </cell>
          <cell r="B735" t="str">
            <v>Estaca tipo hélice contínua, diâmetro de 70 cm em solo</v>
          </cell>
          <cell r="C735" t="str">
            <v>M</v>
          </cell>
          <cell r="D735">
            <v>158.72999999999999</v>
          </cell>
          <cell r="E735">
            <v>6.37</v>
          </cell>
          <cell r="F735">
            <v>165.1</v>
          </cell>
          <cell r="G735">
            <v>15</v>
          </cell>
        </row>
        <row r="736">
          <cell r="A736" t="str">
            <v>12.12.100</v>
          </cell>
          <cell r="B736" t="str">
            <v>Estaca tipo hélice contínua, diâmetro de 80 cm em solo</v>
          </cell>
          <cell r="C736" t="str">
            <v>M</v>
          </cell>
          <cell r="D736">
            <v>199.56</v>
          </cell>
          <cell r="E736">
            <v>6.37</v>
          </cell>
          <cell r="F736">
            <v>205.93</v>
          </cell>
          <cell r="G736">
            <v>15</v>
          </cell>
        </row>
        <row r="737">
          <cell r="A737" t="str">
            <v>12.14</v>
          </cell>
          <cell r="B737" t="str">
            <v>Estaca escavada com injeção ou micro estaca</v>
          </cell>
        </row>
        <row r="738">
          <cell r="A738" t="str">
            <v>12.14.010</v>
          </cell>
          <cell r="B738" t="str">
            <v>Taxa de mobilização e desmobilização de equipamentos para execução de estacas escavadas com injeção ou microestaca</v>
          </cell>
          <cell r="C738" t="str">
            <v>TX</v>
          </cell>
          <cell r="D738">
            <v>32489.360000000001</v>
          </cell>
          <cell r="F738">
            <v>32489.360000000001</v>
          </cell>
          <cell r="G738">
            <v>15</v>
          </cell>
        </row>
        <row r="739">
          <cell r="A739" t="str">
            <v>12.14.040</v>
          </cell>
          <cell r="B739" t="str">
            <v>Estaca escavada com injeção ou microestaca, diâmetro de 16 cm</v>
          </cell>
          <cell r="C739" t="str">
            <v>M</v>
          </cell>
          <cell r="D739">
            <v>370.51</v>
          </cell>
          <cell r="E739">
            <v>28.72</v>
          </cell>
          <cell r="F739">
            <v>399.23</v>
          </cell>
          <cell r="G739">
            <v>15</v>
          </cell>
        </row>
        <row r="740">
          <cell r="A740" t="str">
            <v>12.14.050</v>
          </cell>
          <cell r="B740" t="str">
            <v>Estaca escavada com injeção ou microestaca, diâmetro de 20 cm</v>
          </cell>
          <cell r="C740" t="str">
            <v>M</v>
          </cell>
          <cell r="D740">
            <v>438</v>
          </cell>
          <cell r="E740">
            <v>43.89</v>
          </cell>
          <cell r="F740">
            <v>481.89</v>
          </cell>
          <cell r="G740">
            <v>15</v>
          </cell>
        </row>
        <row r="741">
          <cell r="A741" t="str">
            <v>12.14.060</v>
          </cell>
          <cell r="B741" t="str">
            <v>Estaca escavada com injeção ou microestaca, diâmetro de 25 cm</v>
          </cell>
          <cell r="C741" t="str">
            <v>M</v>
          </cell>
          <cell r="D741">
            <v>499.63</v>
          </cell>
          <cell r="E741">
            <v>51.48</v>
          </cell>
          <cell r="F741">
            <v>551.11</v>
          </cell>
          <cell r="G741">
            <v>15</v>
          </cell>
        </row>
        <row r="742">
          <cell r="A742" t="str">
            <v>13</v>
          </cell>
          <cell r="B742" t="str">
            <v>LAJE E PAINEL DE FECHAMENTO PRE-FABRICADOS</v>
          </cell>
        </row>
        <row r="743">
          <cell r="A743" t="str">
            <v>13.01</v>
          </cell>
          <cell r="B743" t="str">
            <v>Laje pre-fabricada mista em vigotas treplicadas e lajotas</v>
          </cell>
        </row>
        <row r="744">
          <cell r="A744" t="str">
            <v>13.01.130</v>
          </cell>
          <cell r="B744" t="str">
            <v>Laje pré-fabricada mista vigota treliçada/lajota cerâmica - LT 12 (8+4) e capa com concreto de 25 MPa</v>
          </cell>
          <cell r="C744" t="str">
            <v>M2</v>
          </cell>
          <cell r="D744">
            <v>117.11</v>
          </cell>
          <cell r="E744">
            <v>38.57</v>
          </cell>
          <cell r="F744">
            <v>155.68</v>
          </cell>
          <cell r="G744">
            <v>15</v>
          </cell>
        </row>
        <row r="745">
          <cell r="A745" t="str">
            <v>13.01.150</v>
          </cell>
          <cell r="B745" t="str">
            <v>Laje pré-fabricada mista vigota treliçada/lajota cerâmica - LT 16 (12+4) e capa com concreto de 25 MPa</v>
          </cell>
          <cell r="C745" t="str">
            <v>M2</v>
          </cell>
          <cell r="D745">
            <v>123.82</v>
          </cell>
          <cell r="E745">
            <v>42.41</v>
          </cell>
          <cell r="F745">
            <v>166.23</v>
          </cell>
          <cell r="G745">
            <v>15</v>
          </cell>
        </row>
        <row r="746">
          <cell r="A746" t="str">
            <v>13.01.170</v>
          </cell>
          <cell r="B746" t="str">
            <v>Laje pré-fabricada mista vigota treliçada/lajota cerâmica - LT 20 (16+4) e capa com concreto de 25 MPa</v>
          </cell>
          <cell r="C746" t="str">
            <v>M2</v>
          </cell>
          <cell r="D746">
            <v>158.77000000000001</v>
          </cell>
          <cell r="E746">
            <v>46.26</v>
          </cell>
          <cell r="F746">
            <v>205.03</v>
          </cell>
          <cell r="G746">
            <v>15</v>
          </cell>
        </row>
        <row r="747">
          <cell r="A747" t="str">
            <v>13.01.190</v>
          </cell>
          <cell r="B747" t="str">
            <v>Laje pré-fabricada mista vigota treliçada/lajota cerâmica - LT 24 (20+4) e capa com concreto de 25 MPa</v>
          </cell>
          <cell r="C747" t="str">
            <v>M2</v>
          </cell>
          <cell r="D747">
            <v>163.57</v>
          </cell>
          <cell r="E747">
            <v>50.1</v>
          </cell>
          <cell r="F747">
            <v>213.67</v>
          </cell>
          <cell r="G747">
            <v>15</v>
          </cell>
        </row>
        <row r="748">
          <cell r="A748" t="str">
            <v>13.01.210</v>
          </cell>
          <cell r="B748" t="str">
            <v>Laje pré-fabricada mista vigota treliçada/lajota cerâmica - LT 30 (24+6) e capa com concreto de 25 MPa</v>
          </cell>
          <cell r="C748" t="str">
            <v>M2</v>
          </cell>
          <cell r="D748">
            <v>201.19</v>
          </cell>
          <cell r="E748">
            <v>55</v>
          </cell>
          <cell r="F748">
            <v>256.19</v>
          </cell>
          <cell r="G748">
            <v>15</v>
          </cell>
        </row>
        <row r="749">
          <cell r="A749" t="str">
            <v>13.01.310</v>
          </cell>
          <cell r="B749" t="str">
            <v>Laje pré-fabricada unidirecional em viga treliçada/lajota em EPS LT 12 (8 + 4), com capa de concreto de 25 MPa</v>
          </cell>
          <cell r="C749" t="str">
            <v>M2</v>
          </cell>
          <cell r="D749">
            <v>139.04</v>
          </cell>
          <cell r="E749">
            <v>42.41</v>
          </cell>
          <cell r="F749">
            <v>181.45</v>
          </cell>
          <cell r="G749">
            <v>15</v>
          </cell>
        </row>
        <row r="750">
          <cell r="A750" t="str">
            <v>13.01.320</v>
          </cell>
          <cell r="B750" t="str">
            <v>Laje pré-fabricada unidirecional em viga treliçada/lajota em EPS LT 16 (12 + 4), com capa de concreto de 25 MPa</v>
          </cell>
          <cell r="C750" t="str">
            <v>M2</v>
          </cell>
          <cell r="D750">
            <v>161.16999999999999</v>
          </cell>
          <cell r="E750">
            <v>42.41</v>
          </cell>
          <cell r="F750">
            <v>203.58</v>
          </cell>
          <cell r="G750">
            <v>15</v>
          </cell>
        </row>
        <row r="751">
          <cell r="A751" t="str">
            <v>13.01.330</v>
          </cell>
          <cell r="B751" t="str">
            <v>Laje pré-fabricada unidirecional em viga treliçada/lajota em EPS LT 20 (16 + 4), com capa de concreto de 25 MPa</v>
          </cell>
          <cell r="C751" t="str">
            <v>M2</v>
          </cell>
          <cell r="D751">
            <v>200.79</v>
          </cell>
          <cell r="E751">
            <v>46.26</v>
          </cell>
          <cell r="F751">
            <v>247.05</v>
          </cell>
          <cell r="G751">
            <v>15</v>
          </cell>
        </row>
        <row r="752">
          <cell r="A752" t="str">
            <v>13.01.340</v>
          </cell>
          <cell r="B752" t="str">
            <v>Laje pré-fabricada unidirecional em viga treliçada/lajota em EPS LT 25 (20 + 5), com capa de concreto de 25 MPa</v>
          </cell>
          <cell r="C752" t="str">
            <v>M2</v>
          </cell>
          <cell r="D752">
            <v>218.33</v>
          </cell>
          <cell r="E752">
            <v>50.1</v>
          </cell>
          <cell r="F752">
            <v>268.43</v>
          </cell>
          <cell r="G752">
            <v>15</v>
          </cell>
        </row>
        <row r="753">
          <cell r="A753" t="str">
            <v>13.01.350</v>
          </cell>
          <cell r="B753" t="str">
            <v>Laje pré-fabricada unidirecional em viga treliçada/lajota em EPS LT 30 (25 + 5), com capa de concreto de 25 MPa</v>
          </cell>
          <cell r="C753" t="str">
            <v>M2</v>
          </cell>
          <cell r="D753">
            <v>235.43</v>
          </cell>
          <cell r="E753">
            <v>55</v>
          </cell>
          <cell r="F753">
            <v>290.43</v>
          </cell>
          <cell r="G753">
            <v>15</v>
          </cell>
        </row>
        <row r="754">
          <cell r="A754" t="str">
            <v>13.02</v>
          </cell>
          <cell r="B754" t="str">
            <v>Laje pre-fabricada mista em vigotas protendidas e lajotas</v>
          </cell>
        </row>
        <row r="755">
          <cell r="A755" t="str">
            <v>13.02.150</v>
          </cell>
          <cell r="B755" t="str">
            <v>Laje pré-fabricada mista vigota protendida/lajota cerâmica - LP 12 (8+4) e capa com concreto de 25 MPa</v>
          </cell>
          <cell r="C755" t="str">
            <v>M2</v>
          </cell>
          <cell r="D755">
            <v>163.12</v>
          </cell>
          <cell r="E755">
            <v>42.41</v>
          </cell>
          <cell r="F755">
            <v>205.53</v>
          </cell>
          <cell r="G755">
            <v>15</v>
          </cell>
        </row>
        <row r="756">
          <cell r="A756" t="str">
            <v>13.02.170</v>
          </cell>
          <cell r="B756" t="str">
            <v>Laje pré-fabricada mista vigota protendida/lajota cerâmica - LP 16 (12+4) e capa com concreto de 25 MPa</v>
          </cell>
          <cell r="C756" t="str">
            <v>M2</v>
          </cell>
          <cell r="D756">
            <v>184.36</v>
          </cell>
          <cell r="E756">
            <v>46.26</v>
          </cell>
          <cell r="F756">
            <v>230.62</v>
          </cell>
          <cell r="G756">
            <v>15</v>
          </cell>
        </row>
        <row r="757">
          <cell r="A757" t="str">
            <v>13.02.190</v>
          </cell>
          <cell r="B757" t="str">
            <v>Laje pré-fabricada mista vigota protendida/lajota cerâmica - LP 20 (16+4) e capa com concreto de 25 MPa</v>
          </cell>
          <cell r="C757" t="str">
            <v>M2</v>
          </cell>
          <cell r="D757">
            <v>198.35</v>
          </cell>
          <cell r="E757">
            <v>50.1</v>
          </cell>
          <cell r="F757">
            <v>248.45</v>
          </cell>
          <cell r="G757">
            <v>15</v>
          </cell>
        </row>
        <row r="758">
          <cell r="A758" t="str">
            <v>13.02.210</v>
          </cell>
          <cell r="B758" t="str">
            <v>Laje pré-fabricada mista vigota protendida/lajota cerâmica - LP 25 (20+5) e capa com concreto de 25 MPa</v>
          </cell>
          <cell r="C758" t="str">
            <v>M2</v>
          </cell>
          <cell r="D758">
            <v>209.01</v>
          </cell>
          <cell r="E758">
            <v>55</v>
          </cell>
          <cell r="F758">
            <v>264.01</v>
          </cell>
          <cell r="G758">
            <v>15</v>
          </cell>
        </row>
        <row r="759">
          <cell r="A759" t="str">
            <v>13.05</v>
          </cell>
          <cell r="B759" t="str">
            <v>Pre-laje</v>
          </cell>
        </row>
        <row r="760">
          <cell r="A760" t="str">
            <v>13.05.084</v>
          </cell>
          <cell r="B760" t="str">
            <v>Pré-laje em painel pré-fabricado treliçado, com EPS, H= 12 cm</v>
          </cell>
          <cell r="C760" t="str">
            <v>M2</v>
          </cell>
          <cell r="D760">
            <v>148.76</v>
          </cell>
          <cell r="E760">
            <v>12.93</v>
          </cell>
          <cell r="F760">
            <v>161.69</v>
          </cell>
          <cell r="G760">
            <v>15</v>
          </cell>
        </row>
        <row r="761">
          <cell r="A761" t="str">
            <v>13.05.090</v>
          </cell>
          <cell r="B761" t="str">
            <v>Pré-laje em painel pré-fabricado treliçado, com EPS, H= 16 cm</v>
          </cell>
          <cell r="C761" t="str">
            <v>M2</v>
          </cell>
          <cell r="D761">
            <v>165.21</v>
          </cell>
          <cell r="E761">
            <v>13.6</v>
          </cell>
          <cell r="F761">
            <v>178.81</v>
          </cell>
          <cell r="G761">
            <v>15</v>
          </cell>
        </row>
        <row r="762">
          <cell r="A762" t="str">
            <v>13.05.094</v>
          </cell>
          <cell r="B762" t="str">
            <v>Pré-laje em painel pré-fabricado treliçado, com EPS, H= 20 cm</v>
          </cell>
          <cell r="C762" t="str">
            <v>M2</v>
          </cell>
          <cell r="D762">
            <v>179.23</v>
          </cell>
          <cell r="E762">
            <v>14.26</v>
          </cell>
          <cell r="F762">
            <v>193.49</v>
          </cell>
          <cell r="G762">
            <v>15</v>
          </cell>
        </row>
        <row r="763">
          <cell r="A763" t="str">
            <v>13.05.096</v>
          </cell>
          <cell r="B763" t="str">
            <v>Pré-laje em painel pré-fabricado treliçado, com EPS, H= 25 cm</v>
          </cell>
          <cell r="C763" t="str">
            <v>M2</v>
          </cell>
          <cell r="D763">
            <v>253.32</v>
          </cell>
          <cell r="E763">
            <v>14.53</v>
          </cell>
          <cell r="F763">
            <v>267.85000000000002</v>
          </cell>
          <cell r="G763">
            <v>15</v>
          </cell>
        </row>
        <row r="764">
          <cell r="A764" t="str">
            <v>13.05.110</v>
          </cell>
          <cell r="B764" t="str">
            <v>Pré-laje em painel pré-fabricado treliçado, H= 12 cm</v>
          </cell>
          <cell r="C764" t="str">
            <v>M2</v>
          </cell>
          <cell r="D764">
            <v>148.52000000000001</v>
          </cell>
          <cell r="E764">
            <v>12.93</v>
          </cell>
          <cell r="F764">
            <v>161.44999999999999</v>
          </cell>
          <cell r="G764">
            <v>15</v>
          </cell>
        </row>
        <row r="765">
          <cell r="A765" t="str">
            <v>13.05.150</v>
          </cell>
          <cell r="B765" t="str">
            <v>Pré-laje em painel pré-fabricado treliçado, H= 16 cm</v>
          </cell>
          <cell r="C765" t="str">
            <v>M2</v>
          </cell>
          <cell r="D765">
            <v>157.77000000000001</v>
          </cell>
          <cell r="E765">
            <v>13.59</v>
          </cell>
          <cell r="F765">
            <v>171.36</v>
          </cell>
          <cell r="G765">
            <v>15</v>
          </cell>
        </row>
        <row r="766">
          <cell r="A766" t="str">
            <v>14</v>
          </cell>
          <cell r="B766" t="str">
            <v>ALVENARIA E ELEMENTO DIVISOR</v>
          </cell>
        </row>
        <row r="767">
          <cell r="A767" t="str">
            <v>14.01</v>
          </cell>
          <cell r="B767" t="str">
            <v>Alvenaria de fundação (embasamento)</v>
          </cell>
        </row>
        <row r="768">
          <cell r="A768" t="str">
            <v>14.01.020</v>
          </cell>
          <cell r="B768" t="str">
            <v>Alvenaria de embasamento em tijolo maciço comum</v>
          </cell>
          <cell r="C768" t="str">
            <v>M3</v>
          </cell>
          <cell r="D768">
            <v>697.82</v>
          </cell>
          <cell r="E768">
            <v>438.98</v>
          </cell>
          <cell r="F768">
            <v>1136.8</v>
          </cell>
          <cell r="G768">
            <v>15</v>
          </cell>
        </row>
        <row r="769">
          <cell r="A769" t="str">
            <v>14.01.050</v>
          </cell>
          <cell r="B769" t="str">
            <v>Alvenaria de embasamento em bloco de concreto de 14 x 19 x 39 cm - classe A</v>
          </cell>
          <cell r="C769" t="str">
            <v>M2</v>
          </cell>
          <cell r="D769">
            <v>78.2</v>
          </cell>
          <cell r="E769">
            <v>42.13</v>
          </cell>
          <cell r="F769">
            <v>120.33</v>
          </cell>
          <cell r="G769">
            <v>15</v>
          </cell>
        </row>
        <row r="770">
          <cell r="A770" t="str">
            <v>14.01.060</v>
          </cell>
          <cell r="B770" t="str">
            <v>Alvenaria de embasamento em bloco de concreto de 19 x 19 x 39 cm - classe A</v>
          </cell>
          <cell r="C770" t="str">
            <v>M2</v>
          </cell>
          <cell r="D770">
            <v>105.5</v>
          </cell>
          <cell r="E770">
            <v>43.08</v>
          </cell>
          <cell r="F770">
            <v>148.58000000000001</v>
          </cell>
          <cell r="G770">
            <v>15</v>
          </cell>
        </row>
        <row r="771">
          <cell r="A771" t="str">
            <v>14.02</v>
          </cell>
          <cell r="B771" t="str">
            <v>Alvenaria com tijolo maciço comum ou especial</v>
          </cell>
        </row>
        <row r="772">
          <cell r="A772" t="str">
            <v>14.02.020</v>
          </cell>
          <cell r="B772" t="str">
            <v>Alvenaria de elevação de 1/4 tijolo maciço comum</v>
          </cell>
          <cell r="C772" t="str">
            <v>M2</v>
          </cell>
          <cell r="D772">
            <v>43.29</v>
          </cell>
          <cell r="E772">
            <v>54.21</v>
          </cell>
          <cell r="F772">
            <v>97.5</v>
          </cell>
          <cell r="G772">
            <v>15</v>
          </cell>
        </row>
        <row r="773">
          <cell r="A773" t="str">
            <v>14.02.030</v>
          </cell>
          <cell r="B773" t="str">
            <v>Alvenaria de elevação de 1/2 tijolo maciço comum</v>
          </cell>
          <cell r="C773" t="str">
            <v>M2</v>
          </cell>
          <cell r="D773">
            <v>59.26</v>
          </cell>
          <cell r="E773">
            <v>85.79</v>
          </cell>
          <cell r="F773">
            <v>145.05000000000001</v>
          </cell>
          <cell r="G773">
            <v>15</v>
          </cell>
        </row>
        <row r="774">
          <cell r="A774" t="str">
            <v>14.02.040</v>
          </cell>
          <cell r="B774" t="str">
            <v>Alvenaria de elevação de 1 tijolo maciço comum</v>
          </cell>
          <cell r="C774" t="str">
            <v>M2</v>
          </cell>
          <cell r="D774">
            <v>131.32</v>
          </cell>
          <cell r="E774">
            <v>139.19999999999999</v>
          </cell>
          <cell r="F774">
            <v>270.52</v>
          </cell>
          <cell r="G774">
            <v>15</v>
          </cell>
        </row>
        <row r="775">
          <cell r="A775" t="str">
            <v>14.02.050</v>
          </cell>
          <cell r="B775" t="str">
            <v>Alvenaria de elevação de 1 1/2 tijolo maciço comum</v>
          </cell>
          <cell r="C775" t="str">
            <v>M2</v>
          </cell>
          <cell r="D775">
            <v>189.66</v>
          </cell>
          <cell r="E775">
            <v>171.67</v>
          </cell>
          <cell r="F775">
            <v>361.33</v>
          </cell>
          <cell r="G775">
            <v>15</v>
          </cell>
        </row>
        <row r="776">
          <cell r="A776" t="str">
            <v>14.02.070</v>
          </cell>
          <cell r="B776" t="str">
            <v>Alvenaria de elevação de 1/2 tijolo maciço aparente</v>
          </cell>
          <cell r="C776" t="str">
            <v>M2</v>
          </cell>
          <cell r="D776">
            <v>116.21</v>
          </cell>
          <cell r="E776">
            <v>85.79</v>
          </cell>
          <cell r="F776">
            <v>202</v>
          </cell>
          <cell r="G776">
            <v>15</v>
          </cell>
        </row>
        <row r="777">
          <cell r="A777" t="str">
            <v>14.02.080</v>
          </cell>
          <cell r="B777" t="str">
            <v>Alvenaria de elevação de 1 tijolo maciço aparente</v>
          </cell>
          <cell r="C777" t="str">
            <v>M2</v>
          </cell>
          <cell r="D777">
            <v>262.22000000000003</v>
          </cell>
          <cell r="E777">
            <v>139.19999999999999</v>
          </cell>
          <cell r="F777">
            <v>401.42</v>
          </cell>
          <cell r="G777">
            <v>15</v>
          </cell>
        </row>
        <row r="778">
          <cell r="A778" t="str">
            <v>14.03</v>
          </cell>
          <cell r="B778" t="str">
            <v>Alvenaria com tijolo laminado aparente</v>
          </cell>
        </row>
        <row r="779">
          <cell r="A779" t="str">
            <v>14.03.020</v>
          </cell>
          <cell r="B779" t="str">
            <v>Alvenaria de elevação de 1/4 tijolo laminado</v>
          </cell>
          <cell r="C779" t="str">
            <v>M2</v>
          </cell>
          <cell r="D779">
            <v>158.36000000000001</v>
          </cell>
          <cell r="E779">
            <v>76.459999999999994</v>
          </cell>
          <cell r="F779">
            <v>234.82</v>
          </cell>
          <cell r="G779">
            <v>15</v>
          </cell>
        </row>
        <row r="780">
          <cell r="A780" t="str">
            <v>14.03.040</v>
          </cell>
          <cell r="B780" t="str">
            <v>Alvenaria de elevação de 1/2 tijolo laminado</v>
          </cell>
          <cell r="C780" t="str">
            <v>M2</v>
          </cell>
          <cell r="D780">
            <v>298.79000000000002</v>
          </cell>
          <cell r="E780">
            <v>144.19999999999999</v>
          </cell>
          <cell r="F780">
            <v>442.99</v>
          </cell>
          <cell r="G780">
            <v>15</v>
          </cell>
        </row>
        <row r="781">
          <cell r="A781" t="str">
            <v>14.03.060</v>
          </cell>
          <cell r="B781" t="str">
            <v>Alvenaria de elevação de 1 tijolo laminado</v>
          </cell>
          <cell r="C781" t="str">
            <v>M2</v>
          </cell>
          <cell r="D781">
            <v>617.51</v>
          </cell>
          <cell r="E781">
            <v>201.68</v>
          </cell>
          <cell r="F781">
            <v>819.19</v>
          </cell>
          <cell r="G781">
            <v>15</v>
          </cell>
        </row>
        <row r="782">
          <cell r="A782" t="str">
            <v>14.04</v>
          </cell>
          <cell r="B782" t="str">
            <v>Alvenaria com bloco cerâmico de vedação</v>
          </cell>
        </row>
        <row r="783">
          <cell r="A783" t="str">
            <v>14.04.200</v>
          </cell>
          <cell r="B783" t="str">
            <v>Alvenaria de bloco cerâmico de vedação de 9 cm</v>
          </cell>
          <cell r="C783" t="str">
            <v>M2</v>
          </cell>
          <cell r="D783">
            <v>39.57</v>
          </cell>
          <cell r="E783">
            <v>38.81</v>
          </cell>
          <cell r="F783">
            <v>78.38</v>
          </cell>
          <cell r="G783">
            <v>15</v>
          </cell>
        </row>
        <row r="784">
          <cell r="A784" t="str">
            <v>14.04.210</v>
          </cell>
          <cell r="B784" t="str">
            <v>Alvenaria de bloco cerâmico de vedação de 14 cm</v>
          </cell>
          <cell r="C784" t="str">
            <v>M2</v>
          </cell>
          <cell r="D784">
            <v>46.22</v>
          </cell>
          <cell r="E784">
            <v>42.13</v>
          </cell>
          <cell r="F784">
            <v>88.35</v>
          </cell>
          <cell r="G784">
            <v>15</v>
          </cell>
        </row>
        <row r="785">
          <cell r="A785" t="str">
            <v>14.04.220</v>
          </cell>
          <cell r="B785" t="str">
            <v>Alvenaria de bloco cerâmico de vedação de 19 cm</v>
          </cell>
          <cell r="C785" t="str">
            <v>M2</v>
          </cell>
          <cell r="D785">
            <v>59.22</v>
          </cell>
          <cell r="E785">
            <v>45.2</v>
          </cell>
          <cell r="F785">
            <v>104.42</v>
          </cell>
          <cell r="G785">
            <v>15</v>
          </cell>
        </row>
        <row r="786">
          <cell r="A786" t="str">
            <v>14.05</v>
          </cell>
          <cell r="B786" t="str">
            <v>Alvenaria com bloco cerâmico estrutural</v>
          </cell>
        </row>
        <row r="787">
          <cell r="A787" t="str">
            <v>14.05.050</v>
          </cell>
          <cell r="B787" t="str">
            <v>Alvenaria de bloco cerâmico estrutural de 14 cm</v>
          </cell>
          <cell r="C787" t="str">
            <v>M2</v>
          </cell>
          <cell r="D787">
            <v>47.43</v>
          </cell>
          <cell r="E787">
            <v>42.13</v>
          </cell>
          <cell r="F787">
            <v>89.56</v>
          </cell>
          <cell r="G787">
            <v>15</v>
          </cell>
        </row>
        <row r="788">
          <cell r="A788" t="str">
            <v>14.05.060</v>
          </cell>
          <cell r="B788" t="str">
            <v>Alvenaria de bloco cerâmico estrutural de 19 cm</v>
          </cell>
          <cell r="C788" t="str">
            <v>M2</v>
          </cell>
          <cell r="D788">
            <v>63.47</v>
          </cell>
          <cell r="E788">
            <v>45.2</v>
          </cell>
          <cell r="F788">
            <v>108.67</v>
          </cell>
          <cell r="G788">
            <v>15</v>
          </cell>
        </row>
        <row r="789">
          <cell r="A789" t="str">
            <v>14.10</v>
          </cell>
          <cell r="B789" t="str">
            <v>Alvenaria com bloco de concreto de vedação</v>
          </cell>
        </row>
        <row r="790">
          <cell r="A790" t="str">
            <v>14.10.101</v>
          </cell>
          <cell r="B790" t="str">
            <v>Alvenaria de bloco de concreto de vedação de 9 cm - classe C</v>
          </cell>
          <cell r="C790" t="str">
            <v>M2</v>
          </cell>
          <cell r="D790">
            <v>48.52</v>
          </cell>
          <cell r="E790">
            <v>38.81</v>
          </cell>
          <cell r="F790">
            <v>87.33</v>
          </cell>
          <cell r="G790">
            <v>15</v>
          </cell>
        </row>
        <row r="791">
          <cell r="A791" t="str">
            <v>14.10.111</v>
          </cell>
          <cell r="B791" t="str">
            <v>Alvenaria de bloco de concreto de vedação de 14 cm - classe C</v>
          </cell>
          <cell r="C791" t="str">
            <v>M2</v>
          </cell>
          <cell r="D791">
            <v>61.03</v>
          </cell>
          <cell r="E791">
            <v>42.13</v>
          </cell>
          <cell r="F791">
            <v>103.16</v>
          </cell>
          <cell r="G791">
            <v>15</v>
          </cell>
        </row>
        <row r="792">
          <cell r="A792" t="str">
            <v>14.10.121</v>
          </cell>
          <cell r="B792" t="str">
            <v>Alvenaria de bloco de concreto de vedação de 19 cm - classe C</v>
          </cell>
          <cell r="C792" t="str">
            <v>M2</v>
          </cell>
          <cell r="D792">
            <v>80.010000000000005</v>
          </cell>
          <cell r="E792">
            <v>43.08</v>
          </cell>
          <cell r="F792">
            <v>123.09</v>
          </cell>
          <cell r="G792">
            <v>15</v>
          </cell>
        </row>
        <row r="793">
          <cell r="A793" t="str">
            <v>14.11</v>
          </cell>
          <cell r="B793" t="str">
            <v>Alvenaria com bloco de concreto estrutural</v>
          </cell>
        </row>
        <row r="794">
          <cell r="A794" t="str">
            <v>14.11.221</v>
          </cell>
          <cell r="B794" t="str">
            <v>Alvenaria de bloco de concreto estrutural 14 cm - classe B</v>
          </cell>
          <cell r="C794" t="str">
            <v>M2</v>
          </cell>
          <cell r="D794">
            <v>75</v>
          </cell>
          <cell r="E794">
            <v>47.43</v>
          </cell>
          <cell r="F794">
            <v>122.43</v>
          </cell>
          <cell r="G794">
            <v>15</v>
          </cell>
        </row>
        <row r="795">
          <cell r="A795" t="str">
            <v>14.11.231</v>
          </cell>
          <cell r="B795" t="str">
            <v>Alvenaria de bloco de concreto estrutural 19 cm - classe B</v>
          </cell>
          <cell r="C795" t="str">
            <v>M2</v>
          </cell>
          <cell r="D795">
            <v>87.52</v>
          </cell>
          <cell r="E795">
            <v>48.62</v>
          </cell>
          <cell r="F795">
            <v>136.13999999999999</v>
          </cell>
          <cell r="G795">
            <v>15</v>
          </cell>
        </row>
        <row r="796">
          <cell r="A796" t="str">
            <v>14.11.261</v>
          </cell>
          <cell r="B796" t="str">
            <v>Alvenaria de bloco de concreto estrutural 14 cm - classe A</v>
          </cell>
          <cell r="C796" t="str">
            <v>M2</v>
          </cell>
          <cell r="D796">
            <v>79.16</v>
          </cell>
          <cell r="E796">
            <v>62.79</v>
          </cell>
          <cell r="F796">
            <v>141.94999999999999</v>
          </cell>
          <cell r="G796">
            <v>15</v>
          </cell>
        </row>
        <row r="797">
          <cell r="A797" t="str">
            <v>14.11.271</v>
          </cell>
          <cell r="B797" t="str">
            <v>Alvenaria de bloco de concreto estrutural 19 cm - classe A</v>
          </cell>
          <cell r="C797" t="str">
            <v>M2</v>
          </cell>
          <cell r="D797">
            <v>106.89</v>
          </cell>
          <cell r="E797">
            <v>66.930000000000007</v>
          </cell>
          <cell r="F797">
            <v>173.82</v>
          </cell>
          <cell r="G797">
            <v>15</v>
          </cell>
        </row>
        <row r="798">
          <cell r="A798" t="str">
            <v>14.15</v>
          </cell>
          <cell r="B798" t="str">
            <v>Alvenaria de concreto celular ou silico calcário</v>
          </cell>
        </row>
        <row r="799">
          <cell r="A799" t="str">
            <v>14.15.060</v>
          </cell>
          <cell r="B799" t="str">
            <v>Alvenaria em bloco de concreto celular autoclavado de 10 cm, uso revestido - classe C25</v>
          </cell>
          <cell r="C799" t="str">
            <v>M2</v>
          </cell>
          <cell r="D799">
            <v>98.41</v>
          </cell>
          <cell r="E799">
            <v>18.39</v>
          </cell>
          <cell r="F799">
            <v>116.8</v>
          </cell>
          <cell r="G799">
            <v>15</v>
          </cell>
        </row>
        <row r="800">
          <cell r="A800" t="str">
            <v>14.15.100</v>
          </cell>
          <cell r="B800" t="str">
            <v>Alvenaria em bloco de concreto celular autoclavado de 12,5 cm, uso revestido - classe C25</v>
          </cell>
          <cell r="C800" t="str">
            <v>M2</v>
          </cell>
          <cell r="D800">
            <v>121.22</v>
          </cell>
          <cell r="E800">
            <v>18.87</v>
          </cell>
          <cell r="F800">
            <v>140.09</v>
          </cell>
          <cell r="G800">
            <v>15</v>
          </cell>
        </row>
        <row r="801">
          <cell r="A801" t="str">
            <v>14.15.120</v>
          </cell>
          <cell r="B801" t="str">
            <v>Alvenaria em bloco de concreto celular autoclavado de 15 cm, uso revestido - classe C25</v>
          </cell>
          <cell r="C801" t="str">
            <v>M2</v>
          </cell>
          <cell r="D801">
            <v>148.41999999999999</v>
          </cell>
          <cell r="E801">
            <v>19.11</v>
          </cell>
          <cell r="F801">
            <v>167.53</v>
          </cell>
          <cell r="G801">
            <v>15</v>
          </cell>
        </row>
        <row r="802">
          <cell r="A802" t="str">
            <v>14.15.140</v>
          </cell>
          <cell r="B802" t="str">
            <v>Alvenaria em bloco de concreto celular autoclavado de 20 cm, uso revestido - classe C25</v>
          </cell>
          <cell r="C802" t="str">
            <v>M2</v>
          </cell>
          <cell r="D802">
            <v>196.3</v>
          </cell>
          <cell r="E802">
            <v>19.829999999999998</v>
          </cell>
          <cell r="F802">
            <v>216.13</v>
          </cell>
          <cell r="G802">
            <v>15</v>
          </cell>
        </row>
        <row r="803">
          <cell r="A803" t="str">
            <v>14.20</v>
          </cell>
          <cell r="B803" t="str">
            <v>Pecas moldadas no local (vergas, pilaretes, etc.)</v>
          </cell>
        </row>
        <row r="804">
          <cell r="A804" t="str">
            <v>14.20.010</v>
          </cell>
          <cell r="B804" t="str">
            <v>Vergas, contravergas e pilaretes de concreto armado</v>
          </cell>
          <cell r="C804" t="str">
            <v>M3</v>
          </cell>
          <cell r="D804">
            <v>954.57</v>
          </cell>
          <cell r="E804">
            <v>1001.91</v>
          </cell>
          <cell r="F804">
            <v>1956.48</v>
          </cell>
          <cell r="G804">
            <v>15</v>
          </cell>
        </row>
        <row r="805">
          <cell r="A805" t="str">
            <v>14.20.020</v>
          </cell>
          <cell r="B805" t="str">
            <v>Cimalha em concreto com pingadeira</v>
          </cell>
          <cell r="C805" t="str">
            <v>M</v>
          </cell>
          <cell r="D805">
            <v>4.37</v>
          </cell>
          <cell r="E805">
            <v>9.06</v>
          </cell>
          <cell r="F805">
            <v>13.43</v>
          </cell>
          <cell r="G805">
            <v>15</v>
          </cell>
        </row>
        <row r="806">
          <cell r="A806" t="str">
            <v>14.28</v>
          </cell>
          <cell r="B806" t="str">
            <v>Elementos vazados (concreto, cerâmica e vidros)</v>
          </cell>
        </row>
        <row r="807">
          <cell r="A807" t="str">
            <v>14.28.012</v>
          </cell>
          <cell r="B807" t="str">
            <v>Elemento vazado em cerâmica, tipo quadriculado de 18 x 18 x 7 cm</v>
          </cell>
          <cell r="C807" t="str">
            <v>M2</v>
          </cell>
          <cell r="D807">
            <v>176.64</v>
          </cell>
          <cell r="E807">
            <v>95.31</v>
          </cell>
          <cell r="F807">
            <v>271.95</v>
          </cell>
          <cell r="G807">
            <v>15</v>
          </cell>
        </row>
        <row r="808">
          <cell r="A808" t="str">
            <v>14.28.030</v>
          </cell>
          <cell r="B808" t="str">
            <v>Elemento vazado em concreto, tipo quadriculado de 39 x 39 x 10 cm</v>
          </cell>
          <cell r="C808" t="str">
            <v>M2</v>
          </cell>
          <cell r="D808">
            <v>159.88999999999999</v>
          </cell>
          <cell r="E808">
            <v>79.09</v>
          </cell>
          <cell r="F808">
            <v>238.98</v>
          </cell>
          <cell r="G808">
            <v>15</v>
          </cell>
        </row>
        <row r="809">
          <cell r="A809" t="str">
            <v>14.28.096</v>
          </cell>
          <cell r="B809" t="str">
            <v>Elemento vazado em concreto, tipo veneziana de 39 x 39 x 10 cm</v>
          </cell>
          <cell r="C809" t="str">
            <v>M2</v>
          </cell>
          <cell r="D809">
            <v>156.66</v>
          </cell>
          <cell r="E809">
            <v>79.09</v>
          </cell>
          <cell r="F809">
            <v>235.75</v>
          </cell>
          <cell r="G809">
            <v>15</v>
          </cell>
        </row>
        <row r="810">
          <cell r="A810" t="str">
            <v>14.28.100</v>
          </cell>
          <cell r="B810" t="str">
            <v>Elemento vazado em vidro, tipo veneziana capelinha de 20 x 10 x 10 cm</v>
          </cell>
          <cell r="C810" t="str">
            <v>M2</v>
          </cell>
          <cell r="D810">
            <v>2090.0100000000002</v>
          </cell>
          <cell r="E810">
            <v>214.54</v>
          </cell>
          <cell r="F810">
            <v>2304.5500000000002</v>
          </cell>
          <cell r="G810">
            <v>15</v>
          </cell>
        </row>
        <row r="811">
          <cell r="A811" t="str">
            <v>14.28.140</v>
          </cell>
          <cell r="B811" t="str">
            <v>Elemento vazado em vidro, tipo veneziana de 20 x 20 x 6 cm</v>
          </cell>
          <cell r="C811" t="str">
            <v>M2</v>
          </cell>
          <cell r="D811">
            <v>1013.33</v>
          </cell>
          <cell r="E811">
            <v>142.44999999999999</v>
          </cell>
          <cell r="F811">
            <v>1155.78</v>
          </cell>
          <cell r="G811">
            <v>15</v>
          </cell>
        </row>
        <row r="812">
          <cell r="A812" t="str">
            <v>14.30</v>
          </cell>
          <cell r="B812" t="str">
            <v>Divisória e fechamento</v>
          </cell>
        </row>
        <row r="813">
          <cell r="A813" t="str">
            <v>14.30.010</v>
          </cell>
          <cell r="B813" t="str">
            <v>Divisória em placas de granito com espessura de 3 cm</v>
          </cell>
          <cell r="C813" t="str">
            <v>M2</v>
          </cell>
          <cell r="D813">
            <v>1220.01</v>
          </cell>
          <cell r="E813">
            <v>92.26</v>
          </cell>
          <cell r="F813">
            <v>1312.27</v>
          </cell>
          <cell r="G813">
            <v>15</v>
          </cell>
        </row>
        <row r="814">
          <cell r="A814" t="str">
            <v>14.30.020</v>
          </cell>
          <cell r="B814" t="str">
            <v>Divisória em placas de granilite com espessura de 3 cm</v>
          </cell>
          <cell r="C814" t="str">
            <v>M2</v>
          </cell>
          <cell r="D814">
            <v>277.22000000000003</v>
          </cell>
          <cell r="F814">
            <v>277.22000000000003</v>
          </cell>
          <cell r="G814">
            <v>15</v>
          </cell>
        </row>
        <row r="815">
          <cell r="A815" t="str">
            <v>14.30.070</v>
          </cell>
          <cell r="B815" t="str">
            <v>Divisória sanitária em painel laminado melamínico estrutural com perfis em alumínio, inclusive ferragem completa para vão de porta</v>
          </cell>
          <cell r="C815" t="str">
            <v>M2</v>
          </cell>
          <cell r="D815">
            <v>954.59</v>
          </cell>
          <cell r="F815">
            <v>954.59</v>
          </cell>
          <cell r="G815">
            <v>15</v>
          </cell>
        </row>
        <row r="816">
          <cell r="A816" t="str">
            <v>14.30.080</v>
          </cell>
          <cell r="B816" t="str">
            <v>Divisão para mictório em placas de mármore branco, com espessura de 3 cm</v>
          </cell>
          <cell r="C816" t="str">
            <v>M2</v>
          </cell>
          <cell r="D816">
            <v>1127.1300000000001</v>
          </cell>
          <cell r="E816">
            <v>92.26</v>
          </cell>
          <cell r="F816">
            <v>1219.3900000000001</v>
          </cell>
          <cell r="G816">
            <v>15</v>
          </cell>
        </row>
        <row r="817">
          <cell r="A817" t="str">
            <v>14.30.110</v>
          </cell>
          <cell r="B817" t="str">
            <v>Divisória cega tipo naval, acabamento em laminado fenólico melamínico, com espessura de 3,5 cm</v>
          </cell>
          <cell r="C817" t="str">
            <v>M2</v>
          </cell>
          <cell r="D817">
            <v>194.02</v>
          </cell>
          <cell r="F817">
            <v>194.02</v>
          </cell>
          <cell r="G817">
            <v>15</v>
          </cell>
        </row>
        <row r="818">
          <cell r="A818" t="str">
            <v>14.30.160</v>
          </cell>
          <cell r="B818" t="str">
            <v>Divisória em placas de gesso acartonado, resistência ao fogo 60 minutos, espessura 120/90mm - 1RF / 1RF LM</v>
          </cell>
          <cell r="C818" t="str">
            <v>M2</v>
          </cell>
          <cell r="D818">
            <v>192.41</v>
          </cell>
          <cell r="F818">
            <v>192.41</v>
          </cell>
          <cell r="G818">
            <v>15</v>
          </cell>
        </row>
        <row r="819">
          <cell r="A819" t="str">
            <v>14.30.190</v>
          </cell>
          <cell r="B819" t="str">
            <v>Divisória cega tipo naval com miolo mineral, acabamento em laminado melamínico, com espessura de 3,5 cm</v>
          </cell>
          <cell r="C819" t="str">
            <v>M2</v>
          </cell>
          <cell r="D819">
            <v>227.45</v>
          </cell>
          <cell r="F819">
            <v>227.45</v>
          </cell>
          <cell r="G819">
            <v>15</v>
          </cell>
        </row>
        <row r="820">
          <cell r="A820" t="str">
            <v>14.30.230</v>
          </cell>
          <cell r="B820" t="str">
            <v>Divisória painel/vidro/vidro tipo naval, acabamento em laminado fenólico melamínico, com espessura de 3,5 cm</v>
          </cell>
          <cell r="C820" t="str">
            <v>M2</v>
          </cell>
          <cell r="D820">
            <v>192.24</v>
          </cell>
          <cell r="F820">
            <v>192.24</v>
          </cell>
          <cell r="G820">
            <v>15</v>
          </cell>
        </row>
        <row r="821">
          <cell r="A821" t="str">
            <v>14.30.260</v>
          </cell>
          <cell r="B821" t="str">
            <v>Divisória em placas de gesso acartonado, resistência ao fogo 30 minutos, espessura 73/48mm - 1ST / 1ST</v>
          </cell>
          <cell r="C821" t="str">
            <v>M2</v>
          </cell>
          <cell r="D821">
            <v>154.44999999999999</v>
          </cell>
          <cell r="F821">
            <v>154.44999999999999</v>
          </cell>
          <cell r="G821">
            <v>15</v>
          </cell>
        </row>
        <row r="822">
          <cell r="A822" t="str">
            <v>14.30.270</v>
          </cell>
          <cell r="B822" t="str">
            <v>Divisória em placas de gesso acartonado, resistência ao fogo 30 minutos, espessura 73/48mm - 1ST / 1ST LM</v>
          </cell>
          <cell r="C822" t="str">
            <v>M2</v>
          </cell>
          <cell r="D822">
            <v>171.56</v>
          </cell>
          <cell r="F822">
            <v>171.56</v>
          </cell>
          <cell r="G822">
            <v>15</v>
          </cell>
        </row>
        <row r="823">
          <cell r="A823" t="str">
            <v>14.30.300</v>
          </cell>
          <cell r="B823" t="str">
            <v>Divisória em placas de gesso acartonado, resistência ao fogo 30 minutos, espessura 100/70mm - 1ST / 1ST LM</v>
          </cell>
          <cell r="C823" t="str">
            <v>M2</v>
          </cell>
          <cell r="D823">
            <v>224.11</v>
          </cell>
          <cell r="F823">
            <v>224.11</v>
          </cell>
          <cell r="G823">
            <v>15</v>
          </cell>
        </row>
        <row r="824">
          <cell r="A824" t="str">
            <v>14.30.310</v>
          </cell>
          <cell r="B824" t="str">
            <v>Divisória em placas de gesso acartonado, resistência ao fogo 30 minutos, espessura 100/70mm - 1ST / 1ST</v>
          </cell>
          <cell r="C824" t="str">
            <v>M2</v>
          </cell>
          <cell r="D824">
            <v>178.94</v>
          </cell>
          <cell r="F824">
            <v>178.94</v>
          </cell>
          <cell r="G824">
            <v>15</v>
          </cell>
        </row>
        <row r="825">
          <cell r="A825" t="str">
            <v>14.30.410</v>
          </cell>
          <cell r="B825" t="str">
            <v>Divisória em placas de gesso acartonado, resistência ao fogo 30 minutos, espessura 100/70mm - 1RU / 1RU</v>
          </cell>
          <cell r="C825" t="str">
            <v>M2</v>
          </cell>
          <cell r="D825">
            <v>245.06</v>
          </cell>
          <cell r="F825">
            <v>245.06</v>
          </cell>
          <cell r="G825">
            <v>15</v>
          </cell>
        </row>
        <row r="826">
          <cell r="A826" t="str">
            <v>14.30.440</v>
          </cell>
          <cell r="B826" t="str">
            <v>Divisória em placas duplas de gesso acartonado, resistência ao fogo 60 minutos, espessura 120/70mm - 2ST / 2ST LM</v>
          </cell>
          <cell r="C826" t="str">
            <v>M2</v>
          </cell>
          <cell r="D826">
            <v>250</v>
          </cell>
          <cell r="F826">
            <v>250</v>
          </cell>
          <cell r="G826">
            <v>15</v>
          </cell>
        </row>
        <row r="827">
          <cell r="A827" t="str">
            <v>14.30.841</v>
          </cell>
          <cell r="B827" t="str">
            <v>Divisória cega tipo piso/teto em laminado melamínico de baixa pressão, com coluna estrutural em alumínio extrudado</v>
          </cell>
          <cell r="C827" t="str">
            <v>M2</v>
          </cell>
          <cell r="D827">
            <v>1647.51</v>
          </cell>
          <cell r="F827">
            <v>1647.51</v>
          </cell>
          <cell r="G827">
            <v>15</v>
          </cell>
        </row>
        <row r="828">
          <cell r="A828" t="str">
            <v>14.30.842</v>
          </cell>
          <cell r="B828" t="str">
            <v>Divisória tipo piso/teto em vidro temperado simples, com coluna estrutural em alumínio extrudado</v>
          </cell>
          <cell r="C828" t="str">
            <v>M2</v>
          </cell>
          <cell r="D828">
            <v>934.23</v>
          </cell>
          <cell r="F828">
            <v>934.23</v>
          </cell>
          <cell r="G828">
            <v>15</v>
          </cell>
        </row>
        <row r="829">
          <cell r="A829" t="str">
            <v>14.30.843</v>
          </cell>
          <cell r="B829" t="str">
            <v>Divisória tipo piso/teto em vidro temperado duplo e micro persianas, com coluna estrutural em alumínio extrudado</v>
          </cell>
          <cell r="C829" t="str">
            <v>M2</v>
          </cell>
          <cell r="D829">
            <v>1486.8</v>
          </cell>
          <cell r="F829">
            <v>1486.8</v>
          </cell>
          <cell r="G829">
            <v>15</v>
          </cell>
        </row>
        <row r="830">
          <cell r="A830" t="str">
            <v>14.30.860</v>
          </cell>
          <cell r="B830" t="str">
            <v>Divisória em placas de granilite com espessura de 4 cm</v>
          </cell>
          <cell r="C830" t="str">
            <v>M2</v>
          </cell>
          <cell r="D830">
            <v>314.45</v>
          </cell>
          <cell r="E830">
            <v>85.6</v>
          </cell>
          <cell r="F830">
            <v>400.05</v>
          </cell>
          <cell r="G830">
            <v>15</v>
          </cell>
        </row>
        <row r="831">
          <cell r="A831" t="str">
            <v>14.30.870</v>
          </cell>
          <cell r="B831" t="str">
            <v>Divisória em placas duplas de gesso acartonado, resistência ao fogo 120 minutos, espessura 130/70mm - 2RF / 2RF</v>
          </cell>
          <cell r="C831" t="str">
            <v>M2</v>
          </cell>
          <cell r="D831">
            <v>285.54000000000002</v>
          </cell>
          <cell r="F831">
            <v>285.54000000000002</v>
          </cell>
          <cell r="G831">
            <v>15</v>
          </cell>
        </row>
        <row r="832">
          <cell r="A832" t="str">
            <v>14.30.880</v>
          </cell>
          <cell r="B832" t="str">
            <v>Divisória em placas duplas de gesso acartonado, resistência ao fogo 60 minutos, espessura 120/70mm - 2ST / 2RU</v>
          </cell>
          <cell r="C832" t="str">
            <v>M2</v>
          </cell>
          <cell r="D832">
            <v>264.76</v>
          </cell>
          <cell r="F832">
            <v>264.76</v>
          </cell>
          <cell r="G832">
            <v>15</v>
          </cell>
        </row>
        <row r="833">
          <cell r="A833" t="str">
            <v>14.30.890</v>
          </cell>
          <cell r="B833" t="str">
            <v>Divisória em placas duplas de gesso acartonado, resistência ao fogo 60 minutos, espessura 120/70mm - 2RU / 2RU</v>
          </cell>
          <cell r="C833" t="str">
            <v>M2</v>
          </cell>
          <cell r="D833">
            <v>282.67</v>
          </cell>
          <cell r="F833">
            <v>282.67</v>
          </cell>
          <cell r="G833">
            <v>15</v>
          </cell>
        </row>
        <row r="834">
          <cell r="A834" t="str">
            <v>14.30.900</v>
          </cell>
          <cell r="B834" t="str">
            <v>Divisória em placas duplas de gesso acartonado, resistência ao fogo 60 minutos, espessura 98/48mm - 2ST / 2ST LM</v>
          </cell>
          <cell r="C834" t="str">
            <v>M2</v>
          </cell>
          <cell r="D834">
            <v>236.04</v>
          </cell>
          <cell r="F834">
            <v>236.04</v>
          </cell>
          <cell r="G834">
            <v>15</v>
          </cell>
        </row>
        <row r="835">
          <cell r="A835" t="str">
            <v>14.30.910</v>
          </cell>
          <cell r="B835" t="str">
            <v>Divisória em placas duplas de gesso acartonado, resistência ao fogo 60 minutos, espessura 98/48mm - 2RU / 2RU LM</v>
          </cell>
          <cell r="C835" t="str">
            <v>M2</v>
          </cell>
          <cell r="D835">
            <v>295.70999999999998</v>
          </cell>
          <cell r="F835">
            <v>295.70999999999998</v>
          </cell>
          <cell r="G835">
            <v>15</v>
          </cell>
        </row>
        <row r="836">
          <cell r="A836" t="str">
            <v>14.30.920</v>
          </cell>
          <cell r="B836" t="str">
            <v>Divisória em placas duplas de gesso acartonado, resistência ao fogo 60 minutos, espessura 98/48mm - 2ST / 2RU LM</v>
          </cell>
          <cell r="C836" t="str">
            <v>M2</v>
          </cell>
          <cell r="D836">
            <v>258.88</v>
          </cell>
          <cell r="F836">
            <v>258.88</v>
          </cell>
          <cell r="G836">
            <v>15</v>
          </cell>
        </row>
        <row r="837">
          <cell r="A837" t="str">
            <v>14.31</v>
          </cell>
          <cell r="B837" t="str">
            <v>Divisória e fechamento.</v>
          </cell>
        </row>
        <row r="838">
          <cell r="A838" t="str">
            <v>14.31.030</v>
          </cell>
          <cell r="B838" t="str">
            <v>Fechamento em placa cimentícia com espessura de 12 mm</v>
          </cell>
          <cell r="C838" t="str">
            <v>M2</v>
          </cell>
          <cell r="D838">
            <v>98.89</v>
          </cell>
          <cell r="E838">
            <v>152.69999999999999</v>
          </cell>
          <cell r="F838">
            <v>251.59</v>
          </cell>
          <cell r="G838">
            <v>15</v>
          </cell>
        </row>
        <row r="839">
          <cell r="A839" t="str">
            <v>14.40</v>
          </cell>
          <cell r="B839" t="str">
            <v>Reparos, conservações e complementos - GRUPO 14</v>
          </cell>
        </row>
        <row r="840">
          <cell r="A840" t="str">
            <v>14.40.040</v>
          </cell>
          <cell r="B840" t="str">
            <v>Recolocação de divisórias em chapas com montantes metálicos</v>
          </cell>
          <cell r="C840" t="str">
            <v>M2</v>
          </cell>
          <cell r="E840">
            <v>52.98</v>
          </cell>
          <cell r="F840">
            <v>52.98</v>
          </cell>
          <cell r="G840">
            <v>15</v>
          </cell>
        </row>
        <row r="841">
          <cell r="A841" t="str">
            <v>14.40.060</v>
          </cell>
          <cell r="B841" t="str">
            <v>Tela galvanizada para fixação de alvenaria com dimensão de 6x50cm</v>
          </cell>
          <cell r="C841" t="str">
            <v>UN</v>
          </cell>
          <cell r="D841">
            <v>1.97</v>
          </cell>
          <cell r="E841">
            <v>7.27</v>
          </cell>
          <cell r="F841">
            <v>9.24</v>
          </cell>
          <cell r="G841">
            <v>15</v>
          </cell>
        </row>
        <row r="842">
          <cell r="A842" t="str">
            <v>14.40.070</v>
          </cell>
          <cell r="B842" t="str">
            <v>Tela galvanizada para fixação de alvenaria com dimensão de 7,5x50cm</v>
          </cell>
          <cell r="C842" t="str">
            <v>UN</v>
          </cell>
          <cell r="D842">
            <v>2.09</v>
          </cell>
          <cell r="E842">
            <v>7.27</v>
          </cell>
          <cell r="F842">
            <v>9.36</v>
          </cell>
          <cell r="G842">
            <v>15</v>
          </cell>
        </row>
        <row r="843">
          <cell r="A843" t="str">
            <v>14.40.080</v>
          </cell>
          <cell r="B843" t="str">
            <v>Tela galvanizada para fixação de alvenaria com dimensão de 10,5x50cm</v>
          </cell>
          <cell r="C843" t="str">
            <v>UN</v>
          </cell>
          <cell r="D843">
            <v>2.59</v>
          </cell>
          <cell r="E843">
            <v>7.27</v>
          </cell>
          <cell r="F843">
            <v>9.86</v>
          </cell>
          <cell r="G843">
            <v>15</v>
          </cell>
        </row>
        <row r="844">
          <cell r="A844" t="str">
            <v>14.40.090</v>
          </cell>
          <cell r="B844" t="str">
            <v>Tela galvanizada para fixação de alvenaria com dimensão de 12x50cm</v>
          </cell>
          <cell r="C844" t="str">
            <v>UN</v>
          </cell>
          <cell r="D844">
            <v>2.75</v>
          </cell>
          <cell r="E844">
            <v>7.27</v>
          </cell>
          <cell r="F844">
            <v>10.02</v>
          </cell>
          <cell r="G844">
            <v>15</v>
          </cell>
        </row>
        <row r="845">
          <cell r="A845" t="str">
            <v>14.40.100</v>
          </cell>
          <cell r="B845" t="str">
            <v>Tela galvanizada para fixação de alvenaria com dimensão de 17x50cm</v>
          </cell>
          <cell r="C845" t="str">
            <v>UN</v>
          </cell>
          <cell r="D845">
            <v>3.78</v>
          </cell>
          <cell r="E845">
            <v>7.27</v>
          </cell>
          <cell r="F845">
            <v>11.05</v>
          </cell>
          <cell r="G845">
            <v>15</v>
          </cell>
        </row>
        <row r="846">
          <cell r="A846" t="str">
            <v>15</v>
          </cell>
          <cell r="B846" t="str">
            <v>ESTRUTURA EM MADEIRA, FERRO, ALUMINIO E CONCRETO</v>
          </cell>
        </row>
        <row r="847">
          <cell r="A847" t="str">
            <v>15.01</v>
          </cell>
          <cell r="B847" t="str">
            <v>Estrutura em madeira para cobertura</v>
          </cell>
        </row>
        <row r="848">
          <cell r="A848" t="str">
            <v>15.01.010</v>
          </cell>
          <cell r="B848" t="str">
            <v>Estrutura de madeira tesourada para telha de barro - vãos até 7,00 m</v>
          </cell>
          <cell r="C848" t="str">
            <v>M2</v>
          </cell>
          <cell r="D848">
            <v>114.75</v>
          </cell>
          <cell r="E848">
            <v>66.23</v>
          </cell>
          <cell r="F848">
            <v>180.98</v>
          </cell>
          <cell r="G848">
            <v>15</v>
          </cell>
        </row>
        <row r="849">
          <cell r="A849" t="str">
            <v>15.01.020</v>
          </cell>
          <cell r="B849" t="str">
            <v>Estrutura de madeira tesourada para telha de barro - vãos de 7,01 a 10,00 m</v>
          </cell>
          <cell r="C849" t="str">
            <v>M2</v>
          </cell>
          <cell r="D849">
            <v>123.09</v>
          </cell>
          <cell r="E849">
            <v>68.87</v>
          </cell>
          <cell r="F849">
            <v>191.96</v>
          </cell>
          <cell r="G849">
            <v>15</v>
          </cell>
        </row>
        <row r="850">
          <cell r="A850" t="str">
            <v>15.01.030</v>
          </cell>
          <cell r="B850" t="str">
            <v>Estrutura de madeira tesourada para telha de barro - vãos de 10,01 a 13,00 m</v>
          </cell>
          <cell r="C850" t="str">
            <v>M2</v>
          </cell>
          <cell r="D850">
            <v>131.41999999999999</v>
          </cell>
          <cell r="E850">
            <v>71.53</v>
          </cell>
          <cell r="F850">
            <v>202.95</v>
          </cell>
          <cell r="G850">
            <v>15</v>
          </cell>
        </row>
        <row r="851">
          <cell r="A851" t="str">
            <v>15.01.040</v>
          </cell>
          <cell r="B851" t="str">
            <v>Estrutura de madeira tesourada para telha de barro - vãos de 13,01 a 18,00 m</v>
          </cell>
          <cell r="C851" t="str">
            <v>M2</v>
          </cell>
          <cell r="D851">
            <v>144.11000000000001</v>
          </cell>
          <cell r="E851">
            <v>76.83</v>
          </cell>
          <cell r="F851">
            <v>220.94</v>
          </cell>
          <cell r="G851">
            <v>15</v>
          </cell>
        </row>
        <row r="852">
          <cell r="A852" t="str">
            <v>15.01.110</v>
          </cell>
          <cell r="B852" t="str">
            <v>Estrutura de madeira tesourada para telha perfil ondulado - vãos até 7,00 m</v>
          </cell>
          <cell r="C852" t="str">
            <v>M2</v>
          </cell>
          <cell r="D852">
            <v>78.87</v>
          </cell>
          <cell r="E852">
            <v>50.34</v>
          </cell>
          <cell r="F852">
            <v>129.21</v>
          </cell>
          <cell r="G852">
            <v>15</v>
          </cell>
        </row>
        <row r="853">
          <cell r="A853" t="str">
            <v>15.01.120</v>
          </cell>
          <cell r="B853" t="str">
            <v>Estrutura de madeira tesourada para telha perfil ondulado - vãos 7,01 a 10,00 m</v>
          </cell>
          <cell r="C853" t="str">
            <v>M2</v>
          </cell>
          <cell r="D853">
            <v>87.2</v>
          </cell>
          <cell r="E853">
            <v>52.98</v>
          </cell>
          <cell r="F853">
            <v>140.18</v>
          </cell>
          <cell r="G853">
            <v>15</v>
          </cell>
        </row>
        <row r="854">
          <cell r="A854" t="str">
            <v>15.01.130</v>
          </cell>
          <cell r="B854" t="str">
            <v>Estrutura de madeira tesourada para telha perfil ondulado - vãos 10,01 a 13,00 m</v>
          </cell>
          <cell r="C854" t="str">
            <v>M2</v>
          </cell>
          <cell r="D854">
            <v>95.53</v>
          </cell>
          <cell r="E854">
            <v>55.63</v>
          </cell>
          <cell r="F854">
            <v>151.16</v>
          </cell>
          <cell r="G854">
            <v>15</v>
          </cell>
        </row>
        <row r="855">
          <cell r="A855" t="str">
            <v>15.01.140</v>
          </cell>
          <cell r="B855" t="str">
            <v>Estrutura de madeira tesourada para telha perfil ondulado - vãos 13,01 a 18,00 m</v>
          </cell>
          <cell r="C855" t="str">
            <v>M2</v>
          </cell>
          <cell r="D855">
            <v>104.27</v>
          </cell>
          <cell r="E855">
            <v>60.93</v>
          </cell>
          <cell r="F855">
            <v>165.2</v>
          </cell>
          <cell r="G855">
            <v>15</v>
          </cell>
        </row>
        <row r="856">
          <cell r="A856" t="str">
            <v>15.01.210</v>
          </cell>
          <cell r="B856" t="str">
            <v>Estrutura pontaletada para telhas de barro</v>
          </cell>
          <cell r="C856" t="str">
            <v>M2</v>
          </cell>
          <cell r="D856">
            <v>85.71</v>
          </cell>
          <cell r="E856">
            <v>63.58</v>
          </cell>
          <cell r="F856">
            <v>149.29</v>
          </cell>
          <cell r="G856">
            <v>15</v>
          </cell>
        </row>
        <row r="857">
          <cell r="A857" t="str">
            <v>15.01.220</v>
          </cell>
          <cell r="B857" t="str">
            <v>Estrutura pontaletada para telhas onduladas</v>
          </cell>
          <cell r="C857" t="str">
            <v>M2</v>
          </cell>
          <cell r="D857">
            <v>64.67</v>
          </cell>
          <cell r="E857">
            <v>47.68</v>
          </cell>
          <cell r="F857">
            <v>112.35</v>
          </cell>
          <cell r="G857">
            <v>15</v>
          </cell>
        </row>
        <row r="858">
          <cell r="A858" t="str">
            <v>15.01.310</v>
          </cell>
          <cell r="B858" t="str">
            <v>Estrutura em terças para telhas de barro</v>
          </cell>
          <cell r="C858" t="str">
            <v>M2</v>
          </cell>
          <cell r="D858">
            <v>79.91</v>
          </cell>
          <cell r="E858">
            <v>34.44</v>
          </cell>
          <cell r="F858">
            <v>114.35</v>
          </cell>
          <cell r="G858">
            <v>15</v>
          </cell>
        </row>
        <row r="859">
          <cell r="A859" t="str">
            <v>15.01.320</v>
          </cell>
          <cell r="B859" t="str">
            <v>Estrutura em terças para telhas perfil e material qualquer, exceto barro</v>
          </cell>
          <cell r="C859" t="str">
            <v>M2</v>
          </cell>
          <cell r="D859">
            <v>24.3</v>
          </cell>
          <cell r="E859">
            <v>6.75</v>
          </cell>
          <cell r="F859">
            <v>31.05</v>
          </cell>
          <cell r="G859">
            <v>15</v>
          </cell>
        </row>
        <row r="860">
          <cell r="A860" t="str">
            <v>15.01.330</v>
          </cell>
          <cell r="B860" t="str">
            <v>Estrutura em terças para telhas perfil trapezoidal</v>
          </cell>
          <cell r="C860" t="str">
            <v>M2</v>
          </cell>
          <cell r="D860">
            <v>15.18</v>
          </cell>
          <cell r="E860">
            <v>6.75</v>
          </cell>
          <cell r="F860">
            <v>21.93</v>
          </cell>
          <cell r="G860">
            <v>15</v>
          </cell>
        </row>
        <row r="861">
          <cell r="A861" t="str">
            <v>15.03</v>
          </cell>
          <cell r="B861" t="str">
            <v>Estrutura em aço</v>
          </cell>
        </row>
        <row r="862">
          <cell r="A862" t="str">
            <v>15.03.030</v>
          </cell>
          <cell r="B862" t="str">
            <v>Fornecimento e montagem de estrutura em aço ASTM-A36, sem pintura</v>
          </cell>
          <cell r="C862" t="str">
            <v>KG</v>
          </cell>
          <cell r="D862">
            <v>29.93</v>
          </cell>
          <cell r="F862">
            <v>29.93</v>
          </cell>
          <cell r="G862">
            <v>15</v>
          </cell>
        </row>
        <row r="863">
          <cell r="A863" t="str">
            <v>15.03.090</v>
          </cell>
          <cell r="B863" t="str">
            <v>Montagem de estrutura metálica em aço, sem pintura</v>
          </cell>
          <cell r="C863" t="str">
            <v>KG</v>
          </cell>
          <cell r="E863">
            <v>6.8</v>
          </cell>
          <cell r="F863">
            <v>6.8</v>
          </cell>
          <cell r="G863">
            <v>15</v>
          </cell>
        </row>
        <row r="864">
          <cell r="A864" t="str">
            <v>15.03.110</v>
          </cell>
          <cell r="B864" t="str">
            <v>Fornecimento e montagem de estrutura em aço patinável, sem pintura</v>
          </cell>
          <cell r="C864" t="str">
            <v>KG</v>
          </cell>
          <cell r="D864">
            <v>31</v>
          </cell>
          <cell r="F864">
            <v>31</v>
          </cell>
          <cell r="G864">
            <v>15</v>
          </cell>
        </row>
        <row r="865">
          <cell r="A865" t="str">
            <v>15.03.131</v>
          </cell>
          <cell r="B865" t="str">
            <v>Fornecimento e montagem de estrutura em aço ASTM-A572 Grau 50, sem pintura</v>
          </cell>
          <cell r="C865" t="str">
            <v>KG</v>
          </cell>
          <cell r="D865">
            <v>30.56</v>
          </cell>
          <cell r="F865">
            <v>30.56</v>
          </cell>
          <cell r="G865">
            <v>15</v>
          </cell>
        </row>
        <row r="866">
          <cell r="A866" t="str">
            <v>15.03.140</v>
          </cell>
          <cell r="B866" t="str">
            <v>Fornecimento e montagem de estrutura tubular em aço ASTM-A572 Grau 50, sem pintura</v>
          </cell>
          <cell r="C866" t="str">
            <v>KG</v>
          </cell>
          <cell r="D866">
            <v>31.53</v>
          </cell>
          <cell r="F866">
            <v>31.53</v>
          </cell>
          <cell r="G866">
            <v>15</v>
          </cell>
        </row>
        <row r="867">
          <cell r="A867" t="str">
            <v>15.03.150</v>
          </cell>
          <cell r="B867" t="str">
            <v>Fornecimento e montagem de estrutura metálica em perfil metalon, sem pintura</v>
          </cell>
          <cell r="C867" t="str">
            <v>KG</v>
          </cell>
          <cell r="D867">
            <v>10.58</v>
          </cell>
          <cell r="E867">
            <v>6.8</v>
          </cell>
          <cell r="F867">
            <v>17.38</v>
          </cell>
          <cell r="G867">
            <v>15</v>
          </cell>
        </row>
        <row r="868">
          <cell r="A868" t="str">
            <v>15.05</v>
          </cell>
          <cell r="B868" t="str">
            <v>Estrutura pre-fabricada de concreto</v>
          </cell>
        </row>
        <row r="869">
          <cell r="A869" t="str">
            <v>15.05.290</v>
          </cell>
          <cell r="B869" t="str">
            <v>Placas, vigas e pilares em concreto armado pré-moldado - fck= 40 MPa</v>
          </cell>
          <cell r="C869" t="str">
            <v>M3</v>
          </cell>
          <cell r="D869">
            <v>2510.89</v>
          </cell>
          <cell r="E869">
            <v>1019.39</v>
          </cell>
          <cell r="F869">
            <v>3530.28</v>
          </cell>
          <cell r="G869">
            <v>15</v>
          </cell>
        </row>
        <row r="870">
          <cell r="A870" t="str">
            <v>15.05.300</v>
          </cell>
          <cell r="B870" t="str">
            <v>Mobiliário em concreto armado pré-moldado - fck= 40 MPa</v>
          </cell>
          <cell r="C870" t="str">
            <v>M3</v>
          </cell>
          <cell r="D870">
            <v>2428.4</v>
          </cell>
          <cell r="E870">
            <v>1124.71</v>
          </cell>
          <cell r="F870">
            <v>3553.11</v>
          </cell>
          <cell r="G870">
            <v>15</v>
          </cell>
        </row>
        <row r="871">
          <cell r="A871" t="str">
            <v>15.05.520</v>
          </cell>
          <cell r="B871" t="str">
            <v>Placas, vigas e pilares em concreto armado pré-moldado - fck= 35 MPa</v>
          </cell>
          <cell r="C871" t="str">
            <v>M3</v>
          </cell>
          <cell r="D871">
            <v>2241.15</v>
          </cell>
          <cell r="E871">
            <v>969.17</v>
          </cell>
          <cell r="F871">
            <v>3210.32</v>
          </cell>
          <cell r="G871">
            <v>15</v>
          </cell>
        </row>
        <row r="872">
          <cell r="A872" t="str">
            <v>15.05.530</v>
          </cell>
          <cell r="B872" t="str">
            <v>Placas, vigas e pilares em concreto armado pré-moldado - fck= 25 MPa</v>
          </cell>
          <cell r="C872" t="str">
            <v>M3</v>
          </cell>
          <cell r="D872">
            <v>1965.6</v>
          </cell>
          <cell r="E872">
            <v>959.37</v>
          </cell>
          <cell r="F872">
            <v>2924.97</v>
          </cell>
          <cell r="G872">
            <v>15</v>
          </cell>
        </row>
        <row r="873">
          <cell r="A873" t="str">
            <v>15.05.540</v>
          </cell>
          <cell r="B873" t="str">
            <v>Mobiliário em concreto armado pré-moldado - fck= 25 MPa</v>
          </cell>
          <cell r="C873" t="str">
            <v>M3</v>
          </cell>
          <cell r="D873">
            <v>2215</v>
          </cell>
          <cell r="E873">
            <v>1027.96</v>
          </cell>
          <cell r="F873">
            <v>3242.96</v>
          </cell>
          <cell r="G873">
            <v>15</v>
          </cell>
        </row>
        <row r="874">
          <cell r="A874" t="str">
            <v>15.20</v>
          </cell>
          <cell r="B874" t="str">
            <v>Reparos, conservações e complementos - GRUPO 15</v>
          </cell>
        </row>
        <row r="875">
          <cell r="A875" t="str">
            <v>15.20.020</v>
          </cell>
          <cell r="B875" t="str">
            <v>Fornecimento de peças diversas para estrutura em madeira</v>
          </cell>
          <cell r="C875" t="str">
            <v>M3</v>
          </cell>
          <cell r="D875">
            <v>3995.46</v>
          </cell>
          <cell r="E875">
            <v>1589.4</v>
          </cell>
          <cell r="F875">
            <v>5584.86</v>
          </cell>
          <cell r="G875">
            <v>15</v>
          </cell>
        </row>
        <row r="876">
          <cell r="A876" t="str">
            <v>15.20.040</v>
          </cell>
          <cell r="B876" t="str">
            <v>Recolocação de peças lineares em madeira com seção até 60 cm²</v>
          </cell>
          <cell r="C876" t="str">
            <v>M</v>
          </cell>
          <cell r="D876">
            <v>0.1</v>
          </cell>
          <cell r="E876">
            <v>7.42</v>
          </cell>
          <cell r="F876">
            <v>7.52</v>
          </cell>
          <cell r="G876">
            <v>15</v>
          </cell>
        </row>
        <row r="877">
          <cell r="A877" t="str">
            <v>15.20.060</v>
          </cell>
          <cell r="B877" t="str">
            <v>Recolocação de peças lineares em madeira com seção superior a 60 cm²</v>
          </cell>
          <cell r="C877" t="str">
            <v>M</v>
          </cell>
          <cell r="D877">
            <v>0.26</v>
          </cell>
          <cell r="E877">
            <v>19.600000000000001</v>
          </cell>
          <cell r="F877">
            <v>19.86</v>
          </cell>
          <cell r="G877">
            <v>15</v>
          </cell>
        </row>
        <row r="878">
          <cell r="A878" t="str">
            <v>16</v>
          </cell>
          <cell r="B878" t="str">
            <v>TELHAMENTO</v>
          </cell>
        </row>
        <row r="879">
          <cell r="A879" t="str">
            <v>16.02</v>
          </cell>
          <cell r="B879" t="str">
            <v>Telhamento em barro</v>
          </cell>
        </row>
        <row r="880">
          <cell r="A880" t="str">
            <v>16.02.010</v>
          </cell>
          <cell r="B880" t="str">
            <v>Telha de barro tipo italiana</v>
          </cell>
          <cell r="C880" t="str">
            <v>M2</v>
          </cell>
          <cell r="D880">
            <v>55.36</v>
          </cell>
          <cell r="E880">
            <v>38.44</v>
          </cell>
          <cell r="F880">
            <v>93.8</v>
          </cell>
          <cell r="G880">
            <v>15</v>
          </cell>
        </row>
        <row r="881">
          <cell r="A881" t="str">
            <v>16.02.020</v>
          </cell>
          <cell r="B881" t="str">
            <v>Telha de barro tipo francesa</v>
          </cell>
          <cell r="C881" t="str">
            <v>M2</v>
          </cell>
          <cell r="D881">
            <v>63.68</v>
          </cell>
          <cell r="E881">
            <v>38.44</v>
          </cell>
          <cell r="F881">
            <v>102.12</v>
          </cell>
          <cell r="G881">
            <v>15</v>
          </cell>
        </row>
        <row r="882">
          <cell r="A882" t="str">
            <v>16.02.030</v>
          </cell>
          <cell r="B882" t="str">
            <v>Telha de barro tipo romana</v>
          </cell>
          <cell r="C882" t="str">
            <v>M2</v>
          </cell>
          <cell r="D882">
            <v>35.200000000000003</v>
          </cell>
          <cell r="E882">
            <v>38.44</v>
          </cell>
          <cell r="F882">
            <v>73.64</v>
          </cell>
          <cell r="G882">
            <v>15</v>
          </cell>
        </row>
        <row r="883">
          <cell r="A883" t="str">
            <v>16.02.045</v>
          </cell>
          <cell r="B883" t="str">
            <v>Telha de barro colonial/paulista</v>
          </cell>
          <cell r="C883" t="str">
            <v>M2</v>
          </cell>
          <cell r="D883">
            <v>91.26</v>
          </cell>
          <cell r="E883">
            <v>57.66</v>
          </cell>
          <cell r="F883">
            <v>148.91999999999999</v>
          </cell>
          <cell r="G883">
            <v>15</v>
          </cell>
        </row>
        <row r="884">
          <cell r="A884" t="str">
            <v>16.02.060</v>
          </cell>
          <cell r="B884" t="str">
            <v>Telha de barro tipo plan</v>
          </cell>
          <cell r="C884" t="str">
            <v>M2</v>
          </cell>
          <cell r="D884">
            <v>105.84</v>
          </cell>
          <cell r="E884">
            <v>57.66</v>
          </cell>
          <cell r="F884">
            <v>163.5</v>
          </cell>
          <cell r="G884">
            <v>15</v>
          </cell>
        </row>
        <row r="885">
          <cell r="A885" t="str">
            <v>16.02.120</v>
          </cell>
          <cell r="B885" t="str">
            <v>Emboçamento de beiral em telhas de barro</v>
          </cell>
          <cell r="C885" t="str">
            <v>M</v>
          </cell>
          <cell r="D885">
            <v>1.01</v>
          </cell>
          <cell r="E885">
            <v>16.96</v>
          </cell>
          <cell r="F885">
            <v>17.97</v>
          </cell>
          <cell r="G885">
            <v>15</v>
          </cell>
        </row>
        <row r="886">
          <cell r="A886" t="str">
            <v>16.02.230</v>
          </cell>
          <cell r="B886" t="str">
            <v>Cumeeira de barro emboçado tipos: plan, romana, italiana, francesa e paulistinha</v>
          </cell>
          <cell r="C886" t="str">
            <v>M</v>
          </cell>
          <cell r="D886">
            <v>13.98</v>
          </cell>
          <cell r="E886">
            <v>21.19</v>
          </cell>
          <cell r="F886">
            <v>35.17</v>
          </cell>
          <cell r="G886">
            <v>15</v>
          </cell>
        </row>
        <row r="887">
          <cell r="A887" t="str">
            <v>16.02.270</v>
          </cell>
          <cell r="B887" t="str">
            <v>Espigão de barro emboçado</v>
          </cell>
          <cell r="C887" t="str">
            <v>M</v>
          </cell>
          <cell r="D887">
            <v>21.78</v>
          </cell>
          <cell r="E887">
            <v>21.19</v>
          </cell>
          <cell r="F887">
            <v>42.97</v>
          </cell>
          <cell r="G887">
            <v>15</v>
          </cell>
        </row>
        <row r="888">
          <cell r="A888" t="str">
            <v>16.03</v>
          </cell>
          <cell r="B888" t="str">
            <v>Telhamento em cimento reforçado com fio sintético (CRFS)</v>
          </cell>
        </row>
        <row r="889">
          <cell r="A889" t="str">
            <v>16.03.010</v>
          </cell>
          <cell r="B889" t="str">
            <v>Telhamento em cimento reforçado com fio sintético CRFS - perfil ondulado de 6 mm</v>
          </cell>
          <cell r="C889" t="str">
            <v>M2</v>
          </cell>
          <cell r="D889">
            <v>39.25</v>
          </cell>
          <cell r="E889">
            <v>21.19</v>
          </cell>
          <cell r="F889">
            <v>60.44</v>
          </cell>
          <cell r="G889">
            <v>15</v>
          </cell>
        </row>
        <row r="890">
          <cell r="A890" t="str">
            <v>16.03.020</v>
          </cell>
          <cell r="B890" t="str">
            <v>Telhamento em cimento reforçado com fio sintético CRFS - perfil ondulado de 8 mm</v>
          </cell>
          <cell r="C890" t="str">
            <v>M2</v>
          </cell>
          <cell r="D890">
            <v>59.52</v>
          </cell>
          <cell r="E890">
            <v>21.19</v>
          </cell>
          <cell r="F890">
            <v>80.709999999999994</v>
          </cell>
          <cell r="G890">
            <v>15</v>
          </cell>
        </row>
        <row r="891">
          <cell r="A891" t="str">
            <v>16.03.030</v>
          </cell>
          <cell r="B891" t="str">
            <v>Telhamento em cimento reforçado com fio sintético CRFS - perfil trapezoidal de 44 cm</v>
          </cell>
          <cell r="C891" t="str">
            <v>M2</v>
          </cell>
          <cell r="D891">
            <v>154.16999999999999</v>
          </cell>
          <cell r="E891">
            <v>21.19</v>
          </cell>
          <cell r="F891">
            <v>175.36</v>
          </cell>
          <cell r="G891">
            <v>15</v>
          </cell>
        </row>
        <row r="892">
          <cell r="A892" t="str">
            <v>16.03.040</v>
          </cell>
          <cell r="B892" t="str">
            <v>Telhamento em cimento reforçado com fio sintético CRFS - perfil modulado</v>
          </cell>
          <cell r="C892" t="str">
            <v>M2</v>
          </cell>
          <cell r="D892">
            <v>161.16999999999999</v>
          </cell>
          <cell r="E892">
            <v>21.19</v>
          </cell>
          <cell r="F892">
            <v>182.36</v>
          </cell>
          <cell r="G892">
            <v>15</v>
          </cell>
        </row>
        <row r="893">
          <cell r="A893" t="str">
            <v>16.03.300</v>
          </cell>
          <cell r="B893" t="str">
            <v>Cumeeira normal em cimento reforçado com fio sintético CRFS - perfil ondulado</v>
          </cell>
          <cell r="C893" t="str">
            <v>M</v>
          </cell>
          <cell r="D893">
            <v>85.96</v>
          </cell>
          <cell r="E893">
            <v>10.6</v>
          </cell>
          <cell r="F893">
            <v>96.56</v>
          </cell>
          <cell r="G893">
            <v>15</v>
          </cell>
        </row>
        <row r="894">
          <cell r="A894" t="str">
            <v>16.03.310</v>
          </cell>
          <cell r="B894" t="str">
            <v>Cumeeira universal em cimento reforçado com fio sintético CRFS - perfil ondulado</v>
          </cell>
          <cell r="C894" t="str">
            <v>M</v>
          </cell>
          <cell r="D894">
            <v>80.28</v>
          </cell>
          <cell r="E894">
            <v>10.6</v>
          </cell>
          <cell r="F894">
            <v>90.88</v>
          </cell>
          <cell r="G894">
            <v>15</v>
          </cell>
        </row>
        <row r="895">
          <cell r="A895" t="str">
            <v>16.03.320</v>
          </cell>
          <cell r="B895" t="str">
            <v>Cumeeira normal em cimento reforçado com fio sintético CRFS - perfil trapezoidal 44 cm</v>
          </cell>
          <cell r="C895" t="str">
            <v>M</v>
          </cell>
          <cell r="D895">
            <v>117.38</v>
          </cell>
          <cell r="E895">
            <v>10.6</v>
          </cell>
          <cell r="F895">
            <v>127.98</v>
          </cell>
          <cell r="G895">
            <v>15</v>
          </cell>
        </row>
        <row r="896">
          <cell r="A896" t="str">
            <v>16.03.330</v>
          </cell>
          <cell r="B896" t="str">
            <v>Cumeeira normal em cimento reforçado com fio sintético CRFS - perfil modulado</v>
          </cell>
          <cell r="C896" t="str">
            <v>M</v>
          </cell>
          <cell r="D896">
            <v>181.2</v>
          </cell>
          <cell r="E896">
            <v>10.6</v>
          </cell>
          <cell r="F896">
            <v>191.8</v>
          </cell>
          <cell r="G896">
            <v>15</v>
          </cell>
        </row>
        <row r="897">
          <cell r="A897" t="str">
            <v>16.03.360</v>
          </cell>
          <cell r="B897" t="str">
            <v>Espigão em cimento reforçado com fio sintético CRFS - perfil ondulado</v>
          </cell>
          <cell r="C897" t="str">
            <v>M</v>
          </cell>
          <cell r="D897">
            <v>58.18</v>
          </cell>
          <cell r="E897">
            <v>10.6</v>
          </cell>
          <cell r="F897">
            <v>68.78</v>
          </cell>
          <cell r="G897">
            <v>15</v>
          </cell>
        </row>
        <row r="898">
          <cell r="A898" t="str">
            <v>16.03.370</v>
          </cell>
          <cell r="B898" t="str">
            <v>Espigão em cimento reforçado com fio sintético CRFS - perfil modulado</v>
          </cell>
          <cell r="C898" t="str">
            <v>M</v>
          </cell>
          <cell r="D898">
            <v>109.93</v>
          </cell>
          <cell r="E898">
            <v>10.6</v>
          </cell>
          <cell r="F898">
            <v>120.53</v>
          </cell>
          <cell r="G898">
            <v>15</v>
          </cell>
        </row>
        <row r="899">
          <cell r="A899" t="str">
            <v>16.03.400</v>
          </cell>
          <cell r="B899" t="str">
            <v>Rufo em cimento reforçado com fio sintético CRFS - perfil ondulado</v>
          </cell>
          <cell r="C899" t="str">
            <v>M</v>
          </cell>
          <cell r="D899">
            <v>76.349999999999994</v>
          </cell>
          <cell r="E899">
            <v>10.6</v>
          </cell>
          <cell r="F899">
            <v>86.95</v>
          </cell>
          <cell r="G899">
            <v>15</v>
          </cell>
        </row>
        <row r="900">
          <cell r="A900" t="str">
            <v>16.10</v>
          </cell>
          <cell r="B900" t="str">
            <v>Telhamento em madeira ou fibra vegetal</v>
          </cell>
        </row>
        <row r="901">
          <cell r="A901" t="str">
            <v>16.10.020</v>
          </cell>
          <cell r="B901" t="str">
            <v>Telha em fibra vegetal, perfil ondulado, com espessura de 3mm</v>
          </cell>
          <cell r="C901" t="str">
            <v>M2</v>
          </cell>
          <cell r="D901">
            <v>81.72</v>
          </cell>
          <cell r="E901">
            <v>34.44</v>
          </cell>
          <cell r="F901">
            <v>116.16</v>
          </cell>
          <cell r="G901">
            <v>15</v>
          </cell>
        </row>
        <row r="902">
          <cell r="A902" t="str">
            <v>16.10.100</v>
          </cell>
          <cell r="B902" t="str">
            <v>Cumeeira em fibra vegetal, lisa, com espessura de 3mm</v>
          </cell>
          <cell r="C902" t="str">
            <v>M</v>
          </cell>
          <cell r="D902">
            <v>110.07</v>
          </cell>
          <cell r="E902">
            <v>11.66</v>
          </cell>
          <cell r="F902">
            <v>121.73</v>
          </cell>
          <cell r="G902">
            <v>15</v>
          </cell>
        </row>
        <row r="903">
          <cell r="A903" t="str">
            <v>16.12</v>
          </cell>
          <cell r="B903" t="str">
            <v>Telhamento metálico comum</v>
          </cell>
        </row>
        <row r="904">
          <cell r="A904" t="str">
            <v>16.12.020</v>
          </cell>
          <cell r="B904" t="str">
            <v>Telhamento em chapa de aço pré-pintada, perfil ondulado, com espessura de 0,50mm</v>
          </cell>
          <cell r="C904" t="str">
            <v>M2</v>
          </cell>
          <cell r="D904">
            <v>91.06</v>
          </cell>
          <cell r="E904">
            <v>21.19</v>
          </cell>
          <cell r="F904">
            <v>112.25</v>
          </cell>
          <cell r="G904">
            <v>15</v>
          </cell>
        </row>
        <row r="905">
          <cell r="A905" t="str">
            <v>16.12.040</v>
          </cell>
          <cell r="B905" t="str">
            <v>Telhamento em chapa de aço pré-pintada, perfil ondulado calandrado, com espessura de 0,80mm</v>
          </cell>
          <cell r="C905" t="str">
            <v>M2</v>
          </cell>
          <cell r="D905">
            <v>173.1</v>
          </cell>
          <cell r="E905">
            <v>21.19</v>
          </cell>
          <cell r="F905">
            <v>194.29</v>
          </cell>
          <cell r="G905">
            <v>15</v>
          </cell>
        </row>
        <row r="906">
          <cell r="A906" t="str">
            <v>16.12.050</v>
          </cell>
          <cell r="B906" t="str">
            <v>Telhamento em chapa de aço pré-pintada, perfil trapezoidal, com espessura de 0,80mm e altura de 100mm</v>
          </cell>
          <cell r="C906" t="str">
            <v>M2</v>
          </cell>
          <cell r="D906">
            <v>169.26</v>
          </cell>
          <cell r="E906">
            <v>21.19</v>
          </cell>
          <cell r="F906">
            <v>190.45</v>
          </cell>
          <cell r="G906">
            <v>15</v>
          </cell>
        </row>
        <row r="907">
          <cell r="A907" t="str">
            <v>16.12.060</v>
          </cell>
          <cell r="B907" t="str">
            <v>Telhamento em chapa de aço pré-pintada, perfil trapezoidal, com espessura de 0,50mm e altura de 40mm</v>
          </cell>
          <cell r="C907" t="str">
            <v>M2</v>
          </cell>
          <cell r="D907">
            <v>90.45</v>
          </cell>
          <cell r="E907">
            <v>21.19</v>
          </cell>
          <cell r="F907">
            <v>111.64</v>
          </cell>
          <cell r="G907">
            <v>15</v>
          </cell>
        </row>
        <row r="908">
          <cell r="A908" t="str">
            <v>16.12.200</v>
          </cell>
          <cell r="B908" t="str">
            <v>Cumeeira em chapa de aço pré-pintada, perfil trapezoidal, com espessura de 0,50mm</v>
          </cell>
          <cell r="C908" t="str">
            <v>M</v>
          </cell>
          <cell r="D908">
            <v>75.89</v>
          </cell>
          <cell r="E908">
            <v>10.6</v>
          </cell>
          <cell r="F908">
            <v>86.49</v>
          </cell>
          <cell r="G908">
            <v>15</v>
          </cell>
        </row>
        <row r="909">
          <cell r="A909" t="str">
            <v>16.12.220</v>
          </cell>
          <cell r="B909" t="str">
            <v>Cumeeira em chapa de aço pré-pintada, perfil ondulado, com espessura de 0,50mm</v>
          </cell>
          <cell r="C909" t="str">
            <v>M</v>
          </cell>
          <cell r="D909">
            <v>75.66</v>
          </cell>
          <cell r="E909">
            <v>10.6</v>
          </cell>
          <cell r="F909">
            <v>86.26</v>
          </cell>
          <cell r="G909">
            <v>15</v>
          </cell>
        </row>
        <row r="910">
          <cell r="A910" t="str">
            <v>16.13</v>
          </cell>
          <cell r="B910" t="str">
            <v>Telhamento metálico especial</v>
          </cell>
        </row>
        <row r="911">
          <cell r="A911" t="str">
            <v>16.13.060</v>
          </cell>
          <cell r="B911" t="str">
            <v>Telhamento em chapa de aço pré-pintada, tipo sanduíche, espessura de 0,50mm, com lã de rocha</v>
          </cell>
          <cell r="C911" t="str">
            <v>M2</v>
          </cell>
          <cell r="D911">
            <v>169.34</v>
          </cell>
          <cell r="E911">
            <v>53.3</v>
          </cell>
          <cell r="F911">
            <v>222.64</v>
          </cell>
          <cell r="G911">
            <v>15</v>
          </cell>
        </row>
        <row r="912">
          <cell r="A912" t="str">
            <v>16.13.070</v>
          </cell>
          <cell r="B912" t="str">
            <v>Telhamento em chapa de aço pré-pintada, tipo sanduíche, espessura de 0,50mm, com poliisocianurato (PIR)</v>
          </cell>
          <cell r="C912" t="str">
            <v>M2</v>
          </cell>
          <cell r="D912">
            <v>170.22</v>
          </cell>
          <cell r="E912">
            <v>23.06</v>
          </cell>
          <cell r="F912">
            <v>193.28</v>
          </cell>
          <cell r="G912">
            <v>15</v>
          </cell>
        </row>
        <row r="913">
          <cell r="A913" t="str">
            <v>16.13.130</v>
          </cell>
          <cell r="B913" t="str">
            <v>Telhamento em chapa de aço pré-pintada, tipo sanduíche, espessura de 0,50mm, com poliestireno expandido</v>
          </cell>
          <cell r="C913" t="str">
            <v>M2</v>
          </cell>
          <cell r="D913">
            <v>125.96</v>
          </cell>
          <cell r="E913">
            <v>23.06</v>
          </cell>
          <cell r="F913">
            <v>149.02000000000001</v>
          </cell>
          <cell r="G913">
            <v>15</v>
          </cell>
        </row>
        <row r="914">
          <cell r="A914" t="str">
            <v>16.13.140</v>
          </cell>
          <cell r="B914" t="str">
            <v>Telhamento em chapa de aço galvanizado autoportante, perfil trapezoidal, com espessura de 0,80mm e altura de 120mm</v>
          </cell>
          <cell r="C914" t="str">
            <v>M2</v>
          </cell>
          <cell r="D914">
            <v>120.29</v>
          </cell>
          <cell r="E914">
            <v>21.19</v>
          </cell>
          <cell r="F914">
            <v>141.47999999999999</v>
          </cell>
          <cell r="G914">
            <v>15</v>
          </cell>
        </row>
        <row r="915">
          <cell r="A915" t="str">
            <v>16.16</v>
          </cell>
          <cell r="B915" t="str">
            <v>Telhamento em material sintético</v>
          </cell>
        </row>
        <row r="916">
          <cell r="A916" t="str">
            <v>16.16.040</v>
          </cell>
          <cell r="B916" t="str">
            <v>Telha ondulada translúcida em polipropileno</v>
          </cell>
          <cell r="C916" t="str">
            <v>M2</v>
          </cell>
          <cell r="D916">
            <v>68.88</v>
          </cell>
          <cell r="E916">
            <v>21.19</v>
          </cell>
          <cell r="F916">
            <v>90.07</v>
          </cell>
          <cell r="G916">
            <v>15</v>
          </cell>
        </row>
        <row r="917">
          <cell r="A917" t="str">
            <v>16.16.160</v>
          </cell>
          <cell r="B917" t="str">
            <v>Telha em poliéster reforçado com fibras de vidro, perfil trapezoidal 49</v>
          </cell>
          <cell r="C917" t="str">
            <v>M2</v>
          </cell>
          <cell r="D917">
            <v>111.25</v>
          </cell>
          <cell r="E917">
            <v>21.19</v>
          </cell>
          <cell r="F917">
            <v>132.44</v>
          </cell>
          <cell r="G917">
            <v>15</v>
          </cell>
        </row>
        <row r="918">
          <cell r="A918" t="str">
            <v>16.16.400</v>
          </cell>
          <cell r="B918" t="str">
            <v>Cumeeira para telha de poliéster, tipo perfil trapezoidal 49</v>
          </cell>
          <cell r="C918" t="str">
            <v>M</v>
          </cell>
          <cell r="D918">
            <v>172.65</v>
          </cell>
          <cell r="E918">
            <v>10.6</v>
          </cell>
          <cell r="F918">
            <v>183.25</v>
          </cell>
          <cell r="G918">
            <v>15</v>
          </cell>
        </row>
        <row r="919">
          <cell r="A919" t="str">
            <v>16.20</v>
          </cell>
          <cell r="B919" t="str">
            <v>Telhamento em vidro</v>
          </cell>
        </row>
        <row r="920">
          <cell r="A920" t="str">
            <v>16.20.020</v>
          </cell>
          <cell r="B920" t="str">
            <v>Telhas de vidro para iluminação tipo francesa</v>
          </cell>
          <cell r="C920" t="str">
            <v>UN</v>
          </cell>
          <cell r="D920">
            <v>69.27</v>
          </cell>
          <cell r="E920">
            <v>5.3</v>
          </cell>
          <cell r="F920">
            <v>74.569999999999993</v>
          </cell>
          <cell r="G920">
            <v>15</v>
          </cell>
        </row>
        <row r="921">
          <cell r="A921" t="str">
            <v>16.20.040</v>
          </cell>
          <cell r="B921" t="str">
            <v>Telhas de vidro para iluminação tipo colonial/paulistinha</v>
          </cell>
          <cell r="C921" t="str">
            <v>UN</v>
          </cell>
          <cell r="D921">
            <v>69.27</v>
          </cell>
          <cell r="E921">
            <v>5.3</v>
          </cell>
          <cell r="F921">
            <v>74.569999999999993</v>
          </cell>
          <cell r="G921">
            <v>15</v>
          </cell>
        </row>
        <row r="922">
          <cell r="A922" t="str">
            <v>16.30</v>
          </cell>
          <cell r="B922" t="str">
            <v>Domos</v>
          </cell>
        </row>
        <row r="923">
          <cell r="A923" t="str">
            <v>16.30.020</v>
          </cell>
          <cell r="B923" t="str">
            <v>Domo de acrílico fixado em perfis de alumínio</v>
          </cell>
          <cell r="C923" t="str">
            <v>M2</v>
          </cell>
          <cell r="D923">
            <v>958.38</v>
          </cell>
          <cell r="F923">
            <v>958.38</v>
          </cell>
          <cell r="G923">
            <v>15</v>
          </cell>
        </row>
        <row r="924">
          <cell r="A924" t="str">
            <v>16.32</v>
          </cell>
          <cell r="B924" t="str">
            <v>Painel, chapas e fechamento</v>
          </cell>
        </row>
        <row r="925">
          <cell r="A925" t="str">
            <v>16.32.070</v>
          </cell>
          <cell r="B925" t="str">
            <v>Cobertura curva em chapa de policarbonato alveolar bronze de 6 mm</v>
          </cell>
          <cell r="C925" t="str">
            <v>M2</v>
          </cell>
          <cell r="D925">
            <v>139.51</v>
          </cell>
          <cell r="E925">
            <v>108.04</v>
          </cell>
          <cell r="F925">
            <v>247.55</v>
          </cell>
          <cell r="G925">
            <v>15</v>
          </cell>
        </row>
        <row r="926">
          <cell r="A926" t="str">
            <v>16.32.120</v>
          </cell>
          <cell r="B926" t="str">
            <v>Cobertura plana em chapa de policarbonato alveolar de 10 mm</v>
          </cell>
          <cell r="C926" t="str">
            <v>M2</v>
          </cell>
          <cell r="D926">
            <v>182.88</v>
          </cell>
          <cell r="E926">
            <v>97.24</v>
          </cell>
          <cell r="F926">
            <v>280.12</v>
          </cell>
          <cell r="G926">
            <v>15</v>
          </cell>
        </row>
        <row r="927">
          <cell r="A927" t="str">
            <v>16.32.130</v>
          </cell>
          <cell r="B927" t="str">
            <v>Cobertura curva em chapa de policarbonato alveolar bronze de 10 mm</v>
          </cell>
          <cell r="C927" t="str">
            <v>M2</v>
          </cell>
          <cell r="D927">
            <v>182.64</v>
          </cell>
          <cell r="E927">
            <v>108.04</v>
          </cell>
          <cell r="F927">
            <v>290.68</v>
          </cell>
          <cell r="G927">
            <v>15</v>
          </cell>
        </row>
        <row r="928">
          <cell r="A928" t="str">
            <v>16.33</v>
          </cell>
          <cell r="B928" t="str">
            <v>Calhas e rufos</v>
          </cell>
        </row>
        <row r="929">
          <cell r="A929" t="str">
            <v>16.33.022</v>
          </cell>
          <cell r="B929" t="str">
            <v>Calha, rufo, afins em chapa galvanizada nº 24 - corte 0,33 m</v>
          </cell>
          <cell r="C929" t="str">
            <v>M</v>
          </cell>
          <cell r="D929">
            <v>57.36</v>
          </cell>
          <cell r="E929">
            <v>64.599999999999994</v>
          </cell>
          <cell r="F929">
            <v>121.96</v>
          </cell>
          <cell r="G929">
            <v>15</v>
          </cell>
        </row>
        <row r="930">
          <cell r="A930" t="str">
            <v>16.33.052</v>
          </cell>
          <cell r="B930" t="str">
            <v>Calha, rufo, afins em chapa galvanizada nº 24 - corte 0,50 m</v>
          </cell>
          <cell r="C930" t="str">
            <v>M</v>
          </cell>
          <cell r="D930">
            <v>88.98</v>
          </cell>
          <cell r="E930">
            <v>76.349999999999994</v>
          </cell>
          <cell r="F930">
            <v>165.33</v>
          </cell>
          <cell r="G930">
            <v>15</v>
          </cell>
        </row>
        <row r="931">
          <cell r="A931" t="str">
            <v>16.33.062</v>
          </cell>
          <cell r="B931" t="str">
            <v>Calha, rufo, afins em chapa galvanizada nº 24 - corte 1,00 m</v>
          </cell>
          <cell r="C931" t="str">
            <v>M</v>
          </cell>
          <cell r="D931">
            <v>167.12</v>
          </cell>
          <cell r="E931">
            <v>82.22</v>
          </cell>
          <cell r="F931">
            <v>249.34</v>
          </cell>
          <cell r="G931">
            <v>15</v>
          </cell>
        </row>
        <row r="932">
          <cell r="A932" t="str">
            <v>16.33.082</v>
          </cell>
          <cell r="B932" t="str">
            <v>Calha, rufo, afins em chapa galvanizada nº 26 - corte 0,33 m</v>
          </cell>
          <cell r="C932" t="str">
            <v>M</v>
          </cell>
          <cell r="D932">
            <v>44.58</v>
          </cell>
          <cell r="E932">
            <v>64.599999999999994</v>
          </cell>
          <cell r="F932">
            <v>109.18</v>
          </cell>
          <cell r="G932">
            <v>15</v>
          </cell>
        </row>
        <row r="933">
          <cell r="A933" t="str">
            <v>16.33.102</v>
          </cell>
          <cell r="B933" t="str">
            <v>Calha, rufo, afins em chapa galvanizada nº 26 - corte 0,50 m</v>
          </cell>
          <cell r="C933" t="str">
            <v>M</v>
          </cell>
          <cell r="D933">
            <v>68.02</v>
          </cell>
          <cell r="E933">
            <v>76.349999999999994</v>
          </cell>
          <cell r="F933">
            <v>144.37</v>
          </cell>
          <cell r="G933">
            <v>15</v>
          </cell>
        </row>
        <row r="934">
          <cell r="A934" t="str">
            <v>16.33.250</v>
          </cell>
          <cell r="B934" t="str">
            <v>Calha em PVC 125mm, inclusive conexões - AP</v>
          </cell>
          <cell r="C934" t="str">
            <v>M</v>
          </cell>
          <cell r="D934">
            <v>107.21</v>
          </cell>
          <cell r="E934">
            <v>55.8</v>
          </cell>
          <cell r="F934">
            <v>163.01</v>
          </cell>
          <cell r="G934">
            <v>15</v>
          </cell>
        </row>
        <row r="935">
          <cell r="A935" t="str">
            <v>16.33.400</v>
          </cell>
          <cell r="B935" t="str">
            <v>Rufo pré-moldado em concreto, de 14 x 50 x 18,5 cm</v>
          </cell>
          <cell r="C935" t="str">
            <v>UN</v>
          </cell>
          <cell r="D935">
            <v>16.170000000000002</v>
          </cell>
          <cell r="E935">
            <v>1.67</v>
          </cell>
          <cell r="F935">
            <v>17.84</v>
          </cell>
          <cell r="G935">
            <v>15</v>
          </cell>
        </row>
        <row r="936">
          <cell r="A936" t="str">
            <v>16.33.410</v>
          </cell>
          <cell r="B936" t="str">
            <v>Rufo pré-moldado em concreto, de 20 x 50 x 26 cm</v>
          </cell>
          <cell r="C936" t="str">
            <v>UN</v>
          </cell>
          <cell r="D936">
            <v>18.82</v>
          </cell>
          <cell r="E936">
            <v>2.39</v>
          </cell>
          <cell r="F936">
            <v>21.21</v>
          </cell>
          <cell r="G936">
            <v>15</v>
          </cell>
        </row>
        <row r="937">
          <cell r="A937" t="str">
            <v>16.33.412</v>
          </cell>
          <cell r="B937" t="str">
            <v>Rufo pré-moldado em concreto, largura 24 cm</v>
          </cell>
          <cell r="C937" t="str">
            <v>UN</v>
          </cell>
          <cell r="D937">
            <v>21.23</v>
          </cell>
          <cell r="E937">
            <v>3.35</v>
          </cell>
          <cell r="F937">
            <v>24.58</v>
          </cell>
          <cell r="G937">
            <v>15</v>
          </cell>
        </row>
        <row r="938">
          <cell r="A938" t="str">
            <v>16.40</v>
          </cell>
          <cell r="B938" t="str">
            <v>Reparos, conservações e complementos - GRUPO 16</v>
          </cell>
        </row>
        <row r="939">
          <cell r="A939" t="str">
            <v>16.40.040</v>
          </cell>
          <cell r="B939" t="str">
            <v>Recolocação de cumeeiras e espigões de barro</v>
          </cell>
          <cell r="C939" t="str">
            <v>M</v>
          </cell>
          <cell r="D939">
            <v>2.61</v>
          </cell>
          <cell r="E939">
            <v>21.19</v>
          </cell>
          <cell r="F939">
            <v>23.8</v>
          </cell>
          <cell r="G939">
            <v>15</v>
          </cell>
        </row>
        <row r="940">
          <cell r="A940" t="str">
            <v>16.40.060</v>
          </cell>
          <cell r="B940" t="str">
            <v>Recolocação de telha de barro tipo colonial/paulistinha</v>
          </cell>
          <cell r="C940" t="str">
            <v>M2</v>
          </cell>
          <cell r="E940">
            <v>57.66</v>
          </cell>
          <cell r="F940">
            <v>57.66</v>
          </cell>
          <cell r="G940">
            <v>15</v>
          </cell>
        </row>
        <row r="941">
          <cell r="A941" t="str">
            <v>16.40.080</v>
          </cell>
          <cell r="B941" t="str">
            <v>Recolocação de telha de barro tipo plan</v>
          </cell>
          <cell r="C941" t="str">
            <v>M2</v>
          </cell>
          <cell r="E941">
            <v>57.66</v>
          </cell>
          <cell r="F941">
            <v>57.66</v>
          </cell>
          <cell r="G941">
            <v>15</v>
          </cell>
        </row>
        <row r="942">
          <cell r="A942" t="str">
            <v>16.40.090</v>
          </cell>
          <cell r="B942" t="str">
            <v>Recolocação de domo de acrílico, inclusive perfis metálicos de fixação</v>
          </cell>
          <cell r="C942" t="str">
            <v>M2</v>
          </cell>
          <cell r="E942">
            <v>26.49</v>
          </cell>
          <cell r="F942">
            <v>26.49</v>
          </cell>
          <cell r="G942">
            <v>15</v>
          </cell>
        </row>
        <row r="943">
          <cell r="A943" t="str">
            <v>16.40.120</v>
          </cell>
          <cell r="B943" t="str">
            <v>Recolocação de telha de barro tipo francesa</v>
          </cell>
          <cell r="C943" t="str">
            <v>M2</v>
          </cell>
          <cell r="E943">
            <v>38.44</v>
          </cell>
          <cell r="F943">
            <v>38.44</v>
          </cell>
          <cell r="G943">
            <v>15</v>
          </cell>
        </row>
        <row r="944">
          <cell r="A944" t="str">
            <v>16.40.140</v>
          </cell>
          <cell r="B944" t="str">
            <v>Recolocação de telha em fibrocimento ou CRFS, perfil ondulado</v>
          </cell>
          <cell r="C944" t="str">
            <v>M2</v>
          </cell>
          <cell r="D944">
            <v>3.11</v>
          </cell>
          <cell r="E944">
            <v>21.19</v>
          </cell>
          <cell r="F944">
            <v>24.3</v>
          </cell>
          <cell r="G944">
            <v>15</v>
          </cell>
        </row>
        <row r="945">
          <cell r="A945" t="str">
            <v>16.40.150</v>
          </cell>
          <cell r="B945" t="str">
            <v>Recolocação de telha em fibrocimento ou CRFS, perfil modulado ou trapezoidal</v>
          </cell>
          <cell r="C945" t="str">
            <v>M2</v>
          </cell>
          <cell r="D945">
            <v>9.33</v>
          </cell>
          <cell r="E945">
            <v>21.19</v>
          </cell>
          <cell r="F945">
            <v>30.52</v>
          </cell>
          <cell r="G945">
            <v>15</v>
          </cell>
        </row>
        <row r="946">
          <cell r="A946" t="str">
            <v>17</v>
          </cell>
          <cell r="B946" t="str">
            <v>REVESTIMENTO EM MASSA OU FUNDIDO NO LOCAL</v>
          </cell>
        </row>
        <row r="947">
          <cell r="A947" t="str">
            <v>17.01</v>
          </cell>
          <cell r="B947" t="str">
            <v>Regularização de base</v>
          </cell>
        </row>
        <row r="948">
          <cell r="A948" t="str">
            <v>17.01.010</v>
          </cell>
          <cell r="B948" t="str">
            <v>Argamassa de proteção com argila expandida</v>
          </cell>
          <cell r="C948" t="str">
            <v>M3</v>
          </cell>
          <cell r="D948">
            <v>1139.99</v>
          </cell>
          <cell r="E948">
            <v>377.63</v>
          </cell>
          <cell r="F948">
            <v>1517.62</v>
          </cell>
          <cell r="G948">
            <v>15</v>
          </cell>
        </row>
        <row r="949">
          <cell r="A949" t="str">
            <v>17.01.020</v>
          </cell>
          <cell r="B949" t="str">
            <v>Argamassa de regularização e/ou proteção</v>
          </cell>
          <cell r="C949" t="str">
            <v>M3</v>
          </cell>
          <cell r="D949">
            <v>498.84</v>
          </cell>
          <cell r="E949">
            <v>377.63</v>
          </cell>
          <cell r="F949">
            <v>876.47</v>
          </cell>
          <cell r="G949">
            <v>15</v>
          </cell>
        </row>
        <row r="950">
          <cell r="A950" t="str">
            <v>17.01.040</v>
          </cell>
          <cell r="B950" t="str">
            <v>Lastro de concreto impermeabilizado</v>
          </cell>
          <cell r="C950" t="str">
            <v>M3</v>
          </cell>
          <cell r="D950">
            <v>448.63</v>
          </cell>
          <cell r="E950">
            <v>377.63</v>
          </cell>
          <cell r="F950">
            <v>826.26</v>
          </cell>
          <cell r="G950">
            <v>15</v>
          </cell>
        </row>
        <row r="951">
          <cell r="A951" t="str">
            <v>17.01.050</v>
          </cell>
          <cell r="B951" t="str">
            <v>Regularização de piso com nata de cimento</v>
          </cell>
          <cell r="C951" t="str">
            <v>M2</v>
          </cell>
          <cell r="D951">
            <v>4.21</v>
          </cell>
          <cell r="E951">
            <v>29.4</v>
          </cell>
          <cell r="F951">
            <v>33.61</v>
          </cell>
          <cell r="G951">
            <v>15</v>
          </cell>
        </row>
        <row r="952">
          <cell r="A952" t="str">
            <v>17.01.060</v>
          </cell>
          <cell r="B952" t="str">
            <v>Regularização de piso com nata de cimento e adesivo de alto desempenho</v>
          </cell>
          <cell r="C952" t="str">
            <v>M2</v>
          </cell>
          <cell r="D952">
            <v>9.2899999999999991</v>
          </cell>
          <cell r="E952">
            <v>28.88</v>
          </cell>
          <cell r="F952">
            <v>38.17</v>
          </cell>
          <cell r="G952">
            <v>15</v>
          </cell>
        </row>
        <row r="953">
          <cell r="A953" t="str">
            <v>17.01.120</v>
          </cell>
          <cell r="B953" t="str">
            <v>Argamassa de cimento e areia traço 1:3, com adesivo acrílico</v>
          </cell>
          <cell r="C953" t="str">
            <v>M3</v>
          </cell>
          <cell r="D953">
            <v>1205.08</v>
          </cell>
          <cell r="E953">
            <v>377.63</v>
          </cell>
          <cell r="F953">
            <v>1582.71</v>
          </cell>
          <cell r="G953">
            <v>15</v>
          </cell>
        </row>
        <row r="954">
          <cell r="A954" t="str">
            <v>17.02</v>
          </cell>
          <cell r="B954" t="str">
            <v>Revestimento em argamassa</v>
          </cell>
        </row>
        <row r="955">
          <cell r="A955" t="str">
            <v>17.02.020</v>
          </cell>
          <cell r="B955" t="str">
            <v>Chapisco</v>
          </cell>
          <cell r="C955" t="str">
            <v>M2</v>
          </cell>
          <cell r="D955">
            <v>2.5</v>
          </cell>
          <cell r="E955">
            <v>5.6</v>
          </cell>
          <cell r="F955">
            <v>8.1</v>
          </cell>
          <cell r="G955">
            <v>15</v>
          </cell>
        </row>
        <row r="956">
          <cell r="A956" t="str">
            <v>17.02.030</v>
          </cell>
          <cell r="B956" t="str">
            <v>Chapisco 1:4 com areia grossa</v>
          </cell>
          <cell r="C956" t="str">
            <v>M2</v>
          </cell>
          <cell r="D956">
            <v>1.59</v>
          </cell>
          <cell r="E956">
            <v>5.6</v>
          </cell>
          <cell r="F956">
            <v>7.19</v>
          </cell>
          <cell r="G956">
            <v>15</v>
          </cell>
        </row>
        <row r="957">
          <cell r="A957" t="str">
            <v>17.02.040</v>
          </cell>
          <cell r="B957" t="str">
            <v>Chapisco com adesivo de alto desempenho</v>
          </cell>
          <cell r="C957" t="str">
            <v>M2</v>
          </cell>
          <cell r="D957">
            <v>7.52</v>
          </cell>
          <cell r="E957">
            <v>5.6</v>
          </cell>
          <cell r="F957">
            <v>13.12</v>
          </cell>
          <cell r="G957">
            <v>15</v>
          </cell>
        </row>
        <row r="958">
          <cell r="A958" t="str">
            <v>17.02.060</v>
          </cell>
          <cell r="B958" t="str">
            <v>Chapisco fino peneirado</v>
          </cell>
          <cell r="C958" t="str">
            <v>M2</v>
          </cell>
          <cell r="D958">
            <v>2.5499999999999998</v>
          </cell>
          <cell r="E958">
            <v>8.17</v>
          </cell>
          <cell r="F958">
            <v>10.72</v>
          </cell>
          <cell r="G958">
            <v>15</v>
          </cell>
        </row>
        <row r="959">
          <cell r="A959" t="str">
            <v>17.02.080</v>
          </cell>
          <cell r="B959" t="str">
            <v>Chapisco rústico com pedra britada nº 1</v>
          </cell>
          <cell r="C959" t="str">
            <v>M2</v>
          </cell>
          <cell r="D959">
            <v>4.4400000000000004</v>
          </cell>
          <cell r="E959">
            <v>8.66</v>
          </cell>
          <cell r="F959">
            <v>13.1</v>
          </cell>
          <cell r="G959">
            <v>15</v>
          </cell>
        </row>
        <row r="960">
          <cell r="A960" t="str">
            <v>17.02.120</v>
          </cell>
          <cell r="B960" t="str">
            <v>Emboço comum</v>
          </cell>
          <cell r="C960" t="str">
            <v>M2</v>
          </cell>
          <cell r="D960">
            <v>10.24</v>
          </cell>
          <cell r="E960">
            <v>15.38</v>
          </cell>
          <cell r="F960">
            <v>25.62</v>
          </cell>
          <cell r="G960">
            <v>15</v>
          </cell>
        </row>
        <row r="961">
          <cell r="A961" t="str">
            <v>17.02.140</v>
          </cell>
          <cell r="B961" t="str">
            <v>Emboço desempenado com espuma de poliéster</v>
          </cell>
          <cell r="C961" t="str">
            <v>M2</v>
          </cell>
          <cell r="D961">
            <v>10.24</v>
          </cell>
          <cell r="E961">
            <v>21.19</v>
          </cell>
          <cell r="F961">
            <v>31.43</v>
          </cell>
          <cell r="G961">
            <v>15</v>
          </cell>
        </row>
        <row r="962">
          <cell r="A962" t="str">
            <v>17.02.160</v>
          </cell>
          <cell r="B962" t="str">
            <v>Emboço desempenado com argamassa industrializada</v>
          </cell>
          <cell r="C962" t="str">
            <v>M2</v>
          </cell>
          <cell r="D962">
            <v>53.13</v>
          </cell>
          <cell r="E962">
            <v>13.25</v>
          </cell>
          <cell r="F962">
            <v>66.38</v>
          </cell>
          <cell r="G962">
            <v>15</v>
          </cell>
        </row>
        <row r="963">
          <cell r="A963" t="str">
            <v>17.02.220</v>
          </cell>
          <cell r="B963" t="str">
            <v>Reboco</v>
          </cell>
          <cell r="C963" t="str">
            <v>M2</v>
          </cell>
          <cell r="D963">
            <v>2.04</v>
          </cell>
          <cell r="E963">
            <v>13.25</v>
          </cell>
          <cell r="F963">
            <v>15.29</v>
          </cell>
          <cell r="G963">
            <v>15</v>
          </cell>
        </row>
        <row r="964">
          <cell r="A964" t="str">
            <v>17.02.260</v>
          </cell>
          <cell r="B964" t="str">
            <v>Barra lisa com acabamento em nata de cimento</v>
          </cell>
          <cell r="C964" t="str">
            <v>M2</v>
          </cell>
          <cell r="D964">
            <v>10.26</v>
          </cell>
          <cell r="E964">
            <v>34.44</v>
          </cell>
          <cell r="F964">
            <v>44.7</v>
          </cell>
          <cell r="G964">
            <v>15</v>
          </cell>
        </row>
        <row r="965">
          <cell r="A965" t="str">
            <v>17.03</v>
          </cell>
          <cell r="B965" t="str">
            <v>Revestimento em cimentado</v>
          </cell>
        </row>
        <row r="966">
          <cell r="A966" t="str">
            <v>17.03.020</v>
          </cell>
          <cell r="B966" t="str">
            <v>Cimentado desempenado</v>
          </cell>
          <cell r="C966" t="str">
            <v>M2</v>
          </cell>
          <cell r="D966">
            <v>9.98</v>
          </cell>
          <cell r="E966">
            <v>29.14</v>
          </cell>
          <cell r="F966">
            <v>39.119999999999997</v>
          </cell>
          <cell r="G966">
            <v>15</v>
          </cell>
        </row>
        <row r="967">
          <cell r="A967" t="str">
            <v>17.03.040</v>
          </cell>
          <cell r="B967" t="str">
            <v>Cimentado desempenado e alisado (queimado)</v>
          </cell>
          <cell r="C967" t="str">
            <v>M2</v>
          </cell>
          <cell r="D967">
            <v>10.65</v>
          </cell>
          <cell r="E967">
            <v>34.44</v>
          </cell>
          <cell r="F967">
            <v>45.09</v>
          </cell>
          <cell r="G967">
            <v>15</v>
          </cell>
        </row>
        <row r="968">
          <cell r="A968" t="str">
            <v>17.03.060</v>
          </cell>
          <cell r="B968" t="str">
            <v>Cimentado desempenado e alisado com corante (queimado)</v>
          </cell>
          <cell r="C968" t="str">
            <v>M2</v>
          </cell>
          <cell r="D968">
            <v>30.58</v>
          </cell>
          <cell r="E968">
            <v>34.44</v>
          </cell>
          <cell r="F968">
            <v>65.02</v>
          </cell>
          <cell r="G968">
            <v>15</v>
          </cell>
        </row>
        <row r="969">
          <cell r="A969" t="str">
            <v>17.03.080</v>
          </cell>
          <cell r="B969" t="str">
            <v>Cimentado semi-áspero</v>
          </cell>
          <cell r="C969" t="str">
            <v>M2</v>
          </cell>
          <cell r="D969">
            <v>9.98</v>
          </cell>
          <cell r="E969">
            <v>21.19</v>
          </cell>
          <cell r="F969">
            <v>31.17</v>
          </cell>
          <cell r="G969">
            <v>15</v>
          </cell>
        </row>
        <row r="970">
          <cell r="A970" t="str">
            <v>17.03.100</v>
          </cell>
          <cell r="B970" t="str">
            <v>Cimentado áspero com caneluras</v>
          </cell>
          <cell r="C970" t="str">
            <v>M2</v>
          </cell>
          <cell r="D970">
            <v>9.98</v>
          </cell>
          <cell r="E970">
            <v>37.090000000000003</v>
          </cell>
          <cell r="F970">
            <v>47.07</v>
          </cell>
          <cell r="G970">
            <v>15</v>
          </cell>
        </row>
        <row r="971">
          <cell r="A971" t="str">
            <v>17.03.200</v>
          </cell>
          <cell r="B971" t="str">
            <v>Degrau em cimentado</v>
          </cell>
          <cell r="C971" t="str">
            <v>M</v>
          </cell>
          <cell r="D971">
            <v>7.17</v>
          </cell>
          <cell r="E971">
            <v>60</v>
          </cell>
          <cell r="F971">
            <v>67.17</v>
          </cell>
          <cell r="G971">
            <v>15</v>
          </cell>
        </row>
        <row r="972">
          <cell r="A972" t="str">
            <v>17.03.300</v>
          </cell>
          <cell r="B972" t="str">
            <v>Rodapé em cimentado desempenado e alisado com altura 5 cm</v>
          </cell>
          <cell r="C972" t="str">
            <v>M</v>
          </cell>
          <cell r="D972">
            <v>1.18</v>
          </cell>
          <cell r="E972">
            <v>27.92</v>
          </cell>
          <cell r="F972">
            <v>29.1</v>
          </cell>
          <cell r="G972">
            <v>15</v>
          </cell>
        </row>
        <row r="973">
          <cell r="A973" t="str">
            <v>17.03.310</v>
          </cell>
          <cell r="B973" t="str">
            <v>Rodapé em cimentado desempenado e alisado com altura 7 cm</v>
          </cell>
          <cell r="C973" t="str">
            <v>M</v>
          </cell>
          <cell r="D973">
            <v>1.38</v>
          </cell>
          <cell r="E973">
            <v>27.92</v>
          </cell>
          <cell r="F973">
            <v>29.3</v>
          </cell>
          <cell r="G973">
            <v>15</v>
          </cell>
        </row>
        <row r="974">
          <cell r="A974" t="str">
            <v>17.03.320</v>
          </cell>
          <cell r="B974" t="str">
            <v>Rodapé em cimentado desempenado e alisado com altura 10 cm</v>
          </cell>
          <cell r="C974" t="str">
            <v>M</v>
          </cell>
          <cell r="D974">
            <v>1.64</v>
          </cell>
          <cell r="E974">
            <v>27.92</v>
          </cell>
          <cell r="F974">
            <v>29.56</v>
          </cell>
          <cell r="G974">
            <v>15</v>
          </cell>
        </row>
        <row r="975">
          <cell r="A975" t="str">
            <v>17.03.330</v>
          </cell>
          <cell r="B975" t="str">
            <v>Rodapé em cimentado desempenado e alisado com altura 15 cm</v>
          </cell>
          <cell r="C975" t="str">
            <v>M</v>
          </cell>
          <cell r="D975">
            <v>2.13</v>
          </cell>
          <cell r="E975">
            <v>27.92</v>
          </cell>
          <cell r="F975">
            <v>30.05</v>
          </cell>
          <cell r="G975">
            <v>15</v>
          </cell>
        </row>
        <row r="976">
          <cell r="A976" t="str">
            <v>17.04</v>
          </cell>
          <cell r="B976" t="str">
            <v>Revestimento em gesso</v>
          </cell>
        </row>
        <row r="977">
          <cell r="A977" t="str">
            <v>17.04.020</v>
          </cell>
          <cell r="B977" t="str">
            <v>Revestimento em gesso liso desempenado sobre emboço</v>
          </cell>
          <cell r="C977" t="str">
            <v>M2</v>
          </cell>
          <cell r="D977">
            <v>5.15</v>
          </cell>
          <cell r="E977">
            <v>17.61</v>
          </cell>
          <cell r="F977">
            <v>22.76</v>
          </cell>
          <cell r="G977">
            <v>15</v>
          </cell>
        </row>
        <row r="978">
          <cell r="A978" t="str">
            <v>17.04.040</v>
          </cell>
          <cell r="B978" t="str">
            <v>Revestimento em gesso liso desempenado sobre bloco</v>
          </cell>
          <cell r="C978" t="str">
            <v>M2</v>
          </cell>
          <cell r="D978">
            <v>7.21</v>
          </cell>
          <cell r="E978">
            <v>17.61</v>
          </cell>
          <cell r="F978">
            <v>24.82</v>
          </cell>
          <cell r="G978">
            <v>15</v>
          </cell>
        </row>
        <row r="979">
          <cell r="A979" t="str">
            <v>17.05</v>
          </cell>
          <cell r="B979" t="str">
            <v>Revestimento em concreto</v>
          </cell>
        </row>
        <row r="980">
          <cell r="A980" t="str">
            <v>17.05.020</v>
          </cell>
          <cell r="B980" t="str">
            <v>Piso com requadro em concreto simples sem controle de fck</v>
          </cell>
          <cell r="C980" t="str">
            <v>M3</v>
          </cell>
          <cell r="D980">
            <v>502.17</v>
          </cell>
          <cell r="E980">
            <v>508.49</v>
          </cell>
          <cell r="F980">
            <v>1010.66</v>
          </cell>
          <cell r="G980">
            <v>15</v>
          </cell>
        </row>
        <row r="981">
          <cell r="A981" t="str">
            <v>17.05.070</v>
          </cell>
          <cell r="B981" t="str">
            <v>Piso com requadro em concreto simples com controle de fck= 20 MPa</v>
          </cell>
          <cell r="C981" t="str">
            <v>M3</v>
          </cell>
          <cell r="D981">
            <v>567.70000000000005</v>
          </cell>
          <cell r="E981">
            <v>508.49</v>
          </cell>
          <cell r="F981">
            <v>1076.19</v>
          </cell>
          <cell r="G981">
            <v>15</v>
          </cell>
        </row>
        <row r="982">
          <cell r="A982" t="str">
            <v>17.05.100</v>
          </cell>
          <cell r="B982" t="str">
            <v>Piso com requadro em concreto simples com controle de fck= 25 MPa</v>
          </cell>
          <cell r="C982" t="str">
            <v>M3</v>
          </cell>
          <cell r="D982">
            <v>607.84</v>
          </cell>
          <cell r="E982">
            <v>508.49</v>
          </cell>
          <cell r="F982">
            <v>1116.33</v>
          </cell>
          <cell r="G982">
            <v>15</v>
          </cell>
        </row>
        <row r="983">
          <cell r="A983" t="str">
            <v>17.05.320</v>
          </cell>
          <cell r="B983" t="str">
            <v>Soleira em concreto simples</v>
          </cell>
          <cell r="C983" t="str">
            <v>M</v>
          </cell>
          <cell r="D983">
            <v>28.31</v>
          </cell>
          <cell r="E983">
            <v>59.09</v>
          </cell>
          <cell r="F983">
            <v>87.4</v>
          </cell>
          <cell r="G983">
            <v>15</v>
          </cell>
        </row>
        <row r="984">
          <cell r="A984" t="str">
            <v>17.05.420</v>
          </cell>
          <cell r="B984" t="str">
            <v>Peitoril em concreto simples</v>
          </cell>
          <cell r="C984" t="str">
            <v>M</v>
          </cell>
          <cell r="D984">
            <v>14.61</v>
          </cell>
          <cell r="E984">
            <v>80.430000000000007</v>
          </cell>
          <cell r="F984">
            <v>95.04</v>
          </cell>
          <cell r="G984">
            <v>15</v>
          </cell>
        </row>
        <row r="985">
          <cell r="A985" t="str">
            <v>17.10</v>
          </cell>
          <cell r="B985" t="str">
            <v>Revestimento em granilite fundido no local</v>
          </cell>
        </row>
        <row r="986">
          <cell r="A986" t="str">
            <v>17.10.020</v>
          </cell>
          <cell r="B986" t="str">
            <v>Piso em granilite moldado no local</v>
          </cell>
          <cell r="C986" t="str">
            <v>M2</v>
          </cell>
          <cell r="D986">
            <v>104.16</v>
          </cell>
          <cell r="E986">
            <v>9.56</v>
          </cell>
          <cell r="F986">
            <v>113.72</v>
          </cell>
          <cell r="G986">
            <v>15</v>
          </cell>
        </row>
        <row r="987">
          <cell r="A987" t="str">
            <v>17.10.100</v>
          </cell>
          <cell r="B987" t="str">
            <v>Soleira em granilite moldado no local</v>
          </cell>
          <cell r="C987" t="str">
            <v>M</v>
          </cell>
          <cell r="D987">
            <v>59.43</v>
          </cell>
          <cell r="E987">
            <v>2.39</v>
          </cell>
          <cell r="F987">
            <v>61.82</v>
          </cell>
          <cell r="G987">
            <v>15</v>
          </cell>
        </row>
        <row r="988">
          <cell r="A988" t="str">
            <v>17.10.120</v>
          </cell>
          <cell r="B988" t="str">
            <v>Degrau em granilite moldado no local</v>
          </cell>
          <cell r="C988" t="str">
            <v>M</v>
          </cell>
          <cell r="D988">
            <v>99.66</v>
          </cell>
          <cell r="E988">
            <v>2.87</v>
          </cell>
          <cell r="F988">
            <v>102.53</v>
          </cell>
          <cell r="G988">
            <v>15</v>
          </cell>
        </row>
        <row r="989">
          <cell r="A989" t="str">
            <v>17.10.150</v>
          </cell>
          <cell r="B989" t="str">
            <v>Resina acrílica para piso de granilite</v>
          </cell>
          <cell r="C989" t="str">
            <v>M2</v>
          </cell>
          <cell r="D989">
            <v>23.03</v>
          </cell>
          <cell r="E989">
            <v>26.98</v>
          </cell>
          <cell r="F989">
            <v>50.01</v>
          </cell>
          <cell r="G989">
            <v>15</v>
          </cell>
        </row>
        <row r="990">
          <cell r="A990" t="str">
            <v>17.10.160</v>
          </cell>
          <cell r="B990" t="str">
            <v>Resina epóxi para piso de granilite</v>
          </cell>
          <cell r="C990" t="str">
            <v>M2</v>
          </cell>
          <cell r="D990">
            <v>26.18</v>
          </cell>
          <cell r="E990">
            <v>26.98</v>
          </cell>
          <cell r="F990">
            <v>53.16</v>
          </cell>
          <cell r="G990">
            <v>15</v>
          </cell>
        </row>
        <row r="991">
          <cell r="A991" t="str">
            <v>17.10.180</v>
          </cell>
          <cell r="B991" t="str">
            <v>Resina acrílica para degrau de granilite</v>
          </cell>
          <cell r="C991" t="str">
            <v>M</v>
          </cell>
          <cell r="D991">
            <v>12.28</v>
          </cell>
          <cell r="E991">
            <v>14.08</v>
          </cell>
          <cell r="F991">
            <v>26.36</v>
          </cell>
          <cell r="G991">
            <v>15</v>
          </cell>
        </row>
        <row r="992">
          <cell r="A992" t="str">
            <v>17.10.190</v>
          </cell>
          <cell r="B992" t="str">
            <v>Resina epóxi para degrau de granilite</v>
          </cell>
          <cell r="C992" t="str">
            <v>M</v>
          </cell>
          <cell r="D992">
            <v>13.96</v>
          </cell>
          <cell r="E992">
            <v>14.08</v>
          </cell>
          <cell r="F992">
            <v>28.04</v>
          </cell>
          <cell r="G992">
            <v>15</v>
          </cell>
        </row>
        <row r="993">
          <cell r="A993" t="str">
            <v>17.10.200</v>
          </cell>
          <cell r="B993" t="str">
            <v>Rodapé qualquer em granilite moldado no local até 10 cm</v>
          </cell>
          <cell r="C993" t="str">
            <v>M</v>
          </cell>
          <cell r="D993">
            <v>56.59</v>
          </cell>
          <cell r="E993">
            <v>4.78</v>
          </cell>
          <cell r="F993">
            <v>61.37</v>
          </cell>
          <cell r="G993">
            <v>15</v>
          </cell>
        </row>
        <row r="994">
          <cell r="A994" t="str">
            <v>17.10.410</v>
          </cell>
          <cell r="B994" t="str">
            <v>Rodapé em placas pré-moldadas de granilite, acabamento encerado, até 10 cm</v>
          </cell>
          <cell r="C994" t="str">
            <v>M</v>
          </cell>
          <cell r="D994">
            <v>126.91</v>
          </cell>
          <cell r="E994">
            <v>0.56999999999999995</v>
          </cell>
          <cell r="F994">
            <v>127.48</v>
          </cell>
          <cell r="G994">
            <v>15</v>
          </cell>
        </row>
        <row r="995">
          <cell r="A995" t="str">
            <v>17.10.430</v>
          </cell>
          <cell r="B995" t="str">
            <v>Piso em placas de granilite, acabamento encerado</v>
          </cell>
          <cell r="C995" t="str">
            <v>M2</v>
          </cell>
          <cell r="D995">
            <v>265.76</v>
          </cell>
          <cell r="E995">
            <v>5.74</v>
          </cell>
          <cell r="F995">
            <v>271.5</v>
          </cell>
          <cell r="G995">
            <v>15</v>
          </cell>
        </row>
        <row r="996">
          <cell r="A996" t="str">
            <v>17.12</v>
          </cell>
          <cell r="B996" t="str">
            <v>Revestimento industrial fundido no local</v>
          </cell>
        </row>
        <row r="997">
          <cell r="A997" t="str">
            <v>17.12.060</v>
          </cell>
          <cell r="B997" t="str">
            <v>Piso em alta resistência moldado no local 12 mm</v>
          </cell>
          <cell r="C997" t="str">
            <v>M2</v>
          </cell>
          <cell r="D997">
            <v>101.75</v>
          </cell>
          <cell r="E997">
            <v>9.56</v>
          </cell>
          <cell r="F997">
            <v>111.31</v>
          </cell>
          <cell r="G997">
            <v>15</v>
          </cell>
        </row>
        <row r="998">
          <cell r="A998" t="str">
            <v>17.12.100</v>
          </cell>
          <cell r="B998" t="str">
            <v>Soleira em alta resistência moldada no local</v>
          </cell>
          <cell r="C998" t="str">
            <v>M</v>
          </cell>
          <cell r="D998">
            <v>45.66</v>
          </cell>
          <cell r="E998">
            <v>2.39</v>
          </cell>
          <cell r="F998">
            <v>48.05</v>
          </cell>
          <cell r="G998">
            <v>15</v>
          </cell>
        </row>
        <row r="999">
          <cell r="A999" t="str">
            <v>17.12.120</v>
          </cell>
          <cell r="B999" t="str">
            <v>Degrau em alta resistência 8 mm</v>
          </cell>
          <cell r="C999" t="str">
            <v>M</v>
          </cell>
          <cell r="D999">
            <v>103.43</v>
          </cell>
          <cell r="E999">
            <v>2.87</v>
          </cell>
          <cell r="F999">
            <v>106.3</v>
          </cell>
          <cell r="G999">
            <v>15</v>
          </cell>
        </row>
        <row r="1000">
          <cell r="A1000" t="str">
            <v>17.12.140</v>
          </cell>
          <cell r="B1000" t="str">
            <v>Degrau em alta resistência 12 mm</v>
          </cell>
          <cell r="C1000" t="str">
            <v>M</v>
          </cell>
          <cell r="D1000">
            <v>101.42</v>
          </cell>
          <cell r="E1000">
            <v>2.87</v>
          </cell>
          <cell r="F1000">
            <v>104.29</v>
          </cell>
          <cell r="G1000">
            <v>15</v>
          </cell>
        </row>
        <row r="1001">
          <cell r="A1001" t="str">
            <v>17.12.240</v>
          </cell>
          <cell r="B1001" t="str">
            <v>Rodapé qualquer em alta resistência moldado no local até 10 cm</v>
          </cell>
          <cell r="C1001" t="str">
            <v>M</v>
          </cell>
          <cell r="D1001">
            <v>49.14</v>
          </cell>
          <cell r="E1001">
            <v>4.78</v>
          </cell>
          <cell r="F1001">
            <v>53.92</v>
          </cell>
          <cell r="G1001">
            <v>15</v>
          </cell>
        </row>
        <row r="1002">
          <cell r="A1002" t="str">
            <v>17.12.241</v>
          </cell>
          <cell r="B1002" t="str">
            <v>Rodapé abaulado, com argamassa epoxi, altura entre 5 a 10 cm</v>
          </cell>
          <cell r="C1002" t="str">
            <v>M</v>
          </cell>
          <cell r="D1002">
            <v>90.99</v>
          </cell>
          <cell r="F1002">
            <v>90.99</v>
          </cell>
          <cell r="G1002">
            <v>15</v>
          </cell>
        </row>
        <row r="1003">
          <cell r="A1003" t="str">
            <v>17.12.302</v>
          </cell>
          <cell r="B1003" t="str">
            <v>Piso epóxi autonivelante, múltiplas camadas, espessura 4 mm</v>
          </cell>
          <cell r="C1003" t="str">
            <v>M2</v>
          </cell>
          <cell r="D1003">
            <v>167.83</v>
          </cell>
          <cell r="F1003">
            <v>167.83</v>
          </cell>
          <cell r="G1003">
            <v>15</v>
          </cell>
        </row>
        <row r="1004">
          <cell r="A1004" t="str">
            <v>17.12.310</v>
          </cell>
          <cell r="B1004" t="str">
            <v>Taxa de mobilização e desmobilização de equipe e equipamentos para execução de piso epóxi</v>
          </cell>
          <cell r="C1004" t="str">
            <v>TX</v>
          </cell>
          <cell r="D1004">
            <v>1667.42</v>
          </cell>
          <cell r="F1004">
            <v>1667.42</v>
          </cell>
          <cell r="G1004">
            <v>15</v>
          </cell>
        </row>
        <row r="1005">
          <cell r="A1005" t="str">
            <v>17.20</v>
          </cell>
          <cell r="B1005" t="str">
            <v>Revestimento especial fundido no local</v>
          </cell>
        </row>
        <row r="1006">
          <cell r="A1006" t="str">
            <v>17.20.020</v>
          </cell>
          <cell r="B1006" t="str">
            <v>Massa raspada</v>
          </cell>
          <cell r="C1006" t="str">
            <v>M2</v>
          </cell>
          <cell r="D1006">
            <v>35.840000000000003</v>
          </cell>
          <cell r="E1006">
            <v>67.17</v>
          </cell>
          <cell r="F1006">
            <v>103.01</v>
          </cell>
          <cell r="G1006">
            <v>15</v>
          </cell>
        </row>
        <row r="1007">
          <cell r="A1007" t="str">
            <v>17.20.040</v>
          </cell>
          <cell r="B1007" t="str">
            <v>Revestimento em granito lavado tipo Fulget uso externo, em faixas até 40 cm</v>
          </cell>
          <cell r="C1007" t="str">
            <v>M</v>
          </cell>
          <cell r="D1007">
            <v>93.44</v>
          </cell>
          <cell r="E1007">
            <v>23.9</v>
          </cell>
          <cell r="F1007">
            <v>117.34</v>
          </cell>
          <cell r="G1007">
            <v>15</v>
          </cell>
        </row>
        <row r="1008">
          <cell r="A1008" t="str">
            <v>17.20.050</v>
          </cell>
          <cell r="B1008" t="str">
            <v>Friso para junta de dilatação em revestimento de granito lavado tipo Fulget</v>
          </cell>
          <cell r="C1008" t="str">
            <v>M</v>
          </cell>
          <cell r="D1008">
            <v>10.8</v>
          </cell>
          <cell r="F1008">
            <v>10.8</v>
          </cell>
          <cell r="G1008">
            <v>15</v>
          </cell>
        </row>
        <row r="1009">
          <cell r="A1009" t="str">
            <v>17.20.060</v>
          </cell>
          <cell r="B1009" t="str">
            <v>Revestimento em granito lavado tipo Fulget uso externo</v>
          </cell>
          <cell r="C1009" t="str">
            <v>M2</v>
          </cell>
          <cell r="D1009">
            <v>204.72</v>
          </cell>
          <cell r="E1009">
            <v>23.9</v>
          </cell>
          <cell r="F1009">
            <v>228.62</v>
          </cell>
          <cell r="G1009">
            <v>15</v>
          </cell>
        </row>
        <row r="1010">
          <cell r="A1010" t="str">
            <v>17.20.140</v>
          </cell>
          <cell r="B1010" t="str">
            <v>Revestimento texturizado acrílico com microagregados minerais</v>
          </cell>
          <cell r="C1010" t="str">
            <v>M2</v>
          </cell>
          <cell r="D1010">
            <v>15.26</v>
          </cell>
          <cell r="E1010">
            <v>26.33</v>
          </cell>
          <cell r="F1010">
            <v>41.59</v>
          </cell>
          <cell r="G1010">
            <v>15</v>
          </cell>
        </row>
        <row r="1011">
          <cell r="A1011" t="str">
            <v>17.40</v>
          </cell>
          <cell r="B1011" t="str">
            <v>Reparos e conservações em massa e concreto - GRUPO 17</v>
          </cell>
        </row>
        <row r="1012">
          <cell r="A1012" t="str">
            <v>17.40.010</v>
          </cell>
          <cell r="B1012" t="str">
            <v>Reparos em piso de granilite - estucamento e polimento</v>
          </cell>
          <cell r="C1012" t="str">
            <v>M2</v>
          </cell>
          <cell r="D1012">
            <v>59.08</v>
          </cell>
          <cell r="F1012">
            <v>59.08</v>
          </cell>
          <cell r="G1012">
            <v>15</v>
          </cell>
        </row>
        <row r="1013">
          <cell r="A1013" t="str">
            <v>17.40.020</v>
          </cell>
          <cell r="B1013" t="str">
            <v>Reparos em pisos de alta resistência fundidos no local - estucamento e polimento</v>
          </cell>
          <cell r="C1013" t="str">
            <v>M2</v>
          </cell>
          <cell r="D1013">
            <v>52.15</v>
          </cell>
          <cell r="F1013">
            <v>52.15</v>
          </cell>
          <cell r="G1013">
            <v>15</v>
          </cell>
        </row>
        <row r="1014">
          <cell r="A1014" t="str">
            <v>17.40.030</v>
          </cell>
          <cell r="B1014" t="str">
            <v>Reparos em degrau e espelho de granilite - estucamento e polimento</v>
          </cell>
          <cell r="C1014" t="str">
            <v>M</v>
          </cell>
          <cell r="D1014">
            <v>61.46</v>
          </cell>
          <cell r="F1014">
            <v>61.46</v>
          </cell>
          <cell r="G1014">
            <v>15</v>
          </cell>
        </row>
        <row r="1015">
          <cell r="A1015" t="str">
            <v>17.40.070</v>
          </cell>
          <cell r="B1015" t="str">
            <v>Reparos em rodapé de granilite - estucamento e polimento</v>
          </cell>
          <cell r="C1015" t="str">
            <v>M</v>
          </cell>
          <cell r="D1015">
            <v>56.85</v>
          </cell>
          <cell r="F1015">
            <v>56.85</v>
          </cell>
          <cell r="G1015">
            <v>15</v>
          </cell>
        </row>
        <row r="1016">
          <cell r="A1016" t="str">
            <v>17.40.110</v>
          </cell>
          <cell r="B1016" t="str">
            <v>Faixa antiderrapante definitiva para degraus, soleiras, patamares ou pisos</v>
          </cell>
          <cell r="C1016" t="str">
            <v>M</v>
          </cell>
          <cell r="E1016">
            <v>52.98</v>
          </cell>
          <cell r="F1016">
            <v>52.98</v>
          </cell>
          <cell r="G1016">
            <v>15</v>
          </cell>
        </row>
        <row r="1017">
          <cell r="A1017" t="str">
            <v>18</v>
          </cell>
          <cell r="B1017" t="str">
            <v>REVESTIMENTO CERAMICO</v>
          </cell>
        </row>
        <row r="1018">
          <cell r="A1018" t="str">
            <v>18.05</v>
          </cell>
          <cell r="B1018" t="str">
            <v>Plaqueta laminada para revestimento</v>
          </cell>
        </row>
        <row r="1019">
          <cell r="A1019" t="str">
            <v>18.05.020</v>
          </cell>
          <cell r="B1019" t="str">
            <v>Revestimento em plaqueta laminada, para área interna e externa, sem rejunte</v>
          </cell>
          <cell r="C1019" t="str">
            <v>M2</v>
          </cell>
          <cell r="D1019">
            <v>63.97</v>
          </cell>
          <cell r="E1019">
            <v>15.25</v>
          </cell>
          <cell r="F1019">
            <v>79.22</v>
          </cell>
          <cell r="G1019">
            <v>15</v>
          </cell>
        </row>
        <row r="1020">
          <cell r="A1020" t="str">
            <v>18.06</v>
          </cell>
          <cell r="B1020" t="str">
            <v>Placa cerâmica esmaltada prensada</v>
          </cell>
        </row>
        <row r="1021">
          <cell r="A1021" t="str">
            <v>18.06.102</v>
          </cell>
          <cell r="B1021" t="str">
            <v>Placa cerâmica esmaltada PEI-5 para área interna, grupo de absorção BIIb, resistência química B, assentado com argamassa colante industrializada</v>
          </cell>
          <cell r="C1021" t="str">
            <v>M2</v>
          </cell>
          <cell r="D1021">
            <v>34.03</v>
          </cell>
          <cell r="E1021">
            <v>18.059999999999999</v>
          </cell>
          <cell r="F1021">
            <v>52.09</v>
          </cell>
          <cell r="G1021">
            <v>15</v>
          </cell>
        </row>
        <row r="1022">
          <cell r="A1022" t="str">
            <v>18.06.103</v>
          </cell>
          <cell r="B1022" t="str">
            <v>Rodapé em placa cerâmica esmaltada PEI-5 para área interna, grupo de absorção BIIb, resistência química B, assentado com argamassa colante industrializada</v>
          </cell>
          <cell r="C1022" t="str">
            <v>M</v>
          </cell>
          <cell r="D1022">
            <v>5.59</v>
          </cell>
          <cell r="E1022">
            <v>1.44</v>
          </cell>
          <cell r="F1022">
            <v>7.03</v>
          </cell>
          <cell r="G1022">
            <v>15</v>
          </cell>
        </row>
        <row r="1023">
          <cell r="A1023" t="str">
            <v>18.06.142</v>
          </cell>
          <cell r="B1023" t="str">
            <v>Placa cerâmica esmaltada antiderrapante PEI-5 para área interna com saída para o exterior, grupo de absorção BIIa, resistência química A, assentado com argamassa colante industrializada</v>
          </cell>
          <cell r="C1023" t="str">
            <v>M2</v>
          </cell>
          <cell r="D1023">
            <v>111.97</v>
          </cell>
          <cell r="E1023">
            <v>18.059999999999999</v>
          </cell>
          <cell r="F1023">
            <v>130.03</v>
          </cell>
          <cell r="G1023">
            <v>15</v>
          </cell>
        </row>
        <row r="1024">
          <cell r="A1024" t="str">
            <v>18.06.143</v>
          </cell>
          <cell r="B1024" t="str">
            <v>Rodapé em placa cerâmica esmaltada antiderrapante PEI-5 para área interna com saída para o exterior, grupo de absorção BIIa, resistência química A, assentado com argamassa colante industrializada</v>
          </cell>
          <cell r="C1024" t="str">
            <v>M</v>
          </cell>
          <cell r="D1024">
            <v>18.690000000000001</v>
          </cell>
          <cell r="E1024">
            <v>1.44</v>
          </cell>
          <cell r="F1024">
            <v>20.13</v>
          </cell>
          <cell r="G1024">
            <v>15</v>
          </cell>
        </row>
        <row r="1025">
          <cell r="A1025" t="str">
            <v>18.06.152</v>
          </cell>
          <cell r="B1025" t="str">
            <v>Placa cerâmica esmaltada PEI-4 para área interna com saída para o exterior, grupo de absorção BIIb, tráfego médio, assentado com argamassa colante industrializada</v>
          </cell>
          <cell r="C1025" t="str">
            <v>M2</v>
          </cell>
          <cell r="D1025">
            <v>39.74</v>
          </cell>
          <cell r="E1025">
            <v>18.059999999999999</v>
          </cell>
          <cell r="F1025">
            <v>57.8</v>
          </cell>
          <cell r="G1025">
            <v>15</v>
          </cell>
        </row>
        <row r="1026">
          <cell r="A1026" t="str">
            <v>18.06.153</v>
          </cell>
          <cell r="B1026" t="str">
            <v>Rodapé em placa cerâmica esmaltada PEI-4 para área interna com saída para o exterior, grupo de absorção BIIb, tráfego médio, assentado com argamassa colante industrializada</v>
          </cell>
          <cell r="C1026" t="str">
            <v>M</v>
          </cell>
          <cell r="D1026">
            <v>6.35</v>
          </cell>
          <cell r="E1026">
            <v>1.44</v>
          </cell>
          <cell r="F1026">
            <v>7.79</v>
          </cell>
          <cell r="G1026">
            <v>15</v>
          </cell>
        </row>
        <row r="1027">
          <cell r="A1027" t="str">
            <v>18.06.182</v>
          </cell>
          <cell r="B1027" t="str">
            <v>Placa cerâmica esmaltada rústica PEI-5 para área interna com saída para o exterior, grupo de absorção BIIb, resistência química B, assentado com argamassa colante industrializada</v>
          </cell>
          <cell r="C1027" t="str">
            <v>M2</v>
          </cell>
          <cell r="D1027">
            <v>35.17</v>
          </cell>
          <cell r="E1027">
            <v>18.059999999999999</v>
          </cell>
          <cell r="F1027">
            <v>53.23</v>
          </cell>
          <cell r="G1027">
            <v>15</v>
          </cell>
        </row>
        <row r="1028">
          <cell r="A1028" t="str">
            <v>18.06.183</v>
          </cell>
          <cell r="B1028" t="str">
            <v>Rodapé em placa cerâmica esmaltada rústica PEI-5 para área interna com saída para o exterior, grupo de absorção BIIb, resistência química B, assentado com argamassa colante industrializada</v>
          </cell>
          <cell r="C1028" t="str">
            <v>M</v>
          </cell>
          <cell r="D1028">
            <v>5.57</v>
          </cell>
          <cell r="E1028">
            <v>1.44</v>
          </cell>
          <cell r="F1028">
            <v>7.01</v>
          </cell>
          <cell r="G1028">
            <v>15</v>
          </cell>
        </row>
        <row r="1029">
          <cell r="A1029" t="str">
            <v>18.06.350</v>
          </cell>
          <cell r="B1029" t="str">
            <v>Assentamento de pisos e revestimentos cerâmicos com argamassa mista</v>
          </cell>
          <cell r="C1029" t="str">
            <v>M2</v>
          </cell>
          <cell r="D1029">
            <v>12.66</v>
          </cell>
          <cell r="E1029">
            <v>75.89</v>
          </cell>
          <cell r="F1029">
            <v>88.55</v>
          </cell>
          <cell r="G1029">
            <v>15</v>
          </cell>
        </row>
        <row r="1030">
          <cell r="A1030" t="str">
            <v>18.06.400</v>
          </cell>
          <cell r="B1030" t="str">
            <v>Rejuntamento em placas cerâmicas com cimento branco, juntas acima de 3 até 5 mm</v>
          </cell>
          <cell r="C1030" t="str">
            <v>M2</v>
          </cell>
          <cell r="D1030">
            <v>1.18</v>
          </cell>
          <cell r="E1030">
            <v>12.05</v>
          </cell>
          <cell r="F1030">
            <v>13.23</v>
          </cell>
          <cell r="G1030">
            <v>15</v>
          </cell>
        </row>
        <row r="1031">
          <cell r="A1031" t="str">
            <v>18.06.410</v>
          </cell>
          <cell r="B1031" t="str">
            <v>Rejuntamento em placas cerâmicas com argamassa industrializada para rejunte, juntas acima de 3 até 5 mm</v>
          </cell>
          <cell r="C1031" t="str">
            <v>M2</v>
          </cell>
          <cell r="D1031">
            <v>3</v>
          </cell>
          <cell r="E1031">
            <v>12.05</v>
          </cell>
          <cell r="F1031">
            <v>15.05</v>
          </cell>
          <cell r="G1031">
            <v>15</v>
          </cell>
        </row>
        <row r="1032">
          <cell r="A1032" t="str">
            <v>18.06.420</v>
          </cell>
          <cell r="B1032" t="str">
            <v>Rejuntamento em placas cerâmicas com cimento branco, juntas acima de 5 até 10 mm</v>
          </cell>
          <cell r="C1032" t="str">
            <v>M2</v>
          </cell>
          <cell r="D1032">
            <v>2.36</v>
          </cell>
          <cell r="E1032">
            <v>12.05</v>
          </cell>
          <cell r="F1032">
            <v>14.41</v>
          </cell>
          <cell r="G1032">
            <v>15</v>
          </cell>
        </row>
        <row r="1033">
          <cell r="A1033" t="str">
            <v>18.06.430</v>
          </cell>
          <cell r="B1033" t="str">
            <v>Rejuntamento em placas cerâmicas com argamassa industrializada para rejunte, juntas acima de 5 até 10 mm</v>
          </cell>
          <cell r="C1033" t="str">
            <v>M2</v>
          </cell>
          <cell r="D1033">
            <v>7.51</v>
          </cell>
          <cell r="E1033">
            <v>12.05</v>
          </cell>
          <cell r="F1033">
            <v>19.559999999999999</v>
          </cell>
          <cell r="G1033">
            <v>15</v>
          </cell>
        </row>
        <row r="1034">
          <cell r="A1034" t="str">
            <v>18.06.500</v>
          </cell>
          <cell r="B1034" t="str">
            <v>Rejuntamento de rodapé em placas cerâmicas com cimento branco, altura até 10 cm, juntas acima de 3 até 5 mm</v>
          </cell>
          <cell r="C1034" t="str">
            <v>M</v>
          </cell>
          <cell r="D1034">
            <v>0.12</v>
          </cell>
          <cell r="E1034">
            <v>1.35</v>
          </cell>
          <cell r="F1034">
            <v>1.47</v>
          </cell>
          <cell r="G1034">
            <v>15</v>
          </cell>
        </row>
        <row r="1035">
          <cell r="A1035" t="str">
            <v>18.06.510</v>
          </cell>
          <cell r="B1035" t="str">
            <v>Rejuntamento de rodapé em placas cerâmicas com argamassa industrializada para rejunte, altura até 10 cm, juntas acima de 3 até 5 mm</v>
          </cell>
          <cell r="C1035" t="str">
            <v>M</v>
          </cell>
          <cell r="D1035">
            <v>0.3</v>
          </cell>
          <cell r="E1035">
            <v>1.35</v>
          </cell>
          <cell r="F1035">
            <v>1.65</v>
          </cell>
          <cell r="G1035">
            <v>15</v>
          </cell>
        </row>
        <row r="1036">
          <cell r="A1036" t="str">
            <v>18.06.520</v>
          </cell>
          <cell r="B1036" t="str">
            <v>Rejuntamento de rodapé em placas cerâmicas com cimento branco, altura até 10 cm, juntas acima de 5 até 10 mm</v>
          </cell>
          <cell r="C1036" t="str">
            <v>M</v>
          </cell>
          <cell r="D1036">
            <v>0.24</v>
          </cell>
          <cell r="E1036">
            <v>1.35</v>
          </cell>
          <cell r="F1036">
            <v>1.59</v>
          </cell>
          <cell r="G1036">
            <v>15</v>
          </cell>
        </row>
        <row r="1037">
          <cell r="A1037" t="str">
            <v>18.06.530</v>
          </cell>
          <cell r="B1037" t="str">
            <v>Rejuntamento de rodapé em placas cerâmicas com argamassa industrializada para rejunte, altura até 10 cm, juntas acima de 5 até 10 mm</v>
          </cell>
          <cell r="C1037" t="str">
            <v>M</v>
          </cell>
          <cell r="D1037">
            <v>0.75</v>
          </cell>
          <cell r="E1037">
            <v>1.35</v>
          </cell>
          <cell r="F1037">
            <v>2.1</v>
          </cell>
          <cell r="G1037">
            <v>15</v>
          </cell>
        </row>
        <row r="1038">
          <cell r="A1038" t="str">
            <v>18.07</v>
          </cell>
          <cell r="B1038" t="str">
            <v>Placa ceramica nao esmaltada extrudada</v>
          </cell>
        </row>
        <row r="1039">
          <cell r="A1039" t="str">
            <v>18.07.020</v>
          </cell>
          <cell r="B1039" t="str">
            <v>Placa cerâmica não esmaltada extrudada de alta resistência química e mecânica, espessura de 9 mm, uso industrial, assentado com argamassa química bicomponente</v>
          </cell>
          <cell r="C1039" t="str">
            <v>M2</v>
          </cell>
          <cell r="D1039">
            <v>168.42</v>
          </cell>
          <cell r="E1039">
            <v>18.059999999999999</v>
          </cell>
          <cell r="F1039">
            <v>186.48</v>
          </cell>
          <cell r="G1039">
            <v>15</v>
          </cell>
        </row>
        <row r="1040">
          <cell r="A1040" t="str">
            <v>18.07.021</v>
          </cell>
          <cell r="B1040" t="str">
            <v>Placa cerâmica não esmaltada extrudada de alta resistência química e mecânica, espessura de 9 mm, uso industrial, assentado com argamassa colante industrial</v>
          </cell>
          <cell r="C1040" t="str">
            <v>M2</v>
          </cell>
          <cell r="D1040">
            <v>199.45</v>
          </cell>
          <cell r="E1040">
            <v>18.059999999999999</v>
          </cell>
          <cell r="F1040">
            <v>217.51</v>
          </cell>
          <cell r="G1040">
            <v>15</v>
          </cell>
        </row>
        <row r="1041">
          <cell r="A1041" t="str">
            <v>18.07.040</v>
          </cell>
          <cell r="B1041" t="str">
            <v>Placa cerâmica não esmaltada extrudada de alta resistência química e mecânica, espessura de 14 mm, uso industrial, assentado com argamassa química bicomponente</v>
          </cell>
          <cell r="C1041" t="str">
            <v>M2</v>
          </cell>
          <cell r="D1041">
            <v>189.12</v>
          </cell>
          <cell r="E1041">
            <v>18.059999999999999</v>
          </cell>
          <cell r="F1041">
            <v>207.18</v>
          </cell>
          <cell r="G1041">
            <v>15</v>
          </cell>
        </row>
        <row r="1042">
          <cell r="A1042" t="str">
            <v>18.07.080</v>
          </cell>
          <cell r="B1042" t="str">
            <v>Rodapé em placa cerâmica não esmaltada extrudada de alta resistência química e mecânica, altura de 10 cm, uso industrial, assentado com argamassa química bicomponente</v>
          </cell>
          <cell r="C1042" t="str">
            <v>M</v>
          </cell>
          <cell r="D1042">
            <v>47.03</v>
          </cell>
          <cell r="E1042">
            <v>1.81</v>
          </cell>
          <cell r="F1042">
            <v>48.84</v>
          </cell>
          <cell r="G1042">
            <v>15</v>
          </cell>
        </row>
        <row r="1043">
          <cell r="A1043" t="str">
            <v>18.07.160</v>
          </cell>
          <cell r="B1043" t="str">
            <v>Placa cerâmica não esmaltada extrudada para área com altas temperaturas, de alta resistência química e mecânica, espessura mínima de 13 mm, uso industrial e cozinhas profissionais, assentado com argamassa industrializada</v>
          </cell>
          <cell r="C1043" t="str">
            <v>M2</v>
          </cell>
          <cell r="D1043">
            <v>342.84</v>
          </cell>
          <cell r="E1043">
            <v>18.059999999999999</v>
          </cell>
          <cell r="F1043">
            <v>360.9</v>
          </cell>
          <cell r="G1043">
            <v>15</v>
          </cell>
        </row>
        <row r="1044">
          <cell r="A1044" t="str">
            <v>18.07.170</v>
          </cell>
          <cell r="B1044" t="str">
            <v>Rodapé em placa cerâmica não esmaltada extrudada para área com altas temperaturas, de alta resistência química e mecânica, altura de 10cm, uso industrial e cozinhas profissionais, assentado com argamassa industrializada</v>
          </cell>
          <cell r="C1044" t="str">
            <v>M</v>
          </cell>
          <cell r="D1044">
            <v>67.209999999999994</v>
          </cell>
          <cell r="E1044">
            <v>1.81</v>
          </cell>
          <cell r="F1044">
            <v>69.02</v>
          </cell>
          <cell r="G1044">
            <v>15</v>
          </cell>
        </row>
        <row r="1045">
          <cell r="A1045" t="str">
            <v>18.07.200</v>
          </cell>
          <cell r="B1045" t="str">
            <v>Rejuntamento em placa cerâmica extrudada antiácida de 9 mm, com argamassa industrializada bicomponente à base de resina furânica, juntas acima de 3 até 6 mm</v>
          </cell>
          <cell r="C1045" t="str">
            <v>M2</v>
          </cell>
          <cell r="D1045">
            <v>45.2</v>
          </cell>
          <cell r="E1045">
            <v>12.05</v>
          </cell>
          <cell r="F1045">
            <v>57.25</v>
          </cell>
          <cell r="G1045">
            <v>15</v>
          </cell>
        </row>
        <row r="1046">
          <cell r="A1046" t="str">
            <v>18.07.210</v>
          </cell>
          <cell r="B1046" t="str">
            <v>Rejuntamento de placa cerâmica extrudada de 9 mm, com argamassa sintética industrializada tricomponente à base de resina epóxi, juntas acima de 3 até 6 mm</v>
          </cell>
          <cell r="C1046" t="str">
            <v>M2</v>
          </cell>
          <cell r="D1046">
            <v>41.18</v>
          </cell>
          <cell r="E1046">
            <v>12.05</v>
          </cell>
          <cell r="F1046">
            <v>53.23</v>
          </cell>
          <cell r="G1046">
            <v>15</v>
          </cell>
        </row>
        <row r="1047">
          <cell r="A1047" t="str">
            <v>18.07.220</v>
          </cell>
          <cell r="B1047" t="str">
            <v>Rejuntamento em placa cerâmica extrudada antiácida, espessura de 14 mm, com argamassa industrializada bicomponente, à base de resina furânica, juntas acima de 3 até 6 mm</v>
          </cell>
          <cell r="C1047" t="str">
            <v>M2</v>
          </cell>
          <cell r="D1047">
            <v>75.34</v>
          </cell>
          <cell r="E1047">
            <v>12.05</v>
          </cell>
          <cell r="F1047">
            <v>87.39</v>
          </cell>
          <cell r="G1047">
            <v>15</v>
          </cell>
        </row>
        <row r="1048">
          <cell r="A1048" t="str">
            <v>18.07.230</v>
          </cell>
          <cell r="B1048" t="str">
            <v>Rejuntamento em placa cerâmica extrudada antiácida de 14 mm, com argamassa sintética industrializada tricomponente, à base de resina epóxi, juntas de 3 até 6 mm</v>
          </cell>
          <cell r="C1048" t="str">
            <v>M2</v>
          </cell>
          <cell r="D1048">
            <v>68.64</v>
          </cell>
          <cell r="E1048">
            <v>12.05</v>
          </cell>
          <cell r="F1048">
            <v>80.69</v>
          </cell>
          <cell r="G1048">
            <v>15</v>
          </cell>
        </row>
        <row r="1049">
          <cell r="A1049" t="str">
            <v>18.07.250</v>
          </cell>
          <cell r="B1049" t="str">
            <v>Rejuntamento em placa cerâmica extrudada antiácida, com argamassa industrializada anticorrosiva bicomponente à base de bauxita, para área de altas temperaturas, juntas acima de 3 até 6 mm</v>
          </cell>
          <cell r="C1049" t="str">
            <v>M2</v>
          </cell>
          <cell r="D1049">
            <v>70.06</v>
          </cell>
          <cell r="E1049">
            <v>12.05</v>
          </cell>
          <cell r="F1049">
            <v>82.11</v>
          </cell>
          <cell r="G1049">
            <v>15</v>
          </cell>
        </row>
        <row r="1050">
          <cell r="A1050" t="str">
            <v>18.07.300</v>
          </cell>
          <cell r="B1050" t="str">
            <v>Rejuntamento de rodapé em placa cerâmica extrudada antiácida de 9 mm, com argamassa industrializada bicomponente à base de resina furânica, juntas acima de 3 até 6 mm</v>
          </cell>
          <cell r="C1050" t="str">
            <v>M</v>
          </cell>
          <cell r="D1050">
            <v>4.5199999999999996</v>
          </cell>
          <cell r="E1050">
            <v>1.21</v>
          </cell>
          <cell r="F1050">
            <v>5.73</v>
          </cell>
          <cell r="G1050">
            <v>15</v>
          </cell>
        </row>
        <row r="1051">
          <cell r="A1051" t="str">
            <v>18.07.310</v>
          </cell>
          <cell r="B1051" t="str">
            <v>Rejuntamento de rodapé em placa cerâmica extrudada antiácida de 9 mm, com argamassa sintética  industrializada tricomponente à base de resina epóxi, juntas acima de 3 até 6 mm</v>
          </cell>
          <cell r="C1051" t="str">
            <v>M</v>
          </cell>
          <cell r="D1051">
            <v>4.12</v>
          </cell>
          <cell r="E1051">
            <v>1.21</v>
          </cell>
          <cell r="F1051">
            <v>5.33</v>
          </cell>
          <cell r="G1051">
            <v>15</v>
          </cell>
        </row>
        <row r="1052">
          <cell r="A1052" t="str">
            <v>18.08</v>
          </cell>
          <cell r="B1052" t="str">
            <v>Revestimento em porcelanato</v>
          </cell>
        </row>
        <row r="1053">
          <cell r="A1053" t="str">
            <v>18.08.032</v>
          </cell>
          <cell r="B1053" t="str">
            <v>Revestimento em porcelanato esmaltado antiderrapante para área externa e ambiente com alto tráfego, grupo de absorção BIa, assentado com argamassa colante industrializada, rejuntado</v>
          </cell>
          <cell r="C1053" t="str">
            <v>M2</v>
          </cell>
          <cell r="D1053">
            <v>98.1</v>
          </cell>
          <cell r="E1053">
            <v>47.68</v>
          </cell>
          <cell r="F1053">
            <v>145.78</v>
          </cell>
          <cell r="G1053">
            <v>15</v>
          </cell>
        </row>
        <row r="1054">
          <cell r="A1054" t="str">
            <v>18.08.042</v>
          </cell>
          <cell r="B1054" t="str">
            <v>Rodapé em porcelanato esmaltado antiderrapante para área externa e ambiente com alto tráfego, grupo de absorção BIa, assentado com argamassa colante industrializada, rejuntado</v>
          </cell>
          <cell r="C1054" t="str">
            <v>M</v>
          </cell>
          <cell r="D1054">
            <v>17.57</v>
          </cell>
          <cell r="E1054">
            <v>13.25</v>
          </cell>
          <cell r="F1054">
            <v>30.82</v>
          </cell>
          <cell r="G1054">
            <v>15</v>
          </cell>
        </row>
        <row r="1055">
          <cell r="A1055" t="str">
            <v>18.08.062</v>
          </cell>
          <cell r="B1055" t="str">
            <v>Revestimento em porcelanato esmaltado polido para área interna e ambiente com tráfego médio, grupo de absorção BIa, assentado com argamassa colante industrializada, rejuntado</v>
          </cell>
          <cell r="C1055" t="str">
            <v>M2</v>
          </cell>
          <cell r="D1055">
            <v>143.07</v>
          </cell>
          <cell r="E1055">
            <v>47.68</v>
          </cell>
          <cell r="F1055">
            <v>190.75</v>
          </cell>
          <cell r="G1055">
            <v>15</v>
          </cell>
        </row>
        <row r="1056">
          <cell r="A1056" t="str">
            <v>18.08.072</v>
          </cell>
          <cell r="B1056" t="str">
            <v>Rodapé em porcelanato esmaltado polido para área interna e ambiente com tráfego médio, grupo de absorção BIa, assentado com argamassa colante industrializada, rejuntado</v>
          </cell>
          <cell r="C1056" t="str">
            <v>M</v>
          </cell>
          <cell r="D1056">
            <v>25.4</v>
          </cell>
          <cell r="E1056">
            <v>13.25</v>
          </cell>
          <cell r="F1056">
            <v>38.65</v>
          </cell>
          <cell r="G1056">
            <v>15</v>
          </cell>
        </row>
        <row r="1057">
          <cell r="A1057" t="str">
            <v>18.08.090</v>
          </cell>
          <cell r="B1057" t="str">
            <v>Revestimento em porcelanato esmaltado acetinado para área interna e ambiente com acesso ao exterior, grupo de absorção BIa, resistência química B, assentado com argamassa colante industrializada, rejuntado</v>
          </cell>
          <cell r="C1057" t="str">
            <v>M2</v>
          </cell>
          <cell r="D1057">
            <v>113.81</v>
          </cell>
          <cell r="E1057">
            <v>47.68</v>
          </cell>
          <cell r="F1057">
            <v>161.49</v>
          </cell>
          <cell r="G1057">
            <v>15</v>
          </cell>
        </row>
        <row r="1058">
          <cell r="A1058" t="str">
            <v>18.08.091</v>
          </cell>
          <cell r="B1058" t="str">
            <v>Revestimento em porcelanato esmaltado acetinado para área interna e ambiente com acesso ao exterior, grupo de absorção BIa, resistência química B, assentado com argamassa colante de assentamento e sobreposição, rejuntado</v>
          </cell>
          <cell r="C1058" t="str">
            <v>M2</v>
          </cell>
          <cell r="D1058">
            <v>119.89</v>
          </cell>
          <cell r="E1058">
            <v>47.68</v>
          </cell>
          <cell r="F1058">
            <v>167.57</v>
          </cell>
          <cell r="G1058">
            <v>15</v>
          </cell>
        </row>
        <row r="1059">
          <cell r="A1059" t="str">
            <v>18.08.100</v>
          </cell>
          <cell r="B1059" t="str">
            <v>Rodapé em porcelanato esmaltado acetinado para área interna e ambiente com acesso ao exterior, grupo de absorção BIa, resistência química B, assentado com argamassa colante industrializada, rejuntado</v>
          </cell>
          <cell r="C1059" t="str">
            <v>M</v>
          </cell>
          <cell r="D1059">
            <v>20.309999999999999</v>
          </cell>
          <cell r="E1059">
            <v>13.25</v>
          </cell>
          <cell r="F1059">
            <v>33.56</v>
          </cell>
          <cell r="G1059">
            <v>15</v>
          </cell>
        </row>
        <row r="1060">
          <cell r="A1060" t="str">
            <v>18.08.110</v>
          </cell>
          <cell r="B1060" t="str">
            <v>Revestimento em porcelanato técnico antiderrapante para área externa, grupo de absorção BIa, assentado com argamassa colante industrializada, rejuntado</v>
          </cell>
          <cell r="C1060" t="str">
            <v>M2</v>
          </cell>
          <cell r="D1060">
            <v>150.86000000000001</v>
          </cell>
          <cell r="E1060">
            <v>47.68</v>
          </cell>
          <cell r="F1060">
            <v>198.54</v>
          </cell>
          <cell r="G1060">
            <v>15</v>
          </cell>
        </row>
        <row r="1061">
          <cell r="A1061" t="str">
            <v>18.08.120</v>
          </cell>
          <cell r="B1061" t="str">
            <v>Rodapé em porcelanato técnico antiderrapante para área interna, grupo de absorção BIa, assentado com argamassa colante industrializada, rejuntado</v>
          </cell>
          <cell r="C1061" t="str">
            <v>M</v>
          </cell>
          <cell r="D1061">
            <v>27.02</v>
          </cell>
          <cell r="E1061">
            <v>13.25</v>
          </cell>
          <cell r="F1061">
            <v>40.270000000000003</v>
          </cell>
          <cell r="G1061">
            <v>15</v>
          </cell>
        </row>
        <row r="1062">
          <cell r="A1062" t="str">
            <v>18.08.152</v>
          </cell>
          <cell r="B1062" t="str">
            <v>Revestimento em porcelanato técnico natural para área interna e ambiente com acesso ao exterior, grupo de absorção BIa, assentado com argamassa colante industrializada, rejuntado</v>
          </cell>
          <cell r="C1062" t="str">
            <v>M2</v>
          </cell>
          <cell r="D1062">
            <v>154.87</v>
          </cell>
          <cell r="E1062">
            <v>47.68</v>
          </cell>
          <cell r="F1062">
            <v>202.55</v>
          </cell>
          <cell r="G1062">
            <v>15</v>
          </cell>
        </row>
        <row r="1063">
          <cell r="A1063" t="str">
            <v>18.08.153</v>
          </cell>
          <cell r="B1063" t="str">
            <v>Revestimento em porcelanato técnico natural para área interna e ambiente com acesso ao exterior, grupo de absorção BIa, assentado com argamassa colante de assentamento e sobreposição, rejuntado</v>
          </cell>
          <cell r="C1063" t="str">
            <v>M2</v>
          </cell>
          <cell r="D1063">
            <v>119.89</v>
          </cell>
          <cell r="E1063">
            <v>47.68</v>
          </cell>
          <cell r="F1063">
            <v>167.57</v>
          </cell>
          <cell r="G1063">
            <v>15</v>
          </cell>
        </row>
        <row r="1064">
          <cell r="A1064" t="str">
            <v>18.08.162</v>
          </cell>
          <cell r="B1064" t="str">
            <v>Rodapé em porcelanato técnico natural, para área interna e ambiente com acesso ao exterior, grupo de absorção BIa, assentado com argamassa colante industrializada, rejuntado</v>
          </cell>
          <cell r="C1064" t="str">
            <v>M</v>
          </cell>
          <cell r="D1064">
            <v>27.72</v>
          </cell>
          <cell r="E1064">
            <v>13.25</v>
          </cell>
          <cell r="F1064">
            <v>40.97</v>
          </cell>
          <cell r="G1064">
            <v>15</v>
          </cell>
        </row>
        <row r="1065">
          <cell r="A1065" t="str">
            <v>18.08.170</v>
          </cell>
          <cell r="B1065" t="str">
            <v>Revestimento em porcelanato técnico polido para área interna e ambiente de médio tráfego, grupo de absorção BIa, coeficiente de atrito I, assentado com argamassa colante industrializada, rejuntado</v>
          </cell>
          <cell r="C1065" t="str">
            <v>M2</v>
          </cell>
          <cell r="D1065">
            <v>208.96</v>
          </cell>
          <cell r="E1065">
            <v>47.68</v>
          </cell>
          <cell r="F1065">
            <v>256.64</v>
          </cell>
          <cell r="G1065">
            <v>15</v>
          </cell>
        </row>
        <row r="1066">
          <cell r="A1066" t="str">
            <v>18.08.180</v>
          </cell>
          <cell r="B1066" t="str">
            <v>Rodapé em porcelanato técnico polido para área interna e ambiente de médio tráfego, grupo de absorção BIa, assentado com argamassa colante industrializada, rejuntado</v>
          </cell>
          <cell r="C1066" t="str">
            <v>M</v>
          </cell>
          <cell r="D1066">
            <v>37.14</v>
          </cell>
          <cell r="E1066">
            <v>13.25</v>
          </cell>
          <cell r="F1066">
            <v>50.39</v>
          </cell>
          <cell r="G1066">
            <v>15</v>
          </cell>
        </row>
        <row r="1067">
          <cell r="A1067" t="str">
            <v>18.11</v>
          </cell>
          <cell r="B1067" t="str">
            <v>Revestimento em placa ceramica esmaltada</v>
          </cell>
        </row>
        <row r="1068">
          <cell r="A1068" t="str">
            <v>18.11.012</v>
          </cell>
          <cell r="B1068" t="str">
            <v>Revestimento em placa cerâmica esmaltada de 7,5x7,5 cm, assentado e rejuntado com argamassa industrializada</v>
          </cell>
          <cell r="C1068" t="str">
            <v>M2</v>
          </cell>
          <cell r="D1068">
            <v>139.52000000000001</v>
          </cell>
          <cell r="E1068">
            <v>27.01</v>
          </cell>
          <cell r="F1068">
            <v>166.53</v>
          </cell>
          <cell r="G1068">
            <v>15</v>
          </cell>
        </row>
        <row r="1069">
          <cell r="A1069" t="str">
            <v>18.11.022</v>
          </cell>
          <cell r="B1069" t="str">
            <v>Revestimento em placa cerâmica esmaltada de 10x10 cm, assentado e rejuntado com argamassa industrializada</v>
          </cell>
          <cell r="C1069" t="str">
            <v>M2</v>
          </cell>
          <cell r="D1069">
            <v>115.49</v>
          </cell>
          <cell r="E1069">
            <v>27.01</v>
          </cell>
          <cell r="F1069">
            <v>142.5</v>
          </cell>
          <cell r="G1069">
            <v>15</v>
          </cell>
        </row>
        <row r="1070">
          <cell r="A1070" t="str">
            <v>18.11.032</v>
          </cell>
          <cell r="B1070" t="str">
            <v>Revestimento em placa cerâmica esmaltada de 15x15 cm, tipo monocolor, assentado e rejuntado com argamassa industrializada</v>
          </cell>
          <cell r="C1070" t="str">
            <v>M2</v>
          </cell>
          <cell r="D1070">
            <v>76.209999999999994</v>
          </cell>
          <cell r="E1070">
            <v>27.01</v>
          </cell>
          <cell r="F1070">
            <v>103.22</v>
          </cell>
          <cell r="G1070">
            <v>15</v>
          </cell>
        </row>
        <row r="1071">
          <cell r="A1071" t="str">
            <v>18.11.042</v>
          </cell>
          <cell r="B1071" t="str">
            <v>Revestimento em placa cerâmica esmaltada de 20x20 cm, tipo monocolor, assentado e rejuntado com argamassa industrializada</v>
          </cell>
          <cell r="C1071" t="str">
            <v>M2</v>
          </cell>
          <cell r="D1071">
            <v>90.38</v>
          </cell>
          <cell r="E1071">
            <v>27.01</v>
          </cell>
          <cell r="F1071">
            <v>117.39</v>
          </cell>
          <cell r="G1071">
            <v>15</v>
          </cell>
        </row>
        <row r="1072">
          <cell r="A1072" t="str">
            <v>18.11.052</v>
          </cell>
          <cell r="B1072" t="str">
            <v>Revestimento em placa cerâmica esmaltada, tipo monoporosa, assentado e rejuntado com argamassa industrializada</v>
          </cell>
          <cell r="C1072" t="str">
            <v>M2</v>
          </cell>
          <cell r="D1072">
            <v>87.84</v>
          </cell>
          <cell r="E1072">
            <v>27.01</v>
          </cell>
          <cell r="F1072">
            <v>114.85</v>
          </cell>
          <cell r="G1072">
            <v>15</v>
          </cell>
        </row>
        <row r="1073">
          <cell r="A1073" t="str">
            <v>18.12</v>
          </cell>
          <cell r="B1073" t="str">
            <v>Revestimento em pastilha e mosaico</v>
          </cell>
        </row>
        <row r="1074">
          <cell r="A1074" t="str">
            <v>18.12.020</v>
          </cell>
          <cell r="B1074" t="str">
            <v>Revestimento em pastilha de porcelana natural ou esmaltada de 5x5 cm, assentado e rejuntado com argamassa colante industrializada</v>
          </cell>
          <cell r="C1074" t="str">
            <v>M2</v>
          </cell>
          <cell r="D1074">
            <v>178.93</v>
          </cell>
          <cell r="E1074">
            <v>34.18</v>
          </cell>
          <cell r="F1074">
            <v>213.11</v>
          </cell>
          <cell r="G1074">
            <v>15</v>
          </cell>
        </row>
        <row r="1075">
          <cell r="A1075" t="str">
            <v>18.12.120</v>
          </cell>
          <cell r="B1075" t="str">
            <v>Revestimento em pastilha de porcelana natural ou esmaltada de 2,5x2,5 cm, assentado e rejuntado com argamassa colante industrializada</v>
          </cell>
          <cell r="C1075" t="str">
            <v>M2</v>
          </cell>
          <cell r="D1075">
            <v>181.68</v>
          </cell>
          <cell r="E1075">
            <v>34.18</v>
          </cell>
          <cell r="F1075">
            <v>215.86</v>
          </cell>
          <cell r="G1075">
            <v>15</v>
          </cell>
        </row>
        <row r="1076">
          <cell r="A1076" t="str">
            <v>18.12.140</v>
          </cell>
          <cell r="B1076" t="str">
            <v>Revestimento em pastilha de porcelana natural ou esmaltada de 2,5x5 cm, assentado e rejuntado com argamassa colante industrializada</v>
          </cell>
          <cell r="C1076" t="str">
            <v>M2</v>
          </cell>
          <cell r="D1076">
            <v>246.3</v>
          </cell>
          <cell r="E1076">
            <v>34.18</v>
          </cell>
          <cell r="F1076">
            <v>280.48</v>
          </cell>
          <cell r="G1076">
            <v>15</v>
          </cell>
        </row>
        <row r="1077">
          <cell r="A1077" t="str">
            <v>18.13</v>
          </cell>
          <cell r="B1077" t="str">
            <v>Revestimento ceramico nao esmaltado extrudado</v>
          </cell>
        </row>
        <row r="1078">
          <cell r="A1078" t="str">
            <v>18.13.010</v>
          </cell>
          <cell r="B1078" t="str">
            <v>Revestimento em placa cerâmica não esmaltada extrudada, de alta resistência química e mecânica, espessura de 9 mm, assentado com argamassa colante industrializada</v>
          </cell>
          <cell r="C1078" t="str">
            <v>M2</v>
          </cell>
          <cell r="D1078">
            <v>139.65</v>
          </cell>
          <cell r="E1078">
            <v>21.86</v>
          </cell>
          <cell r="F1078">
            <v>161.51</v>
          </cell>
          <cell r="G1078">
            <v>15</v>
          </cell>
        </row>
        <row r="1079">
          <cell r="A1079" t="str">
            <v>18.13.020</v>
          </cell>
          <cell r="B1079" t="str">
            <v>Revestimento em placa cerâmica extrudada de alta resistência química e mecânica, espessura entre 9 e 10 mm, assentado com argamassa industrializada de alta aderência</v>
          </cell>
          <cell r="C1079" t="str">
            <v>M2</v>
          </cell>
          <cell r="D1079">
            <v>149.5</v>
          </cell>
          <cell r="E1079">
            <v>21.86</v>
          </cell>
          <cell r="F1079">
            <v>171.36</v>
          </cell>
          <cell r="G1079">
            <v>15</v>
          </cell>
        </row>
        <row r="1080">
          <cell r="A1080" t="str">
            <v>18.13.202</v>
          </cell>
          <cell r="B1080" t="str">
            <v>Rejuntamento em placa cerâmica extrudada, espessura entre 9 e 10 mm, com argamassa industrial anticorrosiva à base de resina epóxi, juntas de 6 a 10 mm</v>
          </cell>
          <cell r="C1080" t="str">
            <v>M2</v>
          </cell>
          <cell r="D1080">
            <v>60.06</v>
          </cell>
          <cell r="E1080">
            <v>12.05</v>
          </cell>
          <cell r="F1080">
            <v>72.11</v>
          </cell>
          <cell r="G1080">
            <v>15</v>
          </cell>
        </row>
        <row r="1081">
          <cell r="A1081" t="str">
            <v>19</v>
          </cell>
          <cell r="B1081" t="str">
            <v>REVESTIMENTO EM PEDRA</v>
          </cell>
        </row>
        <row r="1082">
          <cell r="A1082" t="str">
            <v>19.01</v>
          </cell>
          <cell r="B1082" t="str">
            <v>Granito</v>
          </cell>
        </row>
        <row r="1083">
          <cell r="A1083" t="str">
            <v>19.01.022</v>
          </cell>
          <cell r="B1083" t="str">
            <v>Revestimento em granito, espessura de 2 cm, acabamento polido</v>
          </cell>
          <cell r="C1083" t="str">
            <v>M2</v>
          </cell>
          <cell r="D1083">
            <v>485.2</v>
          </cell>
          <cell r="E1083">
            <v>52.86</v>
          </cell>
          <cell r="F1083">
            <v>538.05999999999995</v>
          </cell>
          <cell r="G1083">
            <v>15</v>
          </cell>
        </row>
        <row r="1084">
          <cell r="A1084" t="str">
            <v>19.01.062</v>
          </cell>
          <cell r="B1084" t="str">
            <v>Peitoril e/ou soleira em granito, espessura de 2 cm e largura até 20 cm, acabamento polido</v>
          </cell>
          <cell r="C1084" t="str">
            <v>M</v>
          </cell>
          <cell r="D1084">
            <v>167.98</v>
          </cell>
          <cell r="E1084">
            <v>15.85</v>
          </cell>
          <cell r="F1084">
            <v>183.83</v>
          </cell>
          <cell r="G1084">
            <v>15</v>
          </cell>
        </row>
        <row r="1085">
          <cell r="A1085" t="str">
            <v>19.01.064</v>
          </cell>
          <cell r="B1085" t="str">
            <v>Peitoril e/ou soleira em granito, espessura de 2 cm e largura de 21 cm até 30 cm, acabamento polido</v>
          </cell>
          <cell r="C1085" t="str">
            <v>M</v>
          </cell>
          <cell r="D1085">
            <v>203.52</v>
          </cell>
          <cell r="E1085">
            <v>23.79</v>
          </cell>
          <cell r="F1085">
            <v>227.31</v>
          </cell>
          <cell r="G1085">
            <v>15</v>
          </cell>
        </row>
        <row r="1086">
          <cell r="A1086" t="str">
            <v>19.01.122</v>
          </cell>
          <cell r="B1086" t="str">
            <v>Degrau e espelho de granito, espessura de 2 cm, acabamento polido</v>
          </cell>
          <cell r="C1086" t="str">
            <v>M</v>
          </cell>
          <cell r="D1086">
            <v>411.99</v>
          </cell>
          <cell r="E1086">
            <v>39.64</v>
          </cell>
          <cell r="F1086">
            <v>451.63</v>
          </cell>
          <cell r="G1086">
            <v>15</v>
          </cell>
        </row>
        <row r="1087">
          <cell r="A1087" t="str">
            <v>19.01.322</v>
          </cell>
          <cell r="B1087" t="str">
            <v>Rodapé em granito, espessura de 2 cm e altura de 7 cm, acabamento polido</v>
          </cell>
          <cell r="C1087" t="str">
            <v>M</v>
          </cell>
          <cell r="D1087">
            <v>79.650000000000006</v>
          </cell>
          <cell r="E1087">
            <v>7.93</v>
          </cell>
          <cell r="F1087">
            <v>87.58</v>
          </cell>
          <cell r="G1087">
            <v>15</v>
          </cell>
        </row>
        <row r="1088">
          <cell r="A1088" t="str">
            <v>19.01.324</v>
          </cell>
          <cell r="B1088" t="str">
            <v>Rodapé em granito, espessura de 2 cm e altura de 7,1 cm até 10 cm, acabamento polido</v>
          </cell>
          <cell r="C1088" t="str">
            <v>M</v>
          </cell>
          <cell r="D1088">
            <v>94.59</v>
          </cell>
          <cell r="E1088">
            <v>7.93</v>
          </cell>
          <cell r="F1088">
            <v>102.52</v>
          </cell>
          <cell r="G1088">
            <v>15</v>
          </cell>
        </row>
        <row r="1089">
          <cell r="A1089" t="str">
            <v>19.02</v>
          </cell>
          <cell r="B1089" t="str">
            <v>Marmore</v>
          </cell>
        </row>
        <row r="1090">
          <cell r="A1090" t="str">
            <v>19.02.020</v>
          </cell>
          <cell r="B1090" t="str">
            <v>Revestimento em mármore branco, espessura de 2 cm, assente com massa</v>
          </cell>
          <cell r="C1090" t="str">
            <v>M2</v>
          </cell>
          <cell r="D1090">
            <v>965.96</v>
          </cell>
          <cell r="E1090">
            <v>52.86</v>
          </cell>
          <cell r="F1090">
            <v>1018.82</v>
          </cell>
          <cell r="G1090">
            <v>15</v>
          </cell>
        </row>
        <row r="1091">
          <cell r="A1091" t="str">
            <v>19.02.040</v>
          </cell>
          <cell r="B1091" t="str">
            <v>Revestimento em mármore travertino nacional, espessura de 2 cm, assente com massa</v>
          </cell>
          <cell r="C1091" t="str">
            <v>M2</v>
          </cell>
          <cell r="D1091">
            <v>997.86</v>
          </cell>
          <cell r="E1091">
            <v>52.86</v>
          </cell>
          <cell r="F1091">
            <v>1050.72</v>
          </cell>
          <cell r="G1091">
            <v>15</v>
          </cell>
        </row>
        <row r="1092">
          <cell r="A1092" t="str">
            <v>19.02.060</v>
          </cell>
          <cell r="B1092" t="str">
            <v>Revestimento em mármore branco, espessura de 3 cm, assente com massa</v>
          </cell>
          <cell r="C1092" t="str">
            <v>M2</v>
          </cell>
          <cell r="D1092">
            <v>973.34</v>
          </cell>
          <cell r="E1092">
            <v>52.86</v>
          </cell>
          <cell r="F1092">
            <v>1026.2</v>
          </cell>
          <cell r="G1092">
            <v>15</v>
          </cell>
        </row>
        <row r="1093">
          <cell r="A1093" t="str">
            <v>19.02.080</v>
          </cell>
          <cell r="B1093" t="str">
            <v>Revestimento em mármore travertino nacional, espessura de 3 cm, assente com massa</v>
          </cell>
          <cell r="C1093" t="str">
            <v>M2</v>
          </cell>
          <cell r="D1093">
            <v>1107.67</v>
          </cell>
          <cell r="E1093">
            <v>52.86</v>
          </cell>
          <cell r="F1093">
            <v>1160.53</v>
          </cell>
          <cell r="G1093">
            <v>15</v>
          </cell>
        </row>
        <row r="1094">
          <cell r="A1094" t="str">
            <v>19.02.220</v>
          </cell>
          <cell r="B1094" t="str">
            <v>Degrau e espelho em mármore branco, espessura de 2 cm</v>
          </cell>
          <cell r="C1094" t="str">
            <v>M</v>
          </cell>
          <cell r="D1094">
            <v>426.41</v>
          </cell>
          <cell r="E1094">
            <v>39.64</v>
          </cell>
          <cell r="F1094">
            <v>466.05</v>
          </cell>
          <cell r="G1094">
            <v>15</v>
          </cell>
        </row>
        <row r="1095">
          <cell r="A1095" t="str">
            <v>19.02.240</v>
          </cell>
          <cell r="B1095" t="str">
            <v>Degrau e espelho em mármore travertino nacional, espessura de 2 cm</v>
          </cell>
          <cell r="C1095" t="str">
            <v>M</v>
          </cell>
          <cell r="D1095">
            <v>501.78</v>
          </cell>
          <cell r="E1095">
            <v>39.64</v>
          </cell>
          <cell r="F1095">
            <v>541.41999999999996</v>
          </cell>
          <cell r="G1095">
            <v>15</v>
          </cell>
        </row>
        <row r="1096">
          <cell r="A1096" t="str">
            <v>19.02.250</v>
          </cell>
          <cell r="B1096" t="str">
            <v>Rodapé em mármore branco, espessura de 2 cm e altura de 7 cm</v>
          </cell>
          <cell r="C1096" t="str">
            <v>M</v>
          </cell>
          <cell r="D1096">
            <v>69.31</v>
          </cell>
          <cell r="E1096">
            <v>10.57</v>
          </cell>
          <cell r="F1096">
            <v>79.88</v>
          </cell>
          <cell r="G1096">
            <v>15</v>
          </cell>
        </row>
        <row r="1097">
          <cell r="A1097" t="str">
            <v>19.03</v>
          </cell>
          <cell r="B1097" t="str">
            <v>Pedra</v>
          </cell>
        </row>
        <row r="1098">
          <cell r="A1098" t="str">
            <v>19.03.060</v>
          </cell>
          <cell r="B1098" t="str">
            <v>Revestimento em pedra mineira comum</v>
          </cell>
          <cell r="C1098" t="str">
            <v>M2</v>
          </cell>
          <cell r="D1098">
            <v>281.52999999999997</v>
          </cell>
          <cell r="E1098">
            <v>47.68</v>
          </cell>
          <cell r="F1098">
            <v>329.21</v>
          </cell>
          <cell r="G1098">
            <v>15</v>
          </cell>
        </row>
        <row r="1099">
          <cell r="A1099" t="str">
            <v>19.03.090</v>
          </cell>
          <cell r="B1099" t="str">
            <v>Revestimento em pedra Miracema</v>
          </cell>
          <cell r="C1099" t="str">
            <v>M2</v>
          </cell>
          <cell r="D1099">
            <v>68.260000000000005</v>
          </cell>
          <cell r="E1099">
            <v>47.68</v>
          </cell>
          <cell r="F1099">
            <v>115.94</v>
          </cell>
          <cell r="G1099">
            <v>15</v>
          </cell>
        </row>
        <row r="1100">
          <cell r="A1100" t="str">
            <v>19.03.110</v>
          </cell>
          <cell r="B1100" t="str">
            <v>Rodapé em pedra Miracema, altura de 11,5 cm</v>
          </cell>
          <cell r="C1100" t="str">
            <v>M</v>
          </cell>
          <cell r="D1100">
            <v>9.23</v>
          </cell>
          <cell r="E1100">
            <v>14.3</v>
          </cell>
          <cell r="F1100">
            <v>23.53</v>
          </cell>
          <cell r="G1100">
            <v>15</v>
          </cell>
        </row>
        <row r="1101">
          <cell r="A1101" t="str">
            <v>19.03.220</v>
          </cell>
          <cell r="B1101" t="str">
            <v>Rodapé em pedra mineira simples, altura de 10 cm</v>
          </cell>
          <cell r="C1101" t="str">
            <v>M</v>
          </cell>
          <cell r="D1101">
            <v>57.44</v>
          </cell>
          <cell r="E1101">
            <v>7.16</v>
          </cell>
          <cell r="F1101">
            <v>64.599999999999994</v>
          </cell>
          <cell r="G1101">
            <v>15</v>
          </cell>
        </row>
        <row r="1102">
          <cell r="A1102" t="str">
            <v>19.03.260</v>
          </cell>
          <cell r="B1102" t="str">
            <v>Revestimento em pedra ardósia selecionada</v>
          </cell>
          <cell r="C1102" t="str">
            <v>M2</v>
          </cell>
          <cell r="D1102">
            <v>75.09</v>
          </cell>
          <cell r="E1102">
            <v>21.19</v>
          </cell>
          <cell r="F1102">
            <v>96.28</v>
          </cell>
          <cell r="G1102">
            <v>15</v>
          </cell>
        </row>
        <row r="1103">
          <cell r="A1103" t="str">
            <v>19.03.270</v>
          </cell>
          <cell r="B1103" t="str">
            <v>Rodapé em pedra ardósia, altura de 7 cm</v>
          </cell>
          <cell r="C1103" t="str">
            <v>M</v>
          </cell>
          <cell r="D1103">
            <v>18.239999999999998</v>
          </cell>
          <cell r="E1103">
            <v>7.16</v>
          </cell>
          <cell r="F1103">
            <v>25.4</v>
          </cell>
          <cell r="G1103">
            <v>15</v>
          </cell>
        </row>
        <row r="1104">
          <cell r="A1104" t="str">
            <v>19.03.290</v>
          </cell>
          <cell r="B1104" t="str">
            <v>Peitoril e/ou soleira em ardósia, espessura de 2 cm e largura até 20 cm</v>
          </cell>
          <cell r="C1104" t="str">
            <v>M</v>
          </cell>
          <cell r="D1104">
            <v>97.79</v>
          </cell>
          <cell r="E1104">
            <v>14.3</v>
          </cell>
          <cell r="F1104">
            <v>112.09</v>
          </cell>
          <cell r="G1104">
            <v>15</v>
          </cell>
        </row>
        <row r="1105">
          <cell r="A1105" t="str">
            <v>19.20</v>
          </cell>
          <cell r="B1105" t="str">
            <v>Reparos, conservacoes e complementos - GRUPO 19</v>
          </cell>
        </row>
        <row r="1106">
          <cell r="A1106" t="str">
            <v>19.20.020</v>
          </cell>
          <cell r="B1106" t="str">
            <v>Recolocação de mármore, pedras e granitos, assentes com massa</v>
          </cell>
          <cell r="C1106" t="str">
            <v>M2</v>
          </cell>
          <cell r="D1106">
            <v>25.13</v>
          </cell>
          <cell r="E1106">
            <v>47.68</v>
          </cell>
          <cell r="F1106">
            <v>72.81</v>
          </cell>
          <cell r="G1106">
            <v>15</v>
          </cell>
        </row>
        <row r="1107">
          <cell r="A1107" t="str">
            <v>20</v>
          </cell>
          <cell r="B1107" t="str">
            <v>REVESTIMENTO EM MADEIRA</v>
          </cell>
        </row>
        <row r="1108">
          <cell r="A1108" t="str">
            <v>20.01</v>
          </cell>
          <cell r="B1108" t="str">
            <v>Lambris de madeira</v>
          </cell>
        </row>
        <row r="1109">
          <cell r="A1109" t="str">
            <v>20.01.040</v>
          </cell>
          <cell r="B1109" t="str">
            <v>Lambril em madeira macho/fêmea tarugado, exceto pinus</v>
          </cell>
          <cell r="C1109" t="str">
            <v>M2</v>
          </cell>
          <cell r="D1109">
            <v>104.87</v>
          </cell>
          <cell r="E1109">
            <v>81.86</v>
          </cell>
          <cell r="F1109">
            <v>186.73</v>
          </cell>
          <cell r="G1109">
            <v>15</v>
          </cell>
        </row>
        <row r="1110">
          <cell r="A1110" t="str">
            <v>20.03</v>
          </cell>
          <cell r="B1110" t="str">
            <v>Soalho de madeira</v>
          </cell>
        </row>
        <row r="1111">
          <cell r="A1111" t="str">
            <v>20.03.010</v>
          </cell>
          <cell r="B1111" t="str">
            <v>Soalho em tábua de madeira aparelhada</v>
          </cell>
          <cell r="C1111" t="str">
            <v>M2</v>
          </cell>
          <cell r="D1111">
            <v>747.97</v>
          </cell>
          <cell r="F1111">
            <v>747.97</v>
          </cell>
          <cell r="G1111">
            <v>15</v>
          </cell>
        </row>
        <row r="1112">
          <cell r="A1112" t="str">
            <v>20.04</v>
          </cell>
          <cell r="B1112" t="str">
            <v>Tacos</v>
          </cell>
        </row>
        <row r="1113">
          <cell r="A1113" t="str">
            <v>20.04.020</v>
          </cell>
          <cell r="B1113" t="str">
            <v>Piso em tacos de Ipê colado</v>
          </cell>
          <cell r="C1113" t="str">
            <v>M2</v>
          </cell>
          <cell r="D1113">
            <v>403.14</v>
          </cell>
          <cell r="E1113">
            <v>26.91</v>
          </cell>
          <cell r="F1113">
            <v>430.05</v>
          </cell>
          <cell r="G1113">
            <v>15</v>
          </cell>
        </row>
        <row r="1114">
          <cell r="A1114" t="str">
            <v>20.10</v>
          </cell>
          <cell r="B1114" t="str">
            <v>Rodape de madeira</v>
          </cell>
        </row>
        <row r="1115">
          <cell r="A1115" t="str">
            <v>20.10.040</v>
          </cell>
          <cell r="B1115" t="str">
            <v>Rodapé de madeira de 7 x 1,5 cm</v>
          </cell>
          <cell r="C1115" t="str">
            <v>M</v>
          </cell>
          <cell r="D1115">
            <v>29.72</v>
          </cell>
          <cell r="E1115">
            <v>17.86</v>
          </cell>
          <cell r="F1115">
            <v>47.58</v>
          </cell>
          <cell r="G1115">
            <v>15</v>
          </cell>
        </row>
        <row r="1116">
          <cell r="A1116" t="str">
            <v>20.10.120</v>
          </cell>
          <cell r="B1116" t="str">
            <v>Cordão de madeira</v>
          </cell>
          <cell r="C1116" t="str">
            <v>M</v>
          </cell>
          <cell r="D1116">
            <v>4.29</v>
          </cell>
          <cell r="E1116">
            <v>4.3600000000000003</v>
          </cell>
          <cell r="F1116">
            <v>8.65</v>
          </cell>
          <cell r="G1116">
            <v>15</v>
          </cell>
        </row>
        <row r="1117">
          <cell r="A1117" t="str">
            <v>20.20</v>
          </cell>
          <cell r="B1117" t="str">
            <v>Reparos, conservacoes e complementos - GRUPO 20</v>
          </cell>
        </row>
        <row r="1118">
          <cell r="A1118" t="str">
            <v>20.20.020</v>
          </cell>
          <cell r="B1118" t="str">
            <v>Recolocação de soalho em madeira</v>
          </cell>
          <cell r="C1118" t="str">
            <v>M2</v>
          </cell>
          <cell r="D1118">
            <v>0.41</v>
          </cell>
          <cell r="E1118">
            <v>10.6</v>
          </cell>
          <cell r="F1118">
            <v>11.01</v>
          </cell>
          <cell r="G1118">
            <v>15</v>
          </cell>
        </row>
        <row r="1119">
          <cell r="A1119" t="str">
            <v>20.20.040</v>
          </cell>
          <cell r="B1119" t="str">
            <v>Recolocação de tacos soltos com cola</v>
          </cell>
          <cell r="C1119" t="str">
            <v>M2</v>
          </cell>
          <cell r="D1119">
            <v>16.39</v>
          </cell>
          <cell r="E1119">
            <v>26.91</v>
          </cell>
          <cell r="F1119">
            <v>43.3</v>
          </cell>
          <cell r="G1119">
            <v>15</v>
          </cell>
        </row>
        <row r="1120">
          <cell r="A1120" t="str">
            <v>20.20.100</v>
          </cell>
          <cell r="B1120" t="str">
            <v>Recolocação de rodapé e cordão de madeira</v>
          </cell>
          <cell r="C1120" t="str">
            <v>M</v>
          </cell>
          <cell r="D1120">
            <v>0.41</v>
          </cell>
          <cell r="E1120">
            <v>13.5</v>
          </cell>
          <cell r="F1120">
            <v>13.91</v>
          </cell>
          <cell r="G1120">
            <v>15</v>
          </cell>
        </row>
        <row r="1121">
          <cell r="A1121" t="str">
            <v>20.20.202</v>
          </cell>
          <cell r="B1121" t="str">
            <v>Raspagem com calafetação e aplicação de verniz</v>
          </cell>
          <cell r="C1121" t="str">
            <v>M2</v>
          </cell>
          <cell r="D1121">
            <v>172.93</v>
          </cell>
          <cell r="F1121">
            <v>172.93</v>
          </cell>
          <cell r="G1121">
            <v>15</v>
          </cell>
        </row>
        <row r="1122">
          <cell r="A1122" t="str">
            <v>21</v>
          </cell>
          <cell r="B1122" t="str">
            <v>REVESTIMENTO SINTETICO E METALICO</v>
          </cell>
        </row>
        <row r="1123">
          <cell r="A1123" t="str">
            <v>21.01</v>
          </cell>
          <cell r="B1123" t="str">
            <v>Revestimento em borracha</v>
          </cell>
        </row>
        <row r="1124">
          <cell r="A1124" t="str">
            <v>21.01.100</v>
          </cell>
          <cell r="B1124" t="str">
            <v>Revestimento em borracha sintética preta, espessura de 4 mm - colado</v>
          </cell>
          <cell r="C1124" t="str">
            <v>M2</v>
          </cell>
          <cell r="D1124">
            <v>123.89</v>
          </cell>
          <cell r="E1124">
            <v>12.19</v>
          </cell>
          <cell r="F1124">
            <v>136.08000000000001</v>
          </cell>
          <cell r="G1124">
            <v>15</v>
          </cell>
        </row>
        <row r="1125">
          <cell r="A1125" t="str">
            <v>21.01.160</v>
          </cell>
          <cell r="B1125" t="str">
            <v>Revestimento em grama sintética, com espessura de 20 a 32 mm</v>
          </cell>
          <cell r="C1125" t="str">
            <v>M2</v>
          </cell>
          <cell r="D1125">
            <v>104.92</v>
          </cell>
          <cell r="F1125">
            <v>104.92</v>
          </cell>
          <cell r="G1125">
            <v>15</v>
          </cell>
        </row>
        <row r="1126">
          <cell r="A1126" t="str">
            <v>21.02</v>
          </cell>
          <cell r="B1126" t="str">
            <v>Revestimento vinilico</v>
          </cell>
        </row>
        <row r="1127">
          <cell r="A1127" t="str">
            <v>21.02.050</v>
          </cell>
          <cell r="B1127" t="str">
            <v>Revestimento vinílico, espessura de 2 mm, para tráfego médio, com impermeabilizante acrílico</v>
          </cell>
          <cell r="C1127" t="str">
            <v>M2</v>
          </cell>
          <cell r="D1127">
            <v>172.95</v>
          </cell>
          <cell r="E1127">
            <v>27.04</v>
          </cell>
          <cell r="F1127">
            <v>199.99</v>
          </cell>
          <cell r="G1127">
            <v>15</v>
          </cell>
        </row>
        <row r="1128">
          <cell r="A1128" t="str">
            <v>21.02.060</v>
          </cell>
          <cell r="B1128" t="str">
            <v>Revestimento vinílico, espessura de 3 mm, para tráfego intenso, com impermeabilizante acrílico</v>
          </cell>
          <cell r="C1128" t="str">
            <v>M2</v>
          </cell>
          <cell r="D1128">
            <v>246.35</v>
          </cell>
          <cell r="E1128">
            <v>27.04</v>
          </cell>
          <cell r="F1128">
            <v>273.39</v>
          </cell>
          <cell r="G1128">
            <v>15</v>
          </cell>
        </row>
        <row r="1129">
          <cell r="A1129" t="str">
            <v>21.02.071</v>
          </cell>
          <cell r="B1129" t="str">
            <v>Revestimento vinílico em manta, espessura total de 2mm, resistente a lavagem com hipoclorito</v>
          </cell>
          <cell r="C1129" t="str">
            <v>M2</v>
          </cell>
          <cell r="D1129">
            <v>237.3</v>
          </cell>
          <cell r="F1129">
            <v>237.3</v>
          </cell>
          <cell r="G1129">
            <v>15</v>
          </cell>
        </row>
        <row r="1130">
          <cell r="A1130" t="str">
            <v>21.02.271</v>
          </cell>
          <cell r="B1130" t="str">
            <v>Revestimento vinílico em manta heterogênea, espessura de 2 mm, com impermeabilizante acrílico</v>
          </cell>
          <cell r="C1130" t="str">
            <v>M2</v>
          </cell>
          <cell r="D1130">
            <v>279.36</v>
          </cell>
          <cell r="E1130">
            <v>27.04</v>
          </cell>
          <cell r="F1130">
            <v>306.39999999999998</v>
          </cell>
          <cell r="G1130">
            <v>15</v>
          </cell>
        </row>
        <row r="1131">
          <cell r="A1131" t="str">
            <v>21.02.281</v>
          </cell>
          <cell r="B1131" t="str">
            <v>Revestimento vinílico flexível em manta homogênea, espessura de 2 mm, com impermeabilizante acrílico</v>
          </cell>
          <cell r="C1131" t="str">
            <v>M2</v>
          </cell>
          <cell r="D1131">
            <v>392.93</v>
          </cell>
          <cell r="E1131">
            <v>27.04</v>
          </cell>
          <cell r="F1131">
            <v>419.97</v>
          </cell>
          <cell r="G1131">
            <v>15</v>
          </cell>
        </row>
        <row r="1132">
          <cell r="A1132" t="str">
            <v>21.02.291</v>
          </cell>
          <cell r="B1132" t="str">
            <v>Revestimento vinílico heterogêneo flexível em réguas, espessura de 3 mm, com impermeabilizante acrílico</v>
          </cell>
          <cell r="C1132" t="str">
            <v>M2</v>
          </cell>
          <cell r="D1132">
            <v>256.01</v>
          </cell>
          <cell r="E1132">
            <v>27.04</v>
          </cell>
          <cell r="F1132">
            <v>283.05</v>
          </cell>
          <cell r="G1132">
            <v>15</v>
          </cell>
        </row>
        <row r="1133">
          <cell r="A1133" t="str">
            <v>21.02.310</v>
          </cell>
          <cell r="B1133" t="str">
            <v>Revestimento vinílico autoportante acústico, espessura de 4,5 mm, com impermeabilizante acrílico</v>
          </cell>
          <cell r="C1133" t="str">
            <v>M2</v>
          </cell>
          <cell r="D1133">
            <v>529.87</v>
          </cell>
          <cell r="E1133">
            <v>27.04</v>
          </cell>
          <cell r="F1133">
            <v>556.91</v>
          </cell>
          <cell r="G1133">
            <v>15</v>
          </cell>
        </row>
        <row r="1134">
          <cell r="A1134" t="str">
            <v>21.02.311</v>
          </cell>
          <cell r="B1134" t="str">
            <v>Revestimento vinílico autoportante, espessura de 4 mm, com impermeabilizante acrílico</v>
          </cell>
          <cell r="C1134" t="str">
            <v>M2</v>
          </cell>
          <cell r="D1134">
            <v>447.54</v>
          </cell>
          <cell r="E1134">
            <v>27.04</v>
          </cell>
          <cell r="F1134">
            <v>474.58</v>
          </cell>
          <cell r="G1134">
            <v>15</v>
          </cell>
        </row>
        <row r="1135">
          <cell r="A1135" t="str">
            <v>21.02.320</v>
          </cell>
          <cell r="B1135" t="str">
            <v>Revestimento vinílico antiestático acústico, espessura de 5 mm, com impermeabilizante acrílico</v>
          </cell>
          <cell r="C1135" t="str">
            <v>M2</v>
          </cell>
          <cell r="D1135">
            <v>322.06</v>
          </cell>
          <cell r="E1135">
            <v>54.9</v>
          </cell>
          <cell r="F1135">
            <v>376.96</v>
          </cell>
          <cell r="G1135">
            <v>15</v>
          </cell>
        </row>
        <row r="1136">
          <cell r="A1136" t="str">
            <v>21.03</v>
          </cell>
          <cell r="B1136" t="str">
            <v>Revestimento metalico</v>
          </cell>
        </row>
        <row r="1137">
          <cell r="A1137" t="str">
            <v>21.03.010</v>
          </cell>
          <cell r="B1137" t="str">
            <v>Revestimento em aço inoxidável AISI 304, liga 18,8, chapa 20, espessura de 1 mm, acabamento escovado com grana especial</v>
          </cell>
          <cell r="C1137" t="str">
            <v>M2</v>
          </cell>
          <cell r="D1137">
            <v>1485</v>
          </cell>
          <cell r="F1137">
            <v>1485</v>
          </cell>
          <cell r="G1137">
            <v>15</v>
          </cell>
        </row>
        <row r="1138">
          <cell r="A1138" t="str">
            <v>21.03.090</v>
          </cell>
          <cell r="B1138" t="str">
            <v>Piso elevado tipo telescópico em chapa de aço, sem revestimento</v>
          </cell>
          <cell r="C1138" t="str">
            <v>M2</v>
          </cell>
          <cell r="D1138">
            <v>338.92</v>
          </cell>
          <cell r="F1138">
            <v>338.92</v>
          </cell>
          <cell r="G1138">
            <v>15</v>
          </cell>
        </row>
        <row r="1139">
          <cell r="A1139" t="str">
            <v>21.03.151</v>
          </cell>
          <cell r="B1139" t="str">
            <v>Revestimento em placa de alumínio composto "ACM", espessura de 4 mm e acabamento em PVDF</v>
          </cell>
          <cell r="C1139" t="str">
            <v>M2</v>
          </cell>
          <cell r="D1139">
            <v>569.59</v>
          </cell>
          <cell r="E1139">
            <v>336.11</v>
          </cell>
          <cell r="F1139">
            <v>905.7</v>
          </cell>
          <cell r="G1139">
            <v>15</v>
          </cell>
        </row>
        <row r="1140">
          <cell r="A1140" t="str">
            <v>21.03.153</v>
          </cell>
          <cell r="B1140" t="str">
            <v>Revestimento em placa de alumínio composto "ACM", espessura de 3 mm e acabamento em poliéster - uso interno</v>
          </cell>
          <cell r="C1140" t="str">
            <v>M2</v>
          </cell>
          <cell r="D1140">
            <v>377.14</v>
          </cell>
          <cell r="E1140">
            <v>336.11</v>
          </cell>
          <cell r="F1140">
            <v>713.25</v>
          </cell>
          <cell r="G1140">
            <v>15</v>
          </cell>
        </row>
        <row r="1141">
          <cell r="A1141" t="str">
            <v>21.04</v>
          </cell>
          <cell r="B1141" t="str">
            <v>Forracao e carpete</v>
          </cell>
        </row>
        <row r="1142">
          <cell r="A1142" t="str">
            <v>21.04.100</v>
          </cell>
          <cell r="B1142" t="str">
            <v>Revestimento com carpete para tráfego moderado, uso comercial, tipo bouclê de 5,4 até 8 mm</v>
          </cell>
          <cell r="C1142" t="str">
            <v>M2</v>
          </cell>
          <cell r="D1142">
            <v>164.11</v>
          </cell>
          <cell r="F1142">
            <v>164.11</v>
          </cell>
          <cell r="G1142">
            <v>15</v>
          </cell>
        </row>
        <row r="1143">
          <cell r="A1143" t="str">
            <v>21.04.110</v>
          </cell>
          <cell r="B1143" t="str">
            <v>Revestimento com carpete para tráfego intenso, uso comercial, tipo bouclê de 6 mm</v>
          </cell>
          <cell r="C1143" t="str">
            <v>M2</v>
          </cell>
          <cell r="D1143">
            <v>206.08</v>
          </cell>
          <cell r="F1143">
            <v>206.08</v>
          </cell>
          <cell r="G1143">
            <v>15</v>
          </cell>
        </row>
        <row r="1144">
          <cell r="A1144" t="str">
            <v>21.05</v>
          </cell>
          <cell r="B1144" t="str">
            <v>Revestimento em cimento reforcado com fio sintetico (CRFS)</v>
          </cell>
        </row>
        <row r="1145">
          <cell r="A1145" t="str">
            <v>21.05.010</v>
          </cell>
          <cell r="B1145" t="str">
            <v>Piso em painel com miolo de madeira contraplacado por lâminas de madeira e externamente por chapas em CRFS, espessura de 40 mm</v>
          </cell>
          <cell r="C1145" t="str">
            <v>M2</v>
          </cell>
          <cell r="D1145">
            <v>154.52000000000001</v>
          </cell>
          <cell r="E1145">
            <v>115.32</v>
          </cell>
          <cell r="F1145">
            <v>269.83999999999997</v>
          </cell>
          <cell r="G1145">
            <v>15</v>
          </cell>
        </row>
        <row r="1146">
          <cell r="A1146" t="str">
            <v>21.05.100</v>
          </cell>
          <cell r="B1146" t="str">
            <v>Piso elevado de concreto em placas de 600 x 600 mm, antiderrapante, sem acabamento</v>
          </cell>
          <cell r="C1146" t="str">
            <v>M2</v>
          </cell>
          <cell r="D1146">
            <v>565.26</v>
          </cell>
          <cell r="F1146">
            <v>565.26</v>
          </cell>
          <cell r="G1146">
            <v>15</v>
          </cell>
        </row>
        <row r="1147">
          <cell r="A1147" t="str">
            <v>21.07</v>
          </cell>
          <cell r="B1147" t="str">
            <v>Revestimento sintetico</v>
          </cell>
        </row>
        <row r="1148">
          <cell r="A1148" t="str">
            <v>21.07.010</v>
          </cell>
          <cell r="B1148" t="str">
            <v>Revestimento em laminado melamínico dissipativo</v>
          </cell>
          <cell r="C1148" t="str">
            <v>M2</v>
          </cell>
          <cell r="D1148">
            <v>788.21</v>
          </cell>
          <cell r="F1148">
            <v>788.21</v>
          </cell>
          <cell r="G1148">
            <v>15</v>
          </cell>
        </row>
        <row r="1149">
          <cell r="A1149" t="str">
            <v>21.10</v>
          </cell>
          <cell r="B1149" t="str">
            <v>Rodape sintetico</v>
          </cell>
        </row>
        <row r="1150">
          <cell r="A1150" t="str">
            <v>21.10.050</v>
          </cell>
          <cell r="B1150" t="str">
            <v>Rodapé de poliestireno, espessura de 7 cm</v>
          </cell>
          <cell r="C1150" t="str">
            <v>M</v>
          </cell>
          <cell r="D1150">
            <v>47.53</v>
          </cell>
          <cell r="E1150">
            <v>9.34</v>
          </cell>
          <cell r="F1150">
            <v>56.87</v>
          </cell>
          <cell r="G1150">
            <v>15</v>
          </cell>
        </row>
        <row r="1151">
          <cell r="A1151" t="str">
            <v>21.10.051</v>
          </cell>
          <cell r="B1151" t="str">
            <v>Rodapé de poliestireno, espessura de 8 cm</v>
          </cell>
          <cell r="C1151" t="str">
            <v>M</v>
          </cell>
          <cell r="D1151">
            <v>74.5</v>
          </cell>
          <cell r="E1151">
            <v>9.34</v>
          </cell>
          <cell r="F1151">
            <v>83.84</v>
          </cell>
          <cell r="G1151">
            <v>15</v>
          </cell>
        </row>
        <row r="1152">
          <cell r="A1152" t="str">
            <v>21.10.061</v>
          </cell>
          <cell r="B1152" t="str">
            <v>Rodapé para piso vinílico em PVC, espessura de 2 mm e altura de 5 cm, curvo/plano, com impermeabilizante acrílico</v>
          </cell>
          <cell r="C1152" t="str">
            <v>M</v>
          </cell>
          <cell r="D1152">
            <v>30.96</v>
          </cell>
          <cell r="E1152">
            <v>12.21</v>
          </cell>
          <cell r="F1152">
            <v>43.17</v>
          </cell>
          <cell r="G1152">
            <v>15</v>
          </cell>
        </row>
        <row r="1153">
          <cell r="A1153" t="str">
            <v>21.10.071</v>
          </cell>
          <cell r="B1153" t="str">
            <v>Rodapé flexível para piso vinílico em PVC, espessura de 2 mm e altura de 7,5 cm, curvo/plano, com impermeabilizante acrílico</v>
          </cell>
          <cell r="C1153" t="str">
            <v>M</v>
          </cell>
          <cell r="D1153">
            <v>36.590000000000003</v>
          </cell>
          <cell r="E1153">
            <v>12.21</v>
          </cell>
          <cell r="F1153">
            <v>48.8</v>
          </cell>
          <cell r="G1153">
            <v>15</v>
          </cell>
        </row>
        <row r="1154">
          <cell r="A1154" t="str">
            <v>21.10.081</v>
          </cell>
          <cell r="B1154" t="str">
            <v>Rodapé hospitalar flexível em PVC para piso vinílico, espessura de 2 mm e altura de 7,5 cm, com impermeabilizante acrílico</v>
          </cell>
          <cell r="C1154" t="str">
            <v>M</v>
          </cell>
          <cell r="D1154">
            <v>57.95</v>
          </cell>
          <cell r="E1154">
            <v>9.34</v>
          </cell>
          <cell r="F1154">
            <v>67.290000000000006</v>
          </cell>
          <cell r="G1154">
            <v>15</v>
          </cell>
        </row>
        <row r="1155">
          <cell r="A1155" t="str">
            <v>21.10.210</v>
          </cell>
          <cell r="B1155" t="str">
            <v>Rodapé em borracha sintética preta, altura até 7 cm - colado</v>
          </cell>
          <cell r="C1155" t="str">
            <v>M</v>
          </cell>
          <cell r="D1155">
            <v>23.5</v>
          </cell>
          <cell r="E1155">
            <v>3.71</v>
          </cell>
          <cell r="F1155">
            <v>27.21</v>
          </cell>
          <cell r="G1155">
            <v>15</v>
          </cell>
        </row>
        <row r="1156">
          <cell r="A1156" t="str">
            <v>21.10.220</v>
          </cell>
          <cell r="B1156" t="str">
            <v>Rodapé de cordão de poliamida</v>
          </cell>
          <cell r="C1156" t="str">
            <v>M</v>
          </cell>
          <cell r="D1156">
            <v>11.59</v>
          </cell>
          <cell r="F1156">
            <v>11.59</v>
          </cell>
          <cell r="G1156">
            <v>15</v>
          </cell>
        </row>
        <row r="1157">
          <cell r="A1157" t="str">
            <v>21.10.250</v>
          </cell>
          <cell r="B1157" t="str">
            <v>Rodapé em laminado melamínico dissipativo, espessura de 2 mm e altura de 10 cm</v>
          </cell>
          <cell r="C1157" t="str">
            <v>M</v>
          </cell>
          <cell r="D1157">
            <v>82.57</v>
          </cell>
          <cell r="F1157">
            <v>82.57</v>
          </cell>
          <cell r="G1157">
            <v>15</v>
          </cell>
        </row>
        <row r="1158">
          <cell r="A1158" t="str">
            <v>21.11</v>
          </cell>
          <cell r="B1158" t="str">
            <v>Degrau sintetico</v>
          </cell>
        </row>
        <row r="1159">
          <cell r="A1159" t="str">
            <v>21.11.050</v>
          </cell>
          <cell r="B1159" t="str">
            <v>Degrau (piso e espelho) em borracha sintética preta com testeira - colado</v>
          </cell>
          <cell r="C1159" t="str">
            <v>M</v>
          </cell>
          <cell r="D1159">
            <v>223.24</v>
          </cell>
          <cell r="E1159">
            <v>10.07</v>
          </cell>
          <cell r="F1159">
            <v>233.31</v>
          </cell>
          <cell r="G1159">
            <v>15</v>
          </cell>
        </row>
        <row r="1160">
          <cell r="A1160" t="str">
            <v>21.11.131</v>
          </cell>
          <cell r="B1160" t="str">
            <v>Testeira flexível para arremate de degrau vinílico em PVC, espessura de 2 mm, com impermeabilizante acrílico</v>
          </cell>
          <cell r="C1160" t="str">
            <v>M</v>
          </cell>
          <cell r="D1160">
            <v>52.71</v>
          </cell>
          <cell r="E1160">
            <v>9.34</v>
          </cell>
          <cell r="F1160">
            <v>62.05</v>
          </cell>
          <cell r="G1160">
            <v>15</v>
          </cell>
        </row>
        <row r="1161">
          <cell r="A1161" t="str">
            <v>21.20</v>
          </cell>
          <cell r="B1161" t="str">
            <v>Reparos, conservacoes e complementos - GRUPO 21</v>
          </cell>
        </row>
        <row r="1162">
          <cell r="A1162" t="str">
            <v>21.20.020</v>
          </cell>
          <cell r="B1162" t="str">
            <v>Recolocação de piso sintético com cola</v>
          </cell>
          <cell r="C1162" t="str">
            <v>M2</v>
          </cell>
          <cell r="D1162">
            <v>12.56</v>
          </cell>
          <cell r="E1162">
            <v>10.6</v>
          </cell>
          <cell r="F1162">
            <v>23.16</v>
          </cell>
          <cell r="G1162">
            <v>15</v>
          </cell>
        </row>
        <row r="1163">
          <cell r="A1163" t="str">
            <v>21.20.040</v>
          </cell>
          <cell r="B1163" t="str">
            <v>Recolocação de piso sintético argamassado</v>
          </cell>
          <cell r="C1163" t="str">
            <v>M2</v>
          </cell>
          <cell r="D1163">
            <v>4.25</v>
          </cell>
          <cell r="E1163">
            <v>37.090000000000003</v>
          </cell>
          <cell r="F1163">
            <v>41.34</v>
          </cell>
          <cell r="G1163">
            <v>15</v>
          </cell>
        </row>
        <row r="1164">
          <cell r="A1164" t="str">
            <v>21.20.050</v>
          </cell>
          <cell r="B1164" t="str">
            <v>Recolocação de piso elevado telescópico metálico, inclusive estrutura de sustentação</v>
          </cell>
          <cell r="C1164" t="str">
            <v>M2</v>
          </cell>
          <cell r="E1164">
            <v>80.77</v>
          </cell>
          <cell r="F1164">
            <v>80.77</v>
          </cell>
          <cell r="G1164">
            <v>15</v>
          </cell>
        </row>
        <row r="1165">
          <cell r="A1165" t="str">
            <v>21.20.060</v>
          </cell>
          <cell r="B1165" t="str">
            <v>Furação de piso elevado telescópico em chapa de aço</v>
          </cell>
          <cell r="C1165" t="str">
            <v>UN</v>
          </cell>
          <cell r="D1165">
            <v>60.46</v>
          </cell>
          <cell r="F1165">
            <v>60.46</v>
          </cell>
          <cell r="G1165">
            <v>15</v>
          </cell>
        </row>
        <row r="1166">
          <cell r="A1166" t="str">
            <v>21.20.100</v>
          </cell>
          <cell r="B1166" t="str">
            <v>Recolocação de rodapé e cordões sintéticos</v>
          </cell>
          <cell r="C1166" t="str">
            <v>M</v>
          </cell>
          <cell r="E1166">
            <v>13.5</v>
          </cell>
          <cell r="F1166">
            <v>13.5</v>
          </cell>
          <cell r="G1166">
            <v>15</v>
          </cell>
        </row>
        <row r="1167">
          <cell r="A1167" t="str">
            <v>21.20.300</v>
          </cell>
          <cell r="B1167" t="str">
            <v>Fita adesiva antiderrapante com largura de 5 cm</v>
          </cell>
          <cell r="C1167" t="str">
            <v>M</v>
          </cell>
          <cell r="D1167">
            <v>17.170000000000002</v>
          </cell>
          <cell r="E1167">
            <v>14.54</v>
          </cell>
          <cell r="F1167">
            <v>31.71</v>
          </cell>
          <cell r="G1167">
            <v>15</v>
          </cell>
        </row>
        <row r="1168">
          <cell r="A1168" t="str">
            <v>21.20.302</v>
          </cell>
          <cell r="B1168" t="str">
            <v>Fita adesiva antiderrapante fosforescente, alto tráfego, largura de 5 cm</v>
          </cell>
          <cell r="C1168" t="str">
            <v>M</v>
          </cell>
          <cell r="D1168">
            <v>17.93</v>
          </cell>
          <cell r="E1168">
            <v>14.54</v>
          </cell>
          <cell r="F1168">
            <v>32.47</v>
          </cell>
          <cell r="G1168">
            <v>15</v>
          </cell>
        </row>
        <row r="1169">
          <cell r="A1169" t="str">
            <v>21.20.410</v>
          </cell>
          <cell r="B1169" t="str">
            <v>Cantoneira de sobrepor em PVC de 4 x 4 cm</v>
          </cell>
          <cell r="C1169" t="str">
            <v>M</v>
          </cell>
          <cell r="D1169">
            <v>62.31</v>
          </cell>
          <cell r="E1169">
            <v>3.71</v>
          </cell>
          <cell r="F1169">
            <v>66.02</v>
          </cell>
          <cell r="G1169">
            <v>15</v>
          </cell>
        </row>
        <row r="1170">
          <cell r="A1170" t="str">
            <v>21.20.460</v>
          </cell>
          <cell r="B1170" t="str">
            <v>Canto externo de acabamento em PVC</v>
          </cell>
          <cell r="C1170" t="str">
            <v>M</v>
          </cell>
          <cell r="D1170">
            <v>17.21</v>
          </cell>
          <cell r="E1170">
            <v>1.86</v>
          </cell>
          <cell r="F1170">
            <v>19.07</v>
          </cell>
          <cell r="G1170">
            <v>15</v>
          </cell>
        </row>
        <row r="1171">
          <cell r="A1171" t="str">
            <v>21.20.500</v>
          </cell>
          <cell r="B1171" t="str">
            <v>Cantoneira em alumínio antiderrapante de 50 x 30 mm</v>
          </cell>
          <cell r="C1171" t="str">
            <v>M</v>
          </cell>
          <cell r="D1171">
            <v>39.18</v>
          </cell>
          <cell r="E1171">
            <v>7.95</v>
          </cell>
          <cell r="F1171">
            <v>47.13</v>
          </cell>
          <cell r="G1171">
            <v>15</v>
          </cell>
        </row>
        <row r="1172">
          <cell r="A1172" t="str">
            <v>22</v>
          </cell>
          <cell r="B1172" t="str">
            <v>FORRO, BRISE E FACHADA</v>
          </cell>
        </row>
        <row r="1173">
          <cell r="A1173" t="str">
            <v>22.01</v>
          </cell>
          <cell r="B1173" t="str">
            <v>Forro de madeira</v>
          </cell>
        </row>
        <row r="1174">
          <cell r="A1174" t="str">
            <v>22.01.010</v>
          </cell>
          <cell r="B1174" t="str">
            <v>Forro em tábuas aparelhadas macho e fêmea de pinus</v>
          </cell>
          <cell r="C1174" t="str">
            <v>M2</v>
          </cell>
          <cell r="D1174">
            <v>56.31</v>
          </cell>
          <cell r="E1174">
            <v>31.79</v>
          </cell>
          <cell r="F1174">
            <v>88.1</v>
          </cell>
          <cell r="G1174">
            <v>15</v>
          </cell>
        </row>
        <row r="1175">
          <cell r="A1175" t="str">
            <v>22.01.020</v>
          </cell>
          <cell r="B1175" t="str">
            <v>Forro em tábuas aparelhadas macho e fêmea de pinus tarugado</v>
          </cell>
          <cell r="C1175" t="str">
            <v>M2</v>
          </cell>
          <cell r="D1175">
            <v>72.569999999999993</v>
          </cell>
          <cell r="E1175">
            <v>63.58</v>
          </cell>
          <cell r="F1175">
            <v>136.15</v>
          </cell>
          <cell r="G1175">
            <v>15</v>
          </cell>
        </row>
        <row r="1176">
          <cell r="A1176" t="str">
            <v>22.01.080</v>
          </cell>
          <cell r="B1176" t="str">
            <v>Forro xadrez em ripas de angelim-vermelho / bacuri / maçaranduba tarugado</v>
          </cell>
          <cell r="C1176" t="str">
            <v>M2</v>
          </cell>
          <cell r="D1176">
            <v>100.62</v>
          </cell>
          <cell r="E1176">
            <v>68.87</v>
          </cell>
          <cell r="F1176">
            <v>169.49</v>
          </cell>
          <cell r="G1176">
            <v>15</v>
          </cell>
        </row>
        <row r="1177">
          <cell r="A1177" t="str">
            <v>22.01.210</v>
          </cell>
          <cell r="B1177" t="str">
            <v>Testeira em tábua aparelhada, largura até 20cm</v>
          </cell>
          <cell r="C1177" t="str">
            <v>M</v>
          </cell>
          <cell r="D1177">
            <v>20.399999999999999</v>
          </cell>
          <cell r="E1177">
            <v>21.19</v>
          </cell>
          <cell r="F1177">
            <v>41.59</v>
          </cell>
          <cell r="G1177">
            <v>15</v>
          </cell>
        </row>
        <row r="1178">
          <cell r="A1178" t="str">
            <v>22.01.220</v>
          </cell>
          <cell r="B1178" t="str">
            <v>Beiral em tábua de angelim-vermelho / bacuri / maçaranduba macho e fêmea com tarugamento</v>
          </cell>
          <cell r="C1178" t="str">
            <v>M2</v>
          </cell>
          <cell r="D1178">
            <v>127.66</v>
          </cell>
          <cell r="E1178">
            <v>63.58</v>
          </cell>
          <cell r="F1178">
            <v>191.24</v>
          </cell>
          <cell r="G1178">
            <v>15</v>
          </cell>
        </row>
        <row r="1179">
          <cell r="A1179" t="str">
            <v>22.01.240</v>
          </cell>
          <cell r="B1179" t="str">
            <v>Beiral em tábua de angelim-vermelho / bacuri / maçaranduba macho e fêmea</v>
          </cell>
          <cell r="C1179" t="str">
            <v>M2</v>
          </cell>
          <cell r="D1179">
            <v>106.8</v>
          </cell>
          <cell r="E1179">
            <v>31.79</v>
          </cell>
          <cell r="F1179">
            <v>138.59</v>
          </cell>
          <cell r="G1179">
            <v>15</v>
          </cell>
        </row>
        <row r="1180">
          <cell r="A1180" t="str">
            <v>22.02</v>
          </cell>
          <cell r="B1180" t="str">
            <v>Forro de gesso</v>
          </cell>
        </row>
        <row r="1181">
          <cell r="A1181" t="str">
            <v>22.02.010</v>
          </cell>
          <cell r="B1181" t="str">
            <v>Forro em placa de gesso liso, espessura de 12,5mm, fixo</v>
          </cell>
          <cell r="C1181" t="str">
            <v>M2</v>
          </cell>
          <cell r="D1181">
            <v>157.97999999999999</v>
          </cell>
          <cell r="F1181">
            <v>157.97999999999999</v>
          </cell>
          <cell r="G1181">
            <v>15</v>
          </cell>
        </row>
        <row r="1182">
          <cell r="A1182" t="str">
            <v>22.02.030</v>
          </cell>
          <cell r="B1182" t="str">
            <v>Forro em painéis de gesso acartonado, espessura de 12,5mm, fixo</v>
          </cell>
          <cell r="C1182" t="str">
            <v>M2</v>
          </cell>
          <cell r="D1182">
            <v>134.72999999999999</v>
          </cell>
          <cell r="F1182">
            <v>134.72999999999999</v>
          </cell>
          <cell r="G1182">
            <v>15</v>
          </cell>
        </row>
        <row r="1183">
          <cell r="A1183" t="str">
            <v>22.02.100</v>
          </cell>
          <cell r="B1183" t="str">
            <v>Forro em painéis de gesso acartonado, acabamento liso com película em PVC - removível</v>
          </cell>
          <cell r="C1183" t="str">
            <v>M2</v>
          </cell>
          <cell r="D1183">
            <v>108.39</v>
          </cell>
          <cell r="F1183">
            <v>108.39</v>
          </cell>
          <cell r="G1183">
            <v>15</v>
          </cell>
        </row>
        <row r="1184">
          <cell r="A1184" t="str">
            <v>22.03</v>
          </cell>
          <cell r="B1184" t="str">
            <v>Forro sintetico</v>
          </cell>
        </row>
        <row r="1185">
          <cell r="A1185" t="str">
            <v>22.03.020</v>
          </cell>
          <cell r="B1185" t="str">
            <v>Forro em lã de vidro revestido em PVC, espessura de 20mm</v>
          </cell>
          <cell r="C1185" t="str">
            <v>M2</v>
          </cell>
          <cell r="D1185">
            <v>127.07</v>
          </cell>
          <cell r="F1185">
            <v>127.07</v>
          </cell>
          <cell r="G1185">
            <v>15</v>
          </cell>
        </row>
        <row r="1186">
          <cell r="A1186" t="str">
            <v>22.03.030</v>
          </cell>
          <cell r="B1186" t="str">
            <v>Forro em fibra mineral NRC 0.55 acústico, revestido em látex</v>
          </cell>
          <cell r="C1186" t="str">
            <v>M2</v>
          </cell>
          <cell r="D1186">
            <v>180.74</v>
          </cell>
          <cell r="F1186">
            <v>180.74</v>
          </cell>
          <cell r="G1186">
            <v>15</v>
          </cell>
        </row>
        <row r="1187">
          <cell r="A1187" t="str">
            <v>22.03.040</v>
          </cell>
          <cell r="B1187" t="str">
            <v>Forro modular removível em PVC de 618mm x 1243mm</v>
          </cell>
          <cell r="C1187" t="str">
            <v>M2</v>
          </cell>
          <cell r="D1187">
            <v>109.65</v>
          </cell>
          <cell r="F1187">
            <v>109.65</v>
          </cell>
          <cell r="G1187">
            <v>15</v>
          </cell>
        </row>
        <row r="1188">
          <cell r="A1188" t="str">
            <v>22.03.050</v>
          </cell>
          <cell r="B1188" t="str">
            <v>Forro em fibra mineral NRC 0.50, revestido em látex</v>
          </cell>
          <cell r="C1188" t="str">
            <v>M2</v>
          </cell>
          <cell r="D1188">
            <v>176.14</v>
          </cell>
          <cell r="F1188">
            <v>176.14</v>
          </cell>
          <cell r="G1188">
            <v>15</v>
          </cell>
        </row>
        <row r="1189">
          <cell r="A1189" t="str">
            <v>22.03.070</v>
          </cell>
          <cell r="B1189" t="str">
            <v>Forro em lâmina de PVC</v>
          </cell>
          <cell r="C1189" t="str">
            <v>M2</v>
          </cell>
          <cell r="D1189">
            <v>131.72999999999999</v>
          </cell>
          <cell r="F1189">
            <v>131.72999999999999</v>
          </cell>
          <cell r="G1189">
            <v>15</v>
          </cell>
        </row>
        <row r="1190">
          <cell r="A1190" t="str">
            <v>22.03.122</v>
          </cell>
          <cell r="B1190" t="str">
            <v>Forro em fibra mineral NRC 0.85, em placas acústicas removíveis de 625mm x 1250mm</v>
          </cell>
          <cell r="C1190" t="str">
            <v>M2</v>
          </cell>
          <cell r="D1190">
            <v>322.79000000000002</v>
          </cell>
          <cell r="F1190">
            <v>322.79000000000002</v>
          </cell>
          <cell r="G1190">
            <v>15</v>
          </cell>
        </row>
        <row r="1191">
          <cell r="A1191" t="str">
            <v>22.03.140</v>
          </cell>
          <cell r="B1191" t="str">
            <v>Forro em fibra mineral NRC 0.65, em placas acústicas removíveis de 625mm x 625mm</v>
          </cell>
          <cell r="C1191" t="str">
            <v>M2</v>
          </cell>
          <cell r="D1191">
            <v>291.91000000000003</v>
          </cell>
          <cell r="F1191">
            <v>291.91000000000003</v>
          </cell>
          <cell r="G1191">
            <v>15</v>
          </cell>
        </row>
        <row r="1192">
          <cell r="A1192" t="str">
            <v>22.03.200</v>
          </cell>
          <cell r="B1192" t="str">
            <v>Forro em fibra mineral NRC 0.70, em placas acústicas removíveis</v>
          </cell>
          <cell r="C1192" t="str">
            <v>M2</v>
          </cell>
          <cell r="D1192">
            <v>285.26</v>
          </cell>
          <cell r="F1192">
            <v>285.26</v>
          </cell>
          <cell r="G1192">
            <v>15</v>
          </cell>
        </row>
        <row r="1193">
          <cell r="A1193" t="str">
            <v>22.04</v>
          </cell>
          <cell r="B1193" t="str">
            <v>Forro metalico</v>
          </cell>
        </row>
        <row r="1194">
          <cell r="A1194" t="str">
            <v>22.04.020</v>
          </cell>
          <cell r="B1194" t="str">
            <v>Forro metálico removível, em painéis de 625mm x 625mm, tipo colmeia</v>
          </cell>
          <cell r="C1194" t="str">
            <v>M2</v>
          </cell>
          <cell r="D1194">
            <v>892.39</v>
          </cell>
          <cell r="F1194">
            <v>892.39</v>
          </cell>
          <cell r="G1194">
            <v>15</v>
          </cell>
        </row>
        <row r="1195">
          <cell r="A1195" t="str">
            <v>22.04.030</v>
          </cell>
          <cell r="B1195" t="str">
            <v>Forro metálico removível, em painéis de 625mm x 625mm, tile tegular perfurada</v>
          </cell>
          <cell r="C1195" t="str">
            <v>M2</v>
          </cell>
          <cell r="D1195">
            <v>478.1</v>
          </cell>
          <cell r="F1195">
            <v>478.1</v>
          </cell>
          <cell r="G1195">
            <v>15</v>
          </cell>
        </row>
        <row r="1196">
          <cell r="A1196" t="str">
            <v>22.06</v>
          </cell>
          <cell r="B1196" t="str">
            <v>Brise-soleil</v>
          </cell>
        </row>
        <row r="1197">
          <cell r="A1197" t="str">
            <v>22.06.130</v>
          </cell>
          <cell r="B1197" t="str">
            <v>Brise em placa cimentícia, montado em perfil e chapa metálica</v>
          </cell>
          <cell r="C1197" t="str">
            <v>M2</v>
          </cell>
          <cell r="D1197">
            <v>269.20999999999998</v>
          </cell>
          <cell r="E1197">
            <v>152.69999999999999</v>
          </cell>
          <cell r="F1197">
            <v>421.91</v>
          </cell>
          <cell r="G1197">
            <v>15</v>
          </cell>
        </row>
        <row r="1198">
          <cell r="A1198" t="str">
            <v>22.06.240</v>
          </cell>
          <cell r="B1198" t="str">
            <v>Brise metálico fixo em chapa lisa aluzinc pré-pintada, formato ogiva, lâmina frontal de 200mm</v>
          </cell>
          <cell r="C1198" t="str">
            <v>M2</v>
          </cell>
          <cell r="D1198">
            <v>1228.8800000000001</v>
          </cell>
          <cell r="F1198">
            <v>1228.8800000000001</v>
          </cell>
          <cell r="G1198">
            <v>15</v>
          </cell>
        </row>
        <row r="1199">
          <cell r="A1199" t="str">
            <v>22.06.300</v>
          </cell>
          <cell r="B1199" t="str">
            <v>Brise metálico curvo e móvel em chapa microperfurada de alumínio pré-pintada</v>
          </cell>
          <cell r="C1199" t="str">
            <v>M2</v>
          </cell>
          <cell r="D1199">
            <v>658.7</v>
          </cell>
          <cell r="F1199">
            <v>658.7</v>
          </cell>
          <cell r="G1199">
            <v>15</v>
          </cell>
        </row>
        <row r="1200">
          <cell r="A1200" t="str">
            <v>22.06.350</v>
          </cell>
          <cell r="B1200" t="str">
            <v>Brise metálico curvo e móvel termoacústico em chapa lisa de alumínio pré-pintada</v>
          </cell>
          <cell r="C1200" t="str">
            <v>M2</v>
          </cell>
          <cell r="D1200">
            <v>1097.8399999999999</v>
          </cell>
          <cell r="F1200">
            <v>1097.8399999999999</v>
          </cell>
          <cell r="G1200">
            <v>15</v>
          </cell>
        </row>
        <row r="1201">
          <cell r="A1201" t="str">
            <v>22.20</v>
          </cell>
          <cell r="B1201" t="str">
            <v>Reparos, conservacoes e complementos - GRUPO 22</v>
          </cell>
        </row>
        <row r="1202">
          <cell r="A1202" t="str">
            <v>22.20.011</v>
          </cell>
          <cell r="B1202" t="str">
            <v>Placa em lã de vidro revestida em PVC, auto extinguível</v>
          </cell>
          <cell r="C1202" t="str">
            <v>M2</v>
          </cell>
          <cell r="D1202">
            <v>74.17</v>
          </cell>
          <cell r="E1202">
            <v>7.95</v>
          </cell>
          <cell r="F1202">
            <v>82.12</v>
          </cell>
          <cell r="G1202">
            <v>15</v>
          </cell>
        </row>
        <row r="1203">
          <cell r="A1203" t="str">
            <v>22.20.020</v>
          </cell>
          <cell r="B1203" t="str">
            <v>Recolocação de forros fixados</v>
          </cell>
          <cell r="C1203" t="str">
            <v>M2</v>
          </cell>
          <cell r="D1203">
            <v>0.82</v>
          </cell>
          <cell r="E1203">
            <v>15.89</v>
          </cell>
          <cell r="F1203">
            <v>16.71</v>
          </cell>
          <cell r="G1203">
            <v>15</v>
          </cell>
        </row>
        <row r="1204">
          <cell r="A1204" t="str">
            <v>22.20.040</v>
          </cell>
          <cell r="B1204" t="str">
            <v>Recolocação de forros apoiados ou encaixados</v>
          </cell>
          <cell r="C1204" t="str">
            <v>M2</v>
          </cell>
          <cell r="E1204">
            <v>7.95</v>
          </cell>
          <cell r="F1204">
            <v>7.95</v>
          </cell>
          <cell r="G1204">
            <v>15</v>
          </cell>
        </row>
        <row r="1205">
          <cell r="A1205" t="str">
            <v>22.20.050</v>
          </cell>
          <cell r="B1205" t="str">
            <v>Moldura de gesso simples, largura até 6,0cm</v>
          </cell>
          <cell r="C1205" t="str">
            <v>M</v>
          </cell>
          <cell r="D1205">
            <v>26.18</v>
          </cell>
          <cell r="F1205">
            <v>26.18</v>
          </cell>
          <cell r="G1205">
            <v>15</v>
          </cell>
        </row>
        <row r="1206">
          <cell r="A1206" t="str">
            <v>22.20.090</v>
          </cell>
          <cell r="B1206" t="str">
            <v>Abertura para vão de luminária em forro de PVC modular</v>
          </cell>
          <cell r="C1206" t="str">
            <v>UN</v>
          </cell>
          <cell r="D1206">
            <v>30.24</v>
          </cell>
          <cell r="F1206">
            <v>30.24</v>
          </cell>
          <cell r="G1206">
            <v>15</v>
          </cell>
        </row>
        <row r="1207">
          <cell r="A1207" t="str">
            <v>23</v>
          </cell>
          <cell r="B1207" t="str">
            <v>ESQUADRIA, MARCENARIA E ELEMENTO EM MADEIRA</v>
          </cell>
        </row>
        <row r="1208">
          <cell r="A1208" t="str">
            <v>23.01</v>
          </cell>
          <cell r="B1208" t="str">
            <v>Janela e veneziana em madeira</v>
          </cell>
        </row>
        <row r="1209">
          <cell r="A1209" t="str">
            <v>23.01.050</v>
          </cell>
          <cell r="B1209" t="str">
            <v>Caixilho em madeira maxim-ar</v>
          </cell>
          <cell r="C1209" t="str">
            <v>M2</v>
          </cell>
          <cell r="D1209">
            <v>1039.72</v>
          </cell>
          <cell r="E1209">
            <v>69.400000000000006</v>
          </cell>
          <cell r="F1209">
            <v>1109.1199999999999</v>
          </cell>
          <cell r="G1209">
            <v>15</v>
          </cell>
        </row>
        <row r="1210">
          <cell r="A1210" t="str">
            <v>23.01.060</v>
          </cell>
          <cell r="B1210" t="str">
            <v>Caixilho em madeira tipo veneziana de correr</v>
          </cell>
          <cell r="C1210" t="str">
            <v>M2</v>
          </cell>
          <cell r="D1210">
            <v>945.08</v>
          </cell>
          <cell r="E1210">
            <v>69.400000000000006</v>
          </cell>
          <cell r="F1210">
            <v>1014.48</v>
          </cell>
          <cell r="G1210">
            <v>15</v>
          </cell>
        </row>
        <row r="1211">
          <cell r="A1211" t="str">
            <v>23.02</v>
          </cell>
          <cell r="B1211" t="str">
            <v>Porta macho / femea montada com batente</v>
          </cell>
        </row>
        <row r="1212">
          <cell r="A1212" t="str">
            <v>23.02.010</v>
          </cell>
          <cell r="B1212" t="str">
            <v>Acréscimo de bandeira - porta macho e fêmea com batente de madeira</v>
          </cell>
          <cell r="C1212" t="str">
            <v>M2</v>
          </cell>
          <cell r="D1212">
            <v>823.29</v>
          </cell>
          <cell r="E1212">
            <v>73.11</v>
          </cell>
          <cell r="F1212">
            <v>896.4</v>
          </cell>
          <cell r="G1212">
            <v>15</v>
          </cell>
        </row>
        <row r="1213">
          <cell r="A1213" t="str">
            <v>23.02.030</v>
          </cell>
          <cell r="B1213" t="str">
            <v>Porta macho e fêmea com batente de madeira - 70 x 210 cm</v>
          </cell>
          <cell r="C1213" t="str">
            <v>UN</v>
          </cell>
          <cell r="D1213">
            <v>1370.89</v>
          </cell>
          <cell r="E1213">
            <v>148.34</v>
          </cell>
          <cell r="F1213">
            <v>1519.23</v>
          </cell>
          <cell r="G1213">
            <v>15</v>
          </cell>
        </row>
        <row r="1214">
          <cell r="A1214" t="str">
            <v>23.02.040</v>
          </cell>
          <cell r="B1214" t="str">
            <v>Porta macho e fêmea com batente de madeira - 80 x 210 cm</v>
          </cell>
          <cell r="C1214" t="str">
            <v>UN</v>
          </cell>
          <cell r="D1214">
            <v>1388.64</v>
          </cell>
          <cell r="E1214">
            <v>148.34</v>
          </cell>
          <cell r="F1214">
            <v>1536.98</v>
          </cell>
          <cell r="G1214">
            <v>15</v>
          </cell>
        </row>
        <row r="1215">
          <cell r="A1215" t="str">
            <v>23.02.050</v>
          </cell>
          <cell r="B1215" t="str">
            <v>Porta macho e fêmea com batente de madeira - 90 x 210 cm</v>
          </cell>
          <cell r="C1215" t="str">
            <v>UN</v>
          </cell>
          <cell r="D1215">
            <v>1489.47</v>
          </cell>
          <cell r="E1215">
            <v>148.34</v>
          </cell>
          <cell r="F1215">
            <v>1637.81</v>
          </cell>
          <cell r="G1215">
            <v>15</v>
          </cell>
        </row>
        <row r="1216">
          <cell r="A1216" t="str">
            <v>23.02.060</v>
          </cell>
          <cell r="B1216" t="str">
            <v>Porta macho e fêmea com batente de madeira - 120 x 210 cm</v>
          </cell>
          <cell r="C1216" t="str">
            <v>UN</v>
          </cell>
          <cell r="D1216">
            <v>2596.98</v>
          </cell>
          <cell r="E1216">
            <v>185.43</v>
          </cell>
          <cell r="F1216">
            <v>2782.41</v>
          </cell>
          <cell r="G1216">
            <v>15</v>
          </cell>
        </row>
        <row r="1217">
          <cell r="A1217" t="str">
            <v>23.04</v>
          </cell>
          <cell r="B1217" t="str">
            <v>Porta lisa laminada montada com batente</v>
          </cell>
        </row>
        <row r="1218">
          <cell r="A1218" t="str">
            <v>23.04.070</v>
          </cell>
          <cell r="B1218" t="str">
            <v>Porta em laminado fenólico melamínico com batente em alumínio - 80 x 180 cm</v>
          </cell>
          <cell r="C1218" t="str">
            <v>UN</v>
          </cell>
          <cell r="D1218">
            <v>1426.15</v>
          </cell>
          <cell r="E1218">
            <v>74.17</v>
          </cell>
          <cell r="F1218">
            <v>1500.32</v>
          </cell>
          <cell r="G1218">
            <v>15</v>
          </cell>
        </row>
        <row r="1219">
          <cell r="A1219" t="str">
            <v>23.04.080</v>
          </cell>
          <cell r="B1219" t="str">
            <v>Porta em laminado fenólico melamínico com batente em alumínio - 60 x 160 cm</v>
          </cell>
          <cell r="C1219" t="str">
            <v>UN</v>
          </cell>
          <cell r="D1219">
            <v>1175.94</v>
          </cell>
          <cell r="E1219">
            <v>74.17</v>
          </cell>
          <cell r="F1219">
            <v>1250.1099999999999</v>
          </cell>
          <cell r="G1219">
            <v>15</v>
          </cell>
        </row>
        <row r="1220">
          <cell r="A1220" t="str">
            <v>23.04.090</v>
          </cell>
          <cell r="B1220" t="str">
            <v>Porta em laminado fenólico melamínico com acabamento liso, batente de madeira sem revestimento - 70 x 210 cm</v>
          </cell>
          <cell r="C1220" t="str">
            <v>UN</v>
          </cell>
          <cell r="D1220">
            <v>1352.34</v>
          </cell>
          <cell r="E1220">
            <v>148.34</v>
          </cell>
          <cell r="F1220">
            <v>1500.68</v>
          </cell>
          <cell r="G1220">
            <v>15</v>
          </cell>
        </row>
        <row r="1221">
          <cell r="A1221" t="str">
            <v>23.04.100</v>
          </cell>
          <cell r="B1221" t="str">
            <v>Porta em laminado fenólico melamínico com acabamento liso, batente de madeira sem revestimento - 80 x 210 cm</v>
          </cell>
          <cell r="C1221" t="str">
            <v>UN</v>
          </cell>
          <cell r="D1221">
            <v>1475.32</v>
          </cell>
          <cell r="E1221">
            <v>148.34</v>
          </cell>
          <cell r="F1221">
            <v>1623.66</v>
          </cell>
          <cell r="G1221">
            <v>15</v>
          </cell>
        </row>
        <row r="1222">
          <cell r="A1222" t="str">
            <v>23.04.110</v>
          </cell>
          <cell r="B1222" t="str">
            <v>Porta em laminado fenólico melamínico com acabamento liso, batente de madeira sem revestimento - 90 x 210 cm</v>
          </cell>
          <cell r="C1222" t="str">
            <v>UN</v>
          </cell>
          <cell r="D1222">
            <v>1480.77</v>
          </cell>
          <cell r="E1222">
            <v>148.34</v>
          </cell>
          <cell r="F1222">
            <v>1629.11</v>
          </cell>
          <cell r="G1222">
            <v>15</v>
          </cell>
        </row>
        <row r="1223">
          <cell r="A1223" t="str">
            <v>23.04.120</v>
          </cell>
          <cell r="B1223" t="str">
            <v>Porta em laminado fenólico melamínico com acabamento liso, batente de madeira sem revestimento - 120 x 210 cm</v>
          </cell>
          <cell r="C1223" t="str">
            <v>UN</v>
          </cell>
          <cell r="D1223">
            <v>2404.08</v>
          </cell>
          <cell r="E1223">
            <v>185.43</v>
          </cell>
          <cell r="F1223">
            <v>2589.5100000000002</v>
          </cell>
          <cell r="G1223">
            <v>15</v>
          </cell>
        </row>
        <row r="1224">
          <cell r="A1224" t="str">
            <v>23.04.130</v>
          </cell>
          <cell r="B1224" t="str">
            <v>Porta em laminado fenólico melamínico com acabamento liso, batente de madeira sem revestimento - 140 x 210 cm</v>
          </cell>
          <cell r="C1224" t="str">
            <v>UN</v>
          </cell>
          <cell r="D1224">
            <v>2562.79</v>
          </cell>
          <cell r="E1224">
            <v>185.43</v>
          </cell>
          <cell r="F1224">
            <v>2748.22</v>
          </cell>
          <cell r="G1224">
            <v>15</v>
          </cell>
        </row>
        <row r="1225">
          <cell r="A1225" t="str">
            <v>23.04.140</v>
          </cell>
          <cell r="B1225" t="str">
            <v>Porta em laminado fenólico melamínico com acabamento liso, batente de madeira sem revestimento - 220 x 210 cm</v>
          </cell>
          <cell r="C1225" t="str">
            <v>UN</v>
          </cell>
          <cell r="D1225">
            <v>4597.1400000000003</v>
          </cell>
          <cell r="E1225">
            <v>211.92</v>
          </cell>
          <cell r="F1225">
            <v>4809.0600000000004</v>
          </cell>
          <cell r="G1225">
            <v>15</v>
          </cell>
        </row>
        <row r="1226">
          <cell r="A1226" t="str">
            <v>23.04.570</v>
          </cell>
          <cell r="B1226" t="str">
            <v>Porta em laminado melamínico estrutural com acabamento texturizado, batente em alumínio com ferragens - 60 x 180 cm</v>
          </cell>
          <cell r="C1226" t="str">
            <v>UN</v>
          </cell>
          <cell r="D1226">
            <v>1317.16</v>
          </cell>
          <cell r="E1226">
            <v>18.55</v>
          </cell>
          <cell r="F1226">
            <v>1335.71</v>
          </cell>
          <cell r="G1226">
            <v>15</v>
          </cell>
        </row>
        <row r="1227">
          <cell r="A1227" t="str">
            <v>23.04.580</v>
          </cell>
          <cell r="B1227" t="str">
            <v>Porta em laminado fenólico melamínico com acabamento liso, batente metálico - 60 x 160 cm</v>
          </cell>
          <cell r="C1227" t="str">
            <v>UN</v>
          </cell>
          <cell r="D1227">
            <v>2153.91</v>
          </cell>
          <cell r="E1227">
            <v>143.04</v>
          </cell>
          <cell r="F1227">
            <v>2296.9499999999998</v>
          </cell>
          <cell r="G1227">
            <v>15</v>
          </cell>
        </row>
        <row r="1228">
          <cell r="A1228" t="str">
            <v>23.04.590</v>
          </cell>
          <cell r="B1228" t="str">
            <v>Porta em laminado fenólico melamínico com acabamento liso, batente metálico - 70 x 210 cm</v>
          </cell>
          <cell r="C1228" t="str">
            <v>UN</v>
          </cell>
          <cell r="D1228">
            <v>2262.52</v>
          </cell>
          <cell r="E1228">
            <v>137.74</v>
          </cell>
          <cell r="F1228">
            <v>2400.2600000000002</v>
          </cell>
          <cell r="G1228">
            <v>15</v>
          </cell>
        </row>
        <row r="1229">
          <cell r="A1229" t="str">
            <v>23.04.600</v>
          </cell>
          <cell r="B1229" t="str">
            <v>Porta em laminado fenólico melamínico com acabamento liso, batente metálico - 80 x 210 cm</v>
          </cell>
          <cell r="C1229" t="str">
            <v>UN</v>
          </cell>
          <cell r="D1229">
            <v>2432.56</v>
          </cell>
          <cell r="E1229">
            <v>137.74</v>
          </cell>
          <cell r="F1229">
            <v>2570.3000000000002</v>
          </cell>
          <cell r="G1229">
            <v>15</v>
          </cell>
        </row>
        <row r="1230">
          <cell r="A1230" t="str">
            <v>23.04.610</v>
          </cell>
          <cell r="B1230" t="str">
            <v>Porta em laminado fenólico melamínico com acabamento liso, batente metálico - 90 x 210 cm</v>
          </cell>
          <cell r="C1230" t="str">
            <v>UN</v>
          </cell>
          <cell r="D1230">
            <v>2438.0100000000002</v>
          </cell>
          <cell r="E1230">
            <v>137.74</v>
          </cell>
          <cell r="F1230">
            <v>2575.75</v>
          </cell>
          <cell r="G1230">
            <v>15</v>
          </cell>
        </row>
        <row r="1231">
          <cell r="A1231" t="str">
            <v>23.04.620</v>
          </cell>
          <cell r="B1231" t="str">
            <v>Porta em laminado fenólico melamínico com acabamento liso, batente metálico - 120 x 210 cm</v>
          </cell>
          <cell r="C1231" t="str">
            <v>UN</v>
          </cell>
          <cell r="D1231">
            <v>3292.12</v>
          </cell>
          <cell r="E1231">
            <v>180.14</v>
          </cell>
          <cell r="F1231">
            <v>3472.26</v>
          </cell>
          <cell r="G1231">
            <v>15</v>
          </cell>
        </row>
        <row r="1232">
          <cell r="A1232" t="str">
            <v>23.08</v>
          </cell>
          <cell r="B1232" t="str">
            <v>Marcenaria em geral</v>
          </cell>
        </row>
        <row r="1233">
          <cell r="A1233" t="str">
            <v>23.08.010</v>
          </cell>
          <cell r="B1233" t="str">
            <v>Estrado em madeira</v>
          </cell>
          <cell r="C1233" t="str">
            <v>M2</v>
          </cell>
          <cell r="D1233">
            <v>71.8</v>
          </cell>
          <cell r="E1233">
            <v>52.98</v>
          </cell>
          <cell r="F1233">
            <v>124.78</v>
          </cell>
          <cell r="G1233">
            <v>15</v>
          </cell>
        </row>
        <row r="1234">
          <cell r="A1234" t="str">
            <v>23.08.020</v>
          </cell>
          <cell r="B1234" t="str">
            <v>Faixa/batedor de proteção em madeira aparelhada natural de 10 x 2,5 cm</v>
          </cell>
          <cell r="C1234" t="str">
            <v>M</v>
          </cell>
          <cell r="D1234">
            <v>6.21</v>
          </cell>
          <cell r="E1234">
            <v>10.6</v>
          </cell>
          <cell r="F1234">
            <v>16.809999999999999</v>
          </cell>
          <cell r="G1234">
            <v>15</v>
          </cell>
        </row>
        <row r="1235">
          <cell r="A1235" t="str">
            <v>23.08.030</v>
          </cell>
          <cell r="B1235" t="str">
            <v>Faixa/batedor de proteção em madeira de 20 x 5 cm, com acabamento em laminado fenólico melamínico</v>
          </cell>
          <cell r="C1235" t="str">
            <v>M</v>
          </cell>
          <cell r="D1235">
            <v>103.14</v>
          </cell>
          <cell r="E1235">
            <v>105.96</v>
          </cell>
          <cell r="F1235">
            <v>209.1</v>
          </cell>
          <cell r="G1235">
            <v>15</v>
          </cell>
        </row>
        <row r="1236">
          <cell r="A1236" t="str">
            <v>23.08.040</v>
          </cell>
          <cell r="B1236" t="str">
            <v>Armário/gabinete embutido em MDF sob medida, revestido em laminado melamínico, com portas e prateleiras</v>
          </cell>
          <cell r="C1236" t="str">
            <v>M2</v>
          </cell>
          <cell r="D1236">
            <v>2774.14</v>
          </cell>
          <cell r="F1236">
            <v>2774.14</v>
          </cell>
          <cell r="G1236">
            <v>15</v>
          </cell>
        </row>
        <row r="1237">
          <cell r="A1237" t="str">
            <v>23.08.060</v>
          </cell>
          <cell r="B1237" t="str">
            <v>Tampo sob medida em compensado, revestido na face superior em laminado fenólico melamínico</v>
          </cell>
          <cell r="C1237" t="str">
            <v>M2</v>
          </cell>
          <cell r="D1237">
            <v>923.69</v>
          </cell>
          <cell r="F1237">
            <v>923.69</v>
          </cell>
          <cell r="G1237">
            <v>15</v>
          </cell>
        </row>
        <row r="1238">
          <cell r="A1238" t="str">
            <v>23.08.080</v>
          </cell>
          <cell r="B1238" t="str">
            <v>Prateleira sob medida em compensado, revestida nas duas faces em laminado fenólico melamínico</v>
          </cell>
          <cell r="C1238" t="str">
            <v>M2</v>
          </cell>
          <cell r="D1238">
            <v>714.56</v>
          </cell>
          <cell r="E1238">
            <v>21.19</v>
          </cell>
          <cell r="F1238">
            <v>735.75</v>
          </cell>
          <cell r="G1238">
            <v>15</v>
          </cell>
        </row>
        <row r="1239">
          <cell r="A1239" t="str">
            <v>23.08.100</v>
          </cell>
          <cell r="B1239" t="str">
            <v>Armário tipo prateleira com subdivisão em compensado, revestido totalmente em laminado fenólico melamínico</v>
          </cell>
          <cell r="C1239" t="str">
            <v>M2</v>
          </cell>
          <cell r="D1239">
            <v>2431.37</v>
          </cell>
          <cell r="F1239">
            <v>2431.37</v>
          </cell>
          <cell r="G1239">
            <v>15</v>
          </cell>
        </row>
        <row r="1240">
          <cell r="A1240" t="str">
            <v>23.08.110</v>
          </cell>
          <cell r="B1240" t="str">
            <v>Painel em compensado naval, espessura de 25 mm</v>
          </cell>
          <cell r="C1240" t="str">
            <v>M2</v>
          </cell>
          <cell r="D1240">
            <v>176.86</v>
          </cell>
          <cell r="E1240">
            <v>52.98</v>
          </cell>
          <cell r="F1240">
            <v>229.84</v>
          </cell>
          <cell r="G1240">
            <v>15</v>
          </cell>
        </row>
        <row r="1241">
          <cell r="A1241" t="str">
            <v>23.08.160</v>
          </cell>
          <cell r="B1241" t="str">
            <v>Porta lisa com balcão, batente de madeira, completa - 80 x 210 cm</v>
          </cell>
          <cell r="C1241" t="str">
            <v>CJ</v>
          </cell>
          <cell r="D1241">
            <v>1223.33</v>
          </cell>
          <cell r="E1241">
            <v>227.81</v>
          </cell>
          <cell r="F1241">
            <v>1451.14</v>
          </cell>
          <cell r="G1241">
            <v>15</v>
          </cell>
        </row>
        <row r="1242">
          <cell r="A1242" t="str">
            <v>23.08.170</v>
          </cell>
          <cell r="B1242" t="str">
            <v>Lousa em laminado melamínico, branco - linha comercial</v>
          </cell>
          <cell r="C1242" t="str">
            <v>M2</v>
          </cell>
          <cell r="D1242">
            <v>291.29000000000002</v>
          </cell>
          <cell r="E1242">
            <v>10.39</v>
          </cell>
          <cell r="F1242">
            <v>301.68</v>
          </cell>
          <cell r="G1242">
            <v>15</v>
          </cell>
        </row>
        <row r="1243">
          <cell r="A1243" t="str">
            <v>23.08.210</v>
          </cell>
          <cell r="B1243" t="str">
            <v>Armário sob medida em compensado de madeira totalmente revestido em folheado de madeira, completo</v>
          </cell>
          <cell r="C1243" t="str">
            <v>M2</v>
          </cell>
          <cell r="D1243">
            <v>2242.44</v>
          </cell>
          <cell r="F1243">
            <v>2242.44</v>
          </cell>
          <cell r="G1243">
            <v>15</v>
          </cell>
        </row>
        <row r="1244">
          <cell r="A1244" t="str">
            <v>23.08.220</v>
          </cell>
          <cell r="B1244" t="str">
            <v>Armário sob medida em compensado de madeira totalmente revestido em laminado melamínico texturizado, completo</v>
          </cell>
          <cell r="C1244" t="str">
            <v>M2</v>
          </cell>
          <cell r="D1244">
            <v>2086.39</v>
          </cell>
          <cell r="F1244">
            <v>2086.39</v>
          </cell>
          <cell r="G1244">
            <v>15</v>
          </cell>
        </row>
        <row r="1245">
          <cell r="A1245" t="str">
            <v>23.08.242</v>
          </cell>
          <cell r="B1245" t="str">
            <v>Porta lisa de correr suspensa em madeira com batente</v>
          </cell>
          <cell r="C1245" t="str">
            <v>M2</v>
          </cell>
          <cell r="D1245">
            <v>438.2</v>
          </cell>
          <cell r="E1245">
            <v>43.62</v>
          </cell>
          <cell r="F1245">
            <v>481.82</v>
          </cell>
          <cell r="G1245">
            <v>15</v>
          </cell>
        </row>
        <row r="1246">
          <cell r="A1246" t="str">
            <v>23.08.244</v>
          </cell>
          <cell r="B1246" t="str">
            <v>Porta articulada em MDF revestida com laminado melamínico, batente em alumínio - completa</v>
          </cell>
          <cell r="C1246" t="str">
            <v>M2</v>
          </cell>
          <cell r="D1246">
            <v>863.78</v>
          </cell>
          <cell r="E1246">
            <v>211.92</v>
          </cell>
          <cell r="F1246">
            <v>1075.7</v>
          </cell>
          <cell r="G1246">
            <v>15</v>
          </cell>
        </row>
        <row r="1247">
          <cell r="A1247" t="str">
            <v>23.08.320</v>
          </cell>
          <cell r="B1247" t="str">
            <v>Porta acústica de madeira</v>
          </cell>
          <cell r="C1247" t="str">
            <v>M2</v>
          </cell>
          <cell r="D1247">
            <v>525.36</v>
          </cell>
          <cell r="E1247">
            <v>105.66</v>
          </cell>
          <cell r="F1247">
            <v>631.02</v>
          </cell>
          <cell r="G1247">
            <v>15</v>
          </cell>
        </row>
        <row r="1248">
          <cell r="A1248" t="str">
            <v>23.08.380</v>
          </cell>
          <cell r="B1248" t="str">
            <v>Faixa/batedor de proteção em madeira de 290 x 15 mm, com acabamento em laminado fenólico melamínico</v>
          </cell>
          <cell r="C1248" t="str">
            <v>M</v>
          </cell>
          <cell r="D1248">
            <v>294.08</v>
          </cell>
          <cell r="E1248">
            <v>10.6</v>
          </cell>
          <cell r="F1248">
            <v>304.68</v>
          </cell>
          <cell r="G1248">
            <v>15</v>
          </cell>
        </row>
        <row r="1249">
          <cell r="A1249" t="str">
            <v>23.09</v>
          </cell>
          <cell r="B1249" t="str">
            <v>Porta lisa comum montada com batente</v>
          </cell>
        </row>
        <row r="1250">
          <cell r="A1250" t="str">
            <v>23.09.010</v>
          </cell>
          <cell r="B1250" t="str">
            <v>Acréscimo de bandeira - porta lisa comum com batente de madeira</v>
          </cell>
          <cell r="C1250" t="str">
            <v>M2</v>
          </cell>
          <cell r="D1250">
            <v>257.57</v>
          </cell>
          <cell r="E1250">
            <v>73.11</v>
          </cell>
          <cell r="F1250">
            <v>330.68</v>
          </cell>
          <cell r="G1250">
            <v>15</v>
          </cell>
        </row>
        <row r="1251">
          <cell r="A1251" t="str">
            <v>23.09.020</v>
          </cell>
          <cell r="B1251" t="str">
            <v>Porta lisa com batente madeira - 60 x 210 cm</v>
          </cell>
          <cell r="C1251" t="str">
            <v>UN</v>
          </cell>
          <cell r="D1251">
            <v>508.17</v>
          </cell>
          <cell r="E1251">
            <v>148.34</v>
          </cell>
          <cell r="F1251">
            <v>656.51</v>
          </cell>
          <cell r="G1251">
            <v>15</v>
          </cell>
        </row>
        <row r="1252">
          <cell r="A1252" t="str">
            <v>23.09.030</v>
          </cell>
          <cell r="B1252" t="str">
            <v>Porta lisa com batente madeira - 70 x 210 cm</v>
          </cell>
          <cell r="C1252" t="str">
            <v>UN</v>
          </cell>
          <cell r="D1252">
            <v>505.8</v>
          </cell>
          <cell r="E1252">
            <v>148.34</v>
          </cell>
          <cell r="F1252">
            <v>654.14</v>
          </cell>
          <cell r="G1252">
            <v>15</v>
          </cell>
        </row>
        <row r="1253">
          <cell r="A1253" t="str">
            <v>23.09.040</v>
          </cell>
          <cell r="B1253" t="str">
            <v>Porta lisa com batente madeira - 80 x 210 cm</v>
          </cell>
          <cell r="C1253" t="str">
            <v>UN</v>
          </cell>
          <cell r="D1253">
            <v>512.57000000000005</v>
          </cell>
          <cell r="E1253">
            <v>148.34</v>
          </cell>
          <cell r="F1253">
            <v>660.91</v>
          </cell>
          <cell r="G1253">
            <v>15</v>
          </cell>
        </row>
        <row r="1254">
          <cell r="A1254" t="str">
            <v>23.09.050</v>
          </cell>
          <cell r="B1254" t="str">
            <v>Porta lisa com batente madeira - 90 x 210 cm</v>
          </cell>
          <cell r="C1254" t="str">
            <v>UN</v>
          </cell>
          <cell r="D1254">
            <v>542.29999999999995</v>
          </cell>
          <cell r="E1254">
            <v>148.34</v>
          </cell>
          <cell r="F1254">
            <v>690.64</v>
          </cell>
          <cell r="G1254">
            <v>15</v>
          </cell>
        </row>
        <row r="1255">
          <cell r="A1255" t="str">
            <v>23.09.052</v>
          </cell>
          <cell r="B1255" t="str">
            <v>Porta lisa com batente madeira - 110 x 210 cm</v>
          </cell>
          <cell r="C1255" t="str">
            <v>UN</v>
          </cell>
          <cell r="D1255">
            <v>790.16</v>
          </cell>
          <cell r="E1255">
            <v>148.34</v>
          </cell>
          <cell r="F1255">
            <v>938.5</v>
          </cell>
          <cell r="G1255">
            <v>15</v>
          </cell>
        </row>
        <row r="1256">
          <cell r="A1256" t="str">
            <v>23.09.060</v>
          </cell>
          <cell r="B1256" t="str">
            <v>Porta lisa com batente madeira - 120 x 210 cm</v>
          </cell>
          <cell r="C1256" t="str">
            <v>UN</v>
          </cell>
          <cell r="D1256">
            <v>886.94</v>
          </cell>
          <cell r="E1256">
            <v>185.43</v>
          </cell>
          <cell r="F1256">
            <v>1072.3699999999999</v>
          </cell>
          <cell r="G1256">
            <v>15</v>
          </cell>
        </row>
        <row r="1257">
          <cell r="A1257" t="str">
            <v>23.09.100</v>
          </cell>
          <cell r="B1257" t="str">
            <v>Porta lisa com batente madeira - 160 x 210 cm</v>
          </cell>
          <cell r="C1257" t="str">
            <v>UN</v>
          </cell>
          <cell r="D1257">
            <v>909.21</v>
          </cell>
          <cell r="E1257">
            <v>214.57</v>
          </cell>
          <cell r="F1257">
            <v>1123.78</v>
          </cell>
          <cell r="G1257">
            <v>15</v>
          </cell>
        </row>
        <row r="1258">
          <cell r="A1258" t="str">
            <v>23.09.420</v>
          </cell>
          <cell r="B1258" t="str">
            <v>Porta lisa com batente em alumínio, largura 60 cm, altura de 105 a 200 cm</v>
          </cell>
          <cell r="C1258" t="str">
            <v>UN</v>
          </cell>
          <cell r="D1258">
            <v>365.3</v>
          </cell>
          <cell r="E1258">
            <v>74.17</v>
          </cell>
          <cell r="F1258">
            <v>439.47</v>
          </cell>
          <cell r="G1258">
            <v>15</v>
          </cell>
        </row>
        <row r="1259">
          <cell r="A1259" t="str">
            <v>23.09.430</v>
          </cell>
          <cell r="B1259" t="str">
            <v>Porta lisa com batente em alumínio, largura 80 cm, altura de 105 a 200 cm</v>
          </cell>
          <cell r="C1259" t="str">
            <v>UN</v>
          </cell>
          <cell r="D1259">
            <v>369.7</v>
          </cell>
          <cell r="E1259">
            <v>74.17</v>
          </cell>
          <cell r="F1259">
            <v>443.87</v>
          </cell>
          <cell r="G1259">
            <v>15</v>
          </cell>
        </row>
        <row r="1260">
          <cell r="A1260" t="str">
            <v>23.09.440</v>
          </cell>
          <cell r="B1260" t="str">
            <v>Porta lisa com batente em alumínio, largura 90 cm, altura de 105 a 200 cm</v>
          </cell>
          <cell r="C1260" t="str">
            <v>UN</v>
          </cell>
          <cell r="D1260">
            <v>399.43</v>
          </cell>
          <cell r="E1260">
            <v>74.17</v>
          </cell>
          <cell r="F1260">
            <v>473.6</v>
          </cell>
          <cell r="G1260">
            <v>15</v>
          </cell>
        </row>
        <row r="1261">
          <cell r="A1261" t="str">
            <v>23.09.520</v>
          </cell>
          <cell r="B1261" t="str">
            <v>Porta lisa com batente metálico - 60 x 160 cm</v>
          </cell>
          <cell r="C1261" t="str">
            <v>UN</v>
          </cell>
          <cell r="D1261">
            <v>994.49</v>
          </cell>
          <cell r="E1261">
            <v>74.17</v>
          </cell>
          <cell r="F1261">
            <v>1068.6600000000001</v>
          </cell>
          <cell r="G1261">
            <v>15</v>
          </cell>
        </row>
        <row r="1262">
          <cell r="A1262" t="str">
            <v>23.09.530</v>
          </cell>
          <cell r="B1262" t="str">
            <v>Porta lisa com batente metálico - 80 x 160 cm</v>
          </cell>
          <cell r="C1262" t="str">
            <v>UN</v>
          </cell>
          <cell r="D1262">
            <v>998.89</v>
          </cell>
          <cell r="E1262">
            <v>74.17</v>
          </cell>
          <cell r="F1262">
            <v>1073.06</v>
          </cell>
          <cell r="G1262">
            <v>15</v>
          </cell>
        </row>
        <row r="1263">
          <cell r="A1263" t="str">
            <v>23.09.540</v>
          </cell>
          <cell r="B1263" t="str">
            <v>Porta lisa com batente metálico - 70 x 210 cm</v>
          </cell>
          <cell r="C1263" t="str">
            <v>UN</v>
          </cell>
          <cell r="D1263">
            <v>1415.98</v>
          </cell>
          <cell r="E1263">
            <v>137.74</v>
          </cell>
          <cell r="F1263">
            <v>1553.72</v>
          </cell>
          <cell r="G1263">
            <v>15</v>
          </cell>
        </row>
        <row r="1264">
          <cell r="A1264" t="str">
            <v>23.09.550</v>
          </cell>
          <cell r="B1264" t="str">
            <v>Porta lisa com batente metálico - 80 x 210 cm</v>
          </cell>
          <cell r="C1264" t="str">
            <v>UN</v>
          </cell>
          <cell r="D1264">
            <v>1446.28</v>
          </cell>
          <cell r="E1264">
            <v>137.74</v>
          </cell>
          <cell r="F1264">
            <v>1584.02</v>
          </cell>
          <cell r="G1264">
            <v>15</v>
          </cell>
        </row>
        <row r="1265">
          <cell r="A1265" t="str">
            <v>23.09.560</v>
          </cell>
          <cell r="B1265" t="str">
            <v>Porta lisa com batente metálico - 90 x 210 cm</v>
          </cell>
          <cell r="C1265" t="str">
            <v>UN</v>
          </cell>
          <cell r="D1265">
            <v>1499.54</v>
          </cell>
          <cell r="E1265">
            <v>137.74</v>
          </cell>
          <cell r="F1265">
            <v>1637.28</v>
          </cell>
          <cell r="G1265">
            <v>15</v>
          </cell>
        </row>
        <row r="1266">
          <cell r="A1266" t="str">
            <v>23.09.570</v>
          </cell>
          <cell r="B1266" t="str">
            <v>Porta lisa com batente metálico - 120 x 210 cm</v>
          </cell>
          <cell r="C1266" t="str">
            <v>UN</v>
          </cell>
          <cell r="D1266">
            <v>1774.98</v>
          </cell>
          <cell r="E1266">
            <v>180.14</v>
          </cell>
          <cell r="F1266">
            <v>1955.12</v>
          </cell>
          <cell r="G1266">
            <v>15</v>
          </cell>
        </row>
        <row r="1267">
          <cell r="A1267" t="str">
            <v>23.09.590</v>
          </cell>
          <cell r="B1267" t="str">
            <v>Porta lisa com batente metálico - 160 x 210 cm</v>
          </cell>
          <cell r="C1267" t="str">
            <v>UN</v>
          </cell>
          <cell r="D1267">
            <v>1877.89</v>
          </cell>
          <cell r="E1267">
            <v>180.14</v>
          </cell>
          <cell r="F1267">
            <v>2058.0300000000002</v>
          </cell>
          <cell r="G1267">
            <v>15</v>
          </cell>
        </row>
        <row r="1268">
          <cell r="A1268" t="str">
            <v>23.09.600</v>
          </cell>
          <cell r="B1268" t="str">
            <v>Porta lisa com batente metálico - 60 x 180 cm</v>
          </cell>
          <cell r="C1268" t="str">
            <v>UN</v>
          </cell>
          <cell r="D1268">
            <v>1183.58</v>
          </cell>
          <cell r="E1268">
            <v>74.17</v>
          </cell>
          <cell r="F1268">
            <v>1257.75</v>
          </cell>
          <cell r="G1268">
            <v>15</v>
          </cell>
        </row>
        <row r="1269">
          <cell r="A1269" t="str">
            <v>23.09.610</v>
          </cell>
          <cell r="B1269" t="str">
            <v>Porta lisa com batente metálico - 60 x 210 cm</v>
          </cell>
          <cell r="C1269" t="str">
            <v>UN</v>
          </cell>
          <cell r="D1269">
            <v>1394.82</v>
          </cell>
          <cell r="E1269">
            <v>74.17</v>
          </cell>
          <cell r="F1269">
            <v>1468.99</v>
          </cell>
          <cell r="G1269">
            <v>15</v>
          </cell>
        </row>
        <row r="1270">
          <cell r="A1270" t="str">
            <v>23.09.630</v>
          </cell>
          <cell r="B1270" t="str">
            <v>Porta lisa com batente madeira, 2 folhas - 140 x 210 cm</v>
          </cell>
          <cell r="C1270" t="str">
            <v>UN</v>
          </cell>
          <cell r="D1270">
            <v>792.18</v>
          </cell>
          <cell r="E1270">
            <v>185.43</v>
          </cell>
          <cell r="F1270">
            <v>977.61</v>
          </cell>
          <cell r="G1270">
            <v>15</v>
          </cell>
        </row>
        <row r="1271">
          <cell r="A1271" t="str">
            <v>23.11</v>
          </cell>
          <cell r="B1271" t="str">
            <v>Porta lisa para acabamento em verniz montada com batente</v>
          </cell>
        </row>
        <row r="1272">
          <cell r="A1272" t="str">
            <v>23.11.010</v>
          </cell>
          <cell r="B1272" t="str">
            <v>Acréscimo de bandeira - porta lisa para acabamento em verniz, com batente de madeira</v>
          </cell>
          <cell r="C1272" t="str">
            <v>M2</v>
          </cell>
          <cell r="D1272">
            <v>267.54000000000002</v>
          </cell>
          <cell r="E1272">
            <v>73.11</v>
          </cell>
          <cell r="F1272">
            <v>340.65</v>
          </cell>
          <cell r="G1272">
            <v>15</v>
          </cell>
        </row>
        <row r="1273">
          <cell r="A1273" t="str">
            <v>23.11.030</v>
          </cell>
          <cell r="B1273" t="str">
            <v>Porta lisa para acabamento em verniz, com batente de madeira - 70 x 210 cm</v>
          </cell>
          <cell r="C1273" t="str">
            <v>UN</v>
          </cell>
          <cell r="D1273">
            <v>512.76</v>
          </cell>
          <cell r="E1273">
            <v>148.34</v>
          </cell>
          <cell r="F1273">
            <v>661.1</v>
          </cell>
          <cell r="G1273">
            <v>15</v>
          </cell>
        </row>
        <row r="1274">
          <cell r="A1274" t="str">
            <v>23.11.040</v>
          </cell>
          <cell r="B1274" t="str">
            <v>Porta lisa para acabamento em verniz, com batente de madeira - 80 x 210 cm</v>
          </cell>
          <cell r="C1274" t="str">
            <v>UN</v>
          </cell>
          <cell r="D1274">
            <v>523.58000000000004</v>
          </cell>
          <cell r="E1274">
            <v>148.34</v>
          </cell>
          <cell r="F1274">
            <v>671.92</v>
          </cell>
          <cell r="G1274">
            <v>15</v>
          </cell>
        </row>
        <row r="1275">
          <cell r="A1275" t="str">
            <v>23.11.050</v>
          </cell>
          <cell r="B1275" t="str">
            <v>Porta lisa para acabamento em verniz, com batente de madeira - 90 x 210 cm</v>
          </cell>
          <cell r="C1275" t="str">
            <v>UN</v>
          </cell>
          <cell r="D1275">
            <v>559.04999999999995</v>
          </cell>
          <cell r="E1275">
            <v>148.34</v>
          </cell>
          <cell r="F1275">
            <v>707.39</v>
          </cell>
          <cell r="G1275">
            <v>15</v>
          </cell>
        </row>
        <row r="1276">
          <cell r="A1276" t="str">
            <v>23.12</v>
          </cell>
          <cell r="B1276" t="str">
            <v>Porta comum completa - uso coletivo (padrao dimensional medio)</v>
          </cell>
        </row>
        <row r="1277">
          <cell r="A1277" t="str">
            <v>23.12.001</v>
          </cell>
          <cell r="B1277" t="str">
            <v>Porta lisa de madeira, interna "PIM", para acabamento em pintura, padrão dimensional médio, com ferragens, completo - 80 x 210 cm</v>
          </cell>
          <cell r="C1277" t="str">
            <v>UN</v>
          </cell>
          <cell r="D1277">
            <v>663.2</v>
          </cell>
          <cell r="E1277">
            <v>116.56</v>
          </cell>
          <cell r="F1277">
            <v>779.76</v>
          </cell>
          <cell r="G1277">
            <v>15</v>
          </cell>
        </row>
        <row r="1278">
          <cell r="A1278" t="str">
            <v>23.13</v>
          </cell>
          <cell r="B1278" t="str">
            <v>Porta comum completa - uso publico (padrao dimensional medio/pesado)</v>
          </cell>
        </row>
        <row r="1279">
          <cell r="A1279" t="str">
            <v>23.13.001</v>
          </cell>
          <cell r="B1279" t="str">
            <v>Porta lisa de madeira, interna "PIM", para acabamento em pintura, padrão dimensional médio/pesado, com ferragens, completo - 80 x 210 cm</v>
          </cell>
          <cell r="C1279" t="str">
            <v>UN</v>
          </cell>
          <cell r="D1279">
            <v>663.2</v>
          </cell>
          <cell r="E1279">
            <v>116.56</v>
          </cell>
          <cell r="F1279">
            <v>779.76</v>
          </cell>
          <cell r="G1279">
            <v>15</v>
          </cell>
        </row>
        <row r="1280">
          <cell r="A1280" t="str">
            <v>23.13.002</v>
          </cell>
          <cell r="B1280" t="str">
            <v>Porta lisa de madeira, interna "PIM", para acabamento em pintura, padrão dimensional médio/pesado, com ferragens, completo - 90 x 210 cm</v>
          </cell>
          <cell r="C1280" t="str">
            <v>UN</v>
          </cell>
          <cell r="D1280">
            <v>680.84</v>
          </cell>
          <cell r="E1280">
            <v>116.56</v>
          </cell>
          <cell r="F1280">
            <v>797.4</v>
          </cell>
          <cell r="G1280">
            <v>15</v>
          </cell>
        </row>
        <row r="1281">
          <cell r="A1281" t="str">
            <v>23.13.020</v>
          </cell>
          <cell r="B1281" t="str">
            <v>Porta lisa de madeira, interna, resistente a umidade "PIM RU", para acabamento em pintura, padrão dimensional médio/pesado, com ferragens, completo - 80 x 210 cm</v>
          </cell>
          <cell r="C1281" t="str">
            <v>UN</v>
          </cell>
          <cell r="D1281">
            <v>663.2</v>
          </cell>
          <cell r="E1281">
            <v>116.56</v>
          </cell>
          <cell r="F1281">
            <v>779.76</v>
          </cell>
          <cell r="G1281">
            <v>15</v>
          </cell>
        </row>
        <row r="1282">
          <cell r="A1282" t="str">
            <v>23.13.040</v>
          </cell>
          <cell r="B1282" t="str">
            <v>Porta lisa de madeira, interna, resistente a umidade "PIM RU", para acabamento revestido ou em pintura, para divisória sanitária, padrão dimensional médio/pesado, com ferragens, completo - 80 x 190 cm</v>
          </cell>
          <cell r="C1282" t="str">
            <v>UN</v>
          </cell>
          <cell r="D1282">
            <v>815.23</v>
          </cell>
          <cell r="E1282">
            <v>116.56</v>
          </cell>
          <cell r="F1282">
            <v>931.79</v>
          </cell>
          <cell r="G1282">
            <v>15</v>
          </cell>
        </row>
        <row r="1283">
          <cell r="A1283" t="str">
            <v>23.13.052</v>
          </cell>
          <cell r="B1283" t="str">
            <v>Porta lisa de madeira, interna, resistente a umidade "PIM RU", para acabamento em pintura, tipo acessível, padrão dimensional médio/pesado, com ferragens, completo - 90 x 210 cm</v>
          </cell>
          <cell r="C1283" t="str">
            <v>UN</v>
          </cell>
          <cell r="D1283">
            <v>852.66</v>
          </cell>
          <cell r="E1283">
            <v>116.56</v>
          </cell>
          <cell r="F1283">
            <v>969.22</v>
          </cell>
          <cell r="G1283">
            <v>15</v>
          </cell>
        </row>
        <row r="1284">
          <cell r="A1284" t="str">
            <v>23.13.064</v>
          </cell>
          <cell r="B1284" t="str">
            <v>Porta lisa de madeira, interna, resistente a umidade "PIM RU", para acabamento em pintura, de correr ou deslizante, tipo acessível, padrão dimensional pesado, com sistema deslizante e ferragens, completo - 100 x 210 cm</v>
          </cell>
          <cell r="C1284" t="str">
            <v>UN</v>
          </cell>
          <cell r="D1284">
            <v>948.89</v>
          </cell>
          <cell r="E1284">
            <v>116.56</v>
          </cell>
          <cell r="F1284">
            <v>1065.45</v>
          </cell>
          <cell r="G1284">
            <v>15</v>
          </cell>
        </row>
        <row r="1285">
          <cell r="A1285" t="str">
            <v>23.20</v>
          </cell>
          <cell r="B1285" t="str">
            <v>Reparos, conservacoes e complementos - GRUPO 23</v>
          </cell>
        </row>
        <row r="1286">
          <cell r="A1286" t="str">
            <v>23.20.020</v>
          </cell>
          <cell r="B1286" t="str">
            <v>Recolocação de batentes de madeira</v>
          </cell>
          <cell r="C1286" t="str">
            <v>UN</v>
          </cell>
          <cell r="E1286">
            <v>68.87</v>
          </cell>
          <cell r="F1286">
            <v>68.87</v>
          </cell>
          <cell r="G1286">
            <v>15</v>
          </cell>
        </row>
        <row r="1287">
          <cell r="A1287" t="str">
            <v>23.20.040</v>
          </cell>
          <cell r="B1287" t="str">
            <v>Recolocação de folhas de porta ou janela</v>
          </cell>
          <cell r="C1287" t="str">
            <v>UN</v>
          </cell>
          <cell r="E1287">
            <v>84.77</v>
          </cell>
          <cell r="F1287">
            <v>84.77</v>
          </cell>
          <cell r="G1287">
            <v>15</v>
          </cell>
        </row>
        <row r="1288">
          <cell r="A1288" t="str">
            <v>23.20.060</v>
          </cell>
          <cell r="B1288" t="str">
            <v>Recolocação de guarnição ou molduras</v>
          </cell>
          <cell r="C1288" t="str">
            <v>M</v>
          </cell>
          <cell r="E1288">
            <v>2.65</v>
          </cell>
          <cell r="F1288">
            <v>2.65</v>
          </cell>
          <cell r="G1288">
            <v>15</v>
          </cell>
        </row>
        <row r="1289">
          <cell r="A1289" t="str">
            <v>23.20.100</v>
          </cell>
          <cell r="B1289" t="str">
            <v>Batente de madeira para porta</v>
          </cell>
          <cell r="C1289" t="str">
            <v>M</v>
          </cell>
          <cell r="D1289">
            <v>41.77</v>
          </cell>
          <cell r="E1289">
            <v>15.89</v>
          </cell>
          <cell r="F1289">
            <v>57.66</v>
          </cell>
          <cell r="G1289">
            <v>15</v>
          </cell>
        </row>
        <row r="1290">
          <cell r="A1290" t="str">
            <v>23.20.110</v>
          </cell>
          <cell r="B1290" t="str">
            <v>Visor fixo e requadro de madeira para porta, para receber vidro</v>
          </cell>
          <cell r="C1290" t="str">
            <v>M2</v>
          </cell>
          <cell r="D1290">
            <v>1789.02</v>
          </cell>
          <cell r="E1290">
            <v>211.92</v>
          </cell>
          <cell r="F1290">
            <v>2000.94</v>
          </cell>
          <cell r="G1290">
            <v>15</v>
          </cell>
        </row>
        <row r="1291">
          <cell r="A1291" t="str">
            <v>23.20.120</v>
          </cell>
          <cell r="B1291" t="str">
            <v>Guarnição de madeira</v>
          </cell>
          <cell r="C1291" t="str">
            <v>M</v>
          </cell>
          <cell r="D1291">
            <v>6.75</v>
          </cell>
          <cell r="E1291">
            <v>2.65</v>
          </cell>
          <cell r="F1291">
            <v>9.4</v>
          </cell>
          <cell r="G1291">
            <v>15</v>
          </cell>
        </row>
        <row r="1292">
          <cell r="A1292" t="str">
            <v>23.20.140</v>
          </cell>
          <cell r="B1292" t="str">
            <v>Acréscimo de visor completo em porta de madeira</v>
          </cell>
          <cell r="C1292" t="str">
            <v>UN</v>
          </cell>
          <cell r="D1292">
            <v>338.63</v>
          </cell>
          <cell r="F1292">
            <v>338.63</v>
          </cell>
          <cell r="G1292">
            <v>15</v>
          </cell>
        </row>
        <row r="1293">
          <cell r="A1293" t="str">
            <v>23.20.160</v>
          </cell>
          <cell r="B1293" t="str">
            <v>Folha de porta veneziana maciça, sob medida</v>
          </cell>
          <cell r="C1293" t="str">
            <v>M2</v>
          </cell>
          <cell r="D1293">
            <v>1215.1199999999999</v>
          </cell>
          <cell r="E1293">
            <v>26.49</v>
          </cell>
          <cell r="F1293">
            <v>1241.6099999999999</v>
          </cell>
          <cell r="G1293">
            <v>15</v>
          </cell>
        </row>
        <row r="1294">
          <cell r="A1294" t="str">
            <v>23.20.170</v>
          </cell>
          <cell r="B1294" t="str">
            <v>Folha de porta lisa folheada com madeira, sob medida</v>
          </cell>
          <cell r="C1294" t="str">
            <v>M2</v>
          </cell>
          <cell r="D1294">
            <v>134.59</v>
          </cell>
          <cell r="E1294">
            <v>26.49</v>
          </cell>
          <cell r="F1294">
            <v>161.08000000000001</v>
          </cell>
          <cell r="G1294">
            <v>15</v>
          </cell>
        </row>
        <row r="1295">
          <cell r="A1295" t="str">
            <v>23.20.180</v>
          </cell>
          <cell r="B1295" t="str">
            <v>Folha de porta em madeira para receber vidro, sob medida</v>
          </cell>
          <cell r="C1295" t="str">
            <v>M2</v>
          </cell>
          <cell r="D1295">
            <v>503.48</v>
          </cell>
          <cell r="E1295">
            <v>26.49</v>
          </cell>
          <cell r="F1295">
            <v>529.97</v>
          </cell>
          <cell r="G1295">
            <v>15</v>
          </cell>
        </row>
        <row r="1296">
          <cell r="A1296" t="str">
            <v>23.20.310</v>
          </cell>
          <cell r="B1296" t="str">
            <v>Folha de porta lisa comum - 60 x 210 cm</v>
          </cell>
          <cell r="C1296" t="str">
            <v>UN</v>
          </cell>
          <cell r="D1296">
            <v>238.98</v>
          </cell>
          <cell r="E1296">
            <v>79.47</v>
          </cell>
          <cell r="F1296">
            <v>318.45</v>
          </cell>
          <cell r="G1296">
            <v>15</v>
          </cell>
        </row>
        <row r="1297">
          <cell r="A1297" t="str">
            <v>23.20.320</v>
          </cell>
          <cell r="B1297" t="str">
            <v>Folha de porta lisa comum - 70 x 210 cm</v>
          </cell>
          <cell r="C1297" t="str">
            <v>UN</v>
          </cell>
          <cell r="D1297">
            <v>236.61</v>
          </cell>
          <cell r="E1297">
            <v>79.47</v>
          </cell>
          <cell r="F1297">
            <v>316.08</v>
          </cell>
          <cell r="G1297">
            <v>15</v>
          </cell>
        </row>
        <row r="1298">
          <cell r="A1298" t="str">
            <v>23.20.330</v>
          </cell>
          <cell r="B1298" t="str">
            <v>Folha de porta lisa comum - 80 x 210 cm</v>
          </cell>
          <cell r="C1298" t="str">
            <v>UN</v>
          </cell>
          <cell r="D1298">
            <v>243.38</v>
          </cell>
          <cell r="E1298">
            <v>79.47</v>
          </cell>
          <cell r="F1298">
            <v>322.85000000000002</v>
          </cell>
          <cell r="G1298">
            <v>15</v>
          </cell>
        </row>
        <row r="1299">
          <cell r="A1299" t="str">
            <v>23.20.340</v>
          </cell>
          <cell r="B1299" t="str">
            <v>Folha de porta lisa comum - 90 x 210 cm</v>
          </cell>
          <cell r="C1299" t="str">
            <v>UN</v>
          </cell>
          <cell r="D1299">
            <v>273.11</v>
          </cell>
          <cell r="E1299">
            <v>79.47</v>
          </cell>
          <cell r="F1299">
            <v>352.58</v>
          </cell>
          <cell r="G1299">
            <v>15</v>
          </cell>
        </row>
        <row r="1300">
          <cell r="A1300" t="str">
            <v>23.20.450</v>
          </cell>
          <cell r="B1300" t="str">
            <v>Folha de porta em laminado fenólico melamínico com acabamento liso - 70 x 210 cm</v>
          </cell>
          <cell r="C1300" t="str">
            <v>UN</v>
          </cell>
          <cell r="D1300">
            <v>1083.1500000000001</v>
          </cell>
          <cell r="E1300">
            <v>79.47</v>
          </cell>
          <cell r="F1300">
            <v>1162.6199999999999</v>
          </cell>
          <cell r="G1300">
            <v>15</v>
          </cell>
        </row>
        <row r="1301">
          <cell r="A1301" t="str">
            <v>23.20.460</v>
          </cell>
          <cell r="B1301" t="str">
            <v>Folha de porta em laminado fenólico melamínico com acabamento liso - 90 x 210 cm</v>
          </cell>
          <cell r="C1301" t="str">
            <v>UN</v>
          </cell>
          <cell r="D1301">
            <v>1211.58</v>
          </cell>
          <cell r="E1301">
            <v>79.47</v>
          </cell>
          <cell r="F1301">
            <v>1291.05</v>
          </cell>
          <cell r="G1301">
            <v>15</v>
          </cell>
        </row>
        <row r="1302">
          <cell r="A1302" t="str">
            <v>23.20.550</v>
          </cell>
          <cell r="B1302" t="str">
            <v>Folha de porta em laminado fenólico melamínico com acabamento liso - 80 x 210 cm</v>
          </cell>
          <cell r="C1302" t="str">
            <v>UN</v>
          </cell>
          <cell r="D1302">
            <v>1206.1300000000001</v>
          </cell>
          <cell r="E1302">
            <v>79.47</v>
          </cell>
          <cell r="F1302">
            <v>1285.5999999999999</v>
          </cell>
          <cell r="G1302">
            <v>15</v>
          </cell>
        </row>
        <row r="1303">
          <cell r="A1303" t="str">
            <v>23.20.560</v>
          </cell>
          <cell r="B1303" t="str">
            <v>Folha de madeira sarrafeada, revestida nas 2 faces com laminado melamínico</v>
          </cell>
          <cell r="C1303" t="str">
            <v>M2</v>
          </cell>
          <cell r="D1303">
            <v>641.04999999999995</v>
          </cell>
          <cell r="E1303">
            <v>43.02</v>
          </cell>
          <cell r="F1303">
            <v>684.07</v>
          </cell>
          <cell r="G1303">
            <v>15</v>
          </cell>
        </row>
        <row r="1304">
          <cell r="A1304" t="str">
            <v>23.20.600</v>
          </cell>
          <cell r="B1304" t="str">
            <v>Folha de porta em madeira com tela de proteção tipo mosqueteira</v>
          </cell>
          <cell r="C1304" t="str">
            <v>M2</v>
          </cell>
          <cell r="D1304">
            <v>1015.96</v>
          </cell>
          <cell r="E1304">
            <v>79.47</v>
          </cell>
          <cell r="F1304">
            <v>1095.43</v>
          </cell>
          <cell r="G1304">
            <v>15</v>
          </cell>
        </row>
        <row r="1305">
          <cell r="A1305" t="str">
            <v>24</v>
          </cell>
          <cell r="B1305" t="str">
            <v>ESQUADRIA, SERRALHERIA E ELEMENTO EM FERRO</v>
          </cell>
        </row>
        <row r="1306">
          <cell r="A1306" t="str">
            <v>24.01</v>
          </cell>
          <cell r="B1306" t="str">
            <v>Caixilho em ferro</v>
          </cell>
        </row>
        <row r="1307">
          <cell r="A1307" t="str">
            <v>24.01.010</v>
          </cell>
          <cell r="B1307" t="str">
            <v>Caixilho em ferro fixo, sob medida</v>
          </cell>
          <cell r="C1307" t="str">
            <v>M2</v>
          </cell>
          <cell r="D1307">
            <v>569.5</v>
          </cell>
          <cell r="E1307">
            <v>33.630000000000003</v>
          </cell>
          <cell r="F1307">
            <v>603.13</v>
          </cell>
          <cell r="G1307">
            <v>15</v>
          </cell>
        </row>
        <row r="1308">
          <cell r="A1308" t="str">
            <v>24.01.030</v>
          </cell>
          <cell r="B1308" t="str">
            <v>Caixilho em ferro basculante, sob medida</v>
          </cell>
          <cell r="C1308" t="str">
            <v>M2</v>
          </cell>
          <cell r="D1308">
            <v>1731.81</v>
          </cell>
          <cell r="E1308">
            <v>33.630000000000003</v>
          </cell>
          <cell r="F1308">
            <v>1765.44</v>
          </cell>
          <cell r="G1308">
            <v>15</v>
          </cell>
        </row>
        <row r="1309">
          <cell r="A1309" t="str">
            <v>24.01.070</v>
          </cell>
          <cell r="B1309" t="str">
            <v>Caixilho em ferro de correr, sob medida</v>
          </cell>
          <cell r="C1309" t="str">
            <v>M2</v>
          </cell>
          <cell r="D1309">
            <v>939.6</v>
          </cell>
          <cell r="E1309">
            <v>33.630000000000003</v>
          </cell>
          <cell r="F1309">
            <v>973.23</v>
          </cell>
          <cell r="G1309">
            <v>15</v>
          </cell>
        </row>
        <row r="1310">
          <cell r="A1310" t="str">
            <v>24.01.090</v>
          </cell>
          <cell r="B1310" t="str">
            <v>Caixilho em ferro com ventilação permanente, sob medida</v>
          </cell>
          <cell r="C1310" t="str">
            <v>M2</v>
          </cell>
          <cell r="D1310">
            <v>625.87</v>
          </cell>
          <cell r="E1310">
            <v>33.630000000000003</v>
          </cell>
          <cell r="F1310">
            <v>659.5</v>
          </cell>
          <cell r="G1310">
            <v>15</v>
          </cell>
        </row>
        <row r="1311">
          <cell r="A1311" t="str">
            <v>24.01.100</v>
          </cell>
          <cell r="B1311" t="str">
            <v>Caixilho em ferro tipo veneziana, linha comercial</v>
          </cell>
          <cell r="C1311" t="str">
            <v>M2</v>
          </cell>
          <cell r="D1311">
            <v>407.02</v>
          </cell>
          <cell r="E1311">
            <v>33.630000000000003</v>
          </cell>
          <cell r="F1311">
            <v>440.65</v>
          </cell>
          <cell r="G1311">
            <v>15</v>
          </cell>
        </row>
        <row r="1312">
          <cell r="A1312" t="str">
            <v>24.01.110</v>
          </cell>
          <cell r="B1312" t="str">
            <v>Caixilho em ferro tipo veneziana, sob medida</v>
          </cell>
          <cell r="C1312" t="str">
            <v>M2</v>
          </cell>
          <cell r="D1312">
            <v>847.69</v>
          </cell>
          <cell r="E1312">
            <v>33.630000000000003</v>
          </cell>
          <cell r="F1312">
            <v>881.32</v>
          </cell>
          <cell r="G1312">
            <v>15</v>
          </cell>
        </row>
        <row r="1313">
          <cell r="A1313" t="str">
            <v>24.01.120</v>
          </cell>
          <cell r="B1313" t="str">
            <v>Caixilho tipo veneziana industrial com montantes em aço galvanizado e aletas em fibra de vidro</v>
          </cell>
          <cell r="C1313" t="str">
            <v>M2</v>
          </cell>
          <cell r="D1313">
            <v>307.55</v>
          </cell>
          <cell r="F1313">
            <v>307.55</v>
          </cell>
          <cell r="G1313">
            <v>15</v>
          </cell>
        </row>
        <row r="1314">
          <cell r="A1314" t="str">
            <v>24.01.180</v>
          </cell>
          <cell r="B1314" t="str">
            <v>Caixilho removível em tela de aço galvanizado, tipo ondulada com malha de 1", fio 12, com requadro tubular de aço carbono, sob medida</v>
          </cell>
          <cell r="C1314" t="str">
            <v>M2</v>
          </cell>
          <cell r="D1314">
            <v>897.15</v>
          </cell>
          <cell r="E1314">
            <v>32.29</v>
          </cell>
          <cell r="F1314">
            <v>929.44</v>
          </cell>
          <cell r="G1314">
            <v>15</v>
          </cell>
        </row>
        <row r="1315">
          <cell r="A1315" t="str">
            <v>24.01.190</v>
          </cell>
          <cell r="B1315" t="str">
            <v>Caixilho fixo em tela de aço galvanizado tipo ondulada com malha de 1/2", fio 12, com requadro em cantoneira de aço carbono, sob medida</v>
          </cell>
          <cell r="C1315" t="str">
            <v>M2</v>
          </cell>
          <cell r="D1315">
            <v>598.07000000000005</v>
          </cell>
          <cell r="E1315">
            <v>32.29</v>
          </cell>
          <cell r="F1315">
            <v>630.36</v>
          </cell>
          <cell r="G1315">
            <v>15</v>
          </cell>
        </row>
        <row r="1316">
          <cell r="A1316" t="str">
            <v>24.01.200</v>
          </cell>
          <cell r="B1316" t="str">
            <v>Caixilho fixo em aço SAE 1010/1020 para vidro à prova de bala, sob medida</v>
          </cell>
          <cell r="C1316" t="str">
            <v>M2</v>
          </cell>
          <cell r="D1316">
            <v>2225.8000000000002</v>
          </cell>
          <cell r="E1316">
            <v>85.44</v>
          </cell>
          <cell r="F1316">
            <v>2311.2399999999998</v>
          </cell>
          <cell r="G1316">
            <v>15</v>
          </cell>
        </row>
        <row r="1317">
          <cell r="A1317" t="str">
            <v>24.01.280</v>
          </cell>
          <cell r="B1317" t="str">
            <v>Caixilho tipo guichê em chapa de aço</v>
          </cell>
          <cell r="C1317" t="str">
            <v>M2</v>
          </cell>
          <cell r="D1317">
            <v>998.34</v>
          </cell>
          <cell r="E1317">
            <v>100.78</v>
          </cell>
          <cell r="F1317">
            <v>1099.1199999999999</v>
          </cell>
          <cell r="G1317">
            <v>15</v>
          </cell>
        </row>
        <row r="1318">
          <cell r="A1318" t="str">
            <v>24.02</v>
          </cell>
          <cell r="B1318" t="str">
            <v>Portas, portoes e gradis</v>
          </cell>
        </row>
        <row r="1319">
          <cell r="A1319" t="str">
            <v>24.02.010</v>
          </cell>
          <cell r="B1319" t="str">
            <v>Porta em ferro de abrir, para receber vidro, sob medida</v>
          </cell>
          <cell r="C1319" t="str">
            <v>M2</v>
          </cell>
          <cell r="D1319">
            <v>989.93</v>
          </cell>
          <cell r="E1319">
            <v>100.78</v>
          </cell>
          <cell r="F1319">
            <v>1090.71</v>
          </cell>
          <cell r="G1319">
            <v>15</v>
          </cell>
        </row>
        <row r="1320">
          <cell r="A1320" t="str">
            <v>24.02.040</v>
          </cell>
          <cell r="B1320" t="str">
            <v>Porta/portão tipo gradil sob medida</v>
          </cell>
          <cell r="C1320" t="str">
            <v>M2</v>
          </cell>
          <cell r="D1320">
            <v>861.92</v>
          </cell>
          <cell r="E1320">
            <v>100.78</v>
          </cell>
          <cell r="F1320">
            <v>962.7</v>
          </cell>
          <cell r="G1320">
            <v>15</v>
          </cell>
        </row>
        <row r="1321">
          <cell r="A1321" t="str">
            <v>24.02.050</v>
          </cell>
          <cell r="B1321" t="str">
            <v>Porta corta-fogo classe P.90 de 90 x 210 cm, completa, com maçaneta tipo alavanca</v>
          </cell>
          <cell r="C1321" t="str">
            <v>UN</v>
          </cell>
          <cell r="D1321">
            <v>1463.5</v>
          </cell>
          <cell r="E1321">
            <v>177.66</v>
          </cell>
          <cell r="F1321">
            <v>1641.16</v>
          </cell>
          <cell r="G1321">
            <v>15</v>
          </cell>
        </row>
        <row r="1322">
          <cell r="A1322" t="str">
            <v>24.02.052</v>
          </cell>
          <cell r="B1322" t="str">
            <v>Porta corta-fogo classe P.90 de 100 x 210 cm, completa, com maçaneta tipo alavanca</v>
          </cell>
          <cell r="C1322" t="str">
            <v>UN</v>
          </cell>
          <cell r="D1322">
            <v>1535.64</v>
          </cell>
          <cell r="E1322">
            <v>177.66</v>
          </cell>
          <cell r="F1322">
            <v>1713.3</v>
          </cell>
          <cell r="G1322">
            <v>15</v>
          </cell>
        </row>
        <row r="1323">
          <cell r="A1323" t="str">
            <v>24.02.054</v>
          </cell>
          <cell r="B1323" t="str">
            <v>Porta corta-fogo classe P.90, com barra antipânico numa face e maçaneta na outra, completa</v>
          </cell>
          <cell r="C1323" t="str">
            <v>M2</v>
          </cell>
          <cell r="D1323">
            <v>1202.0899999999999</v>
          </cell>
          <cell r="E1323">
            <v>100.78</v>
          </cell>
          <cell r="F1323">
            <v>1302.8699999999999</v>
          </cell>
          <cell r="G1323">
            <v>15</v>
          </cell>
        </row>
        <row r="1324">
          <cell r="A1324" t="str">
            <v>24.02.056</v>
          </cell>
          <cell r="B1324" t="str">
            <v>Porta corta-fogo classe P.120 de 80 x 210 cm, com uma folha de abrir, completa</v>
          </cell>
          <cell r="C1324" t="str">
            <v>UN</v>
          </cell>
          <cell r="D1324">
            <v>2644.92</v>
          </cell>
          <cell r="E1324">
            <v>177.66</v>
          </cell>
          <cell r="F1324">
            <v>2822.58</v>
          </cell>
          <cell r="G1324">
            <v>15</v>
          </cell>
        </row>
        <row r="1325">
          <cell r="A1325" t="str">
            <v>24.02.058</v>
          </cell>
          <cell r="B1325" t="str">
            <v>Porta corta-fogo classe P.120 de 90 x 210 cm, com uma folha de abrir, completa</v>
          </cell>
          <cell r="C1325" t="str">
            <v>UN</v>
          </cell>
          <cell r="D1325">
            <v>2624.39</v>
          </cell>
          <cell r="E1325">
            <v>177.66</v>
          </cell>
          <cell r="F1325">
            <v>2802.05</v>
          </cell>
          <cell r="G1325">
            <v>15</v>
          </cell>
        </row>
        <row r="1326">
          <cell r="A1326" t="str">
            <v>24.02.060</v>
          </cell>
          <cell r="B1326" t="str">
            <v>Porta/portão de abrir em chapa, sob medida</v>
          </cell>
          <cell r="C1326" t="str">
            <v>M2</v>
          </cell>
          <cell r="D1326">
            <v>980.31</v>
          </cell>
          <cell r="E1326">
            <v>100.78</v>
          </cell>
          <cell r="F1326">
            <v>1081.0899999999999</v>
          </cell>
          <cell r="G1326">
            <v>15</v>
          </cell>
        </row>
        <row r="1327">
          <cell r="A1327" t="str">
            <v>24.02.070</v>
          </cell>
          <cell r="B1327" t="str">
            <v>Porta de ferro de abrir tipo veneziana, linha comercial</v>
          </cell>
          <cell r="C1327" t="str">
            <v>M2</v>
          </cell>
          <cell r="D1327">
            <v>331.46</v>
          </cell>
          <cell r="E1327">
            <v>100.78</v>
          </cell>
          <cell r="F1327">
            <v>432.24</v>
          </cell>
          <cell r="G1327">
            <v>15</v>
          </cell>
        </row>
        <row r="1328">
          <cell r="A1328" t="str">
            <v>24.02.080</v>
          </cell>
          <cell r="B1328" t="str">
            <v>Porta/portão de abrir tipo veneziana de ferro, sob medida</v>
          </cell>
          <cell r="C1328" t="str">
            <v>M2</v>
          </cell>
          <cell r="D1328">
            <v>1609.76</v>
          </cell>
          <cell r="E1328">
            <v>100.78</v>
          </cell>
          <cell r="F1328">
            <v>1710.54</v>
          </cell>
          <cell r="G1328">
            <v>15</v>
          </cell>
        </row>
        <row r="1329">
          <cell r="A1329" t="str">
            <v>24.02.100</v>
          </cell>
          <cell r="B1329" t="str">
            <v>Portão tubular em tela de aço galvanizado até 2,50 m de altura, completo</v>
          </cell>
          <cell r="C1329" t="str">
            <v>M2</v>
          </cell>
          <cell r="D1329">
            <v>1006.03</v>
          </cell>
          <cell r="E1329">
            <v>76.88</v>
          </cell>
          <cell r="F1329">
            <v>1082.9100000000001</v>
          </cell>
          <cell r="G1329">
            <v>15</v>
          </cell>
        </row>
        <row r="1330">
          <cell r="A1330" t="str">
            <v>24.02.270</v>
          </cell>
          <cell r="B1330" t="str">
            <v>Portão de 2 folhas, tubular em tela de aço galvanizado acima de 2,50 m de altura, completo</v>
          </cell>
          <cell r="C1330" t="str">
            <v>M2</v>
          </cell>
          <cell r="D1330">
            <v>806.83</v>
          </cell>
          <cell r="E1330">
            <v>100.78</v>
          </cell>
          <cell r="F1330">
            <v>907.61</v>
          </cell>
          <cell r="G1330">
            <v>15</v>
          </cell>
        </row>
        <row r="1331">
          <cell r="A1331" t="str">
            <v>24.02.280</v>
          </cell>
          <cell r="B1331" t="str">
            <v>Porta/portão de correr em tela ondulada de aço galvanizado, sob medida</v>
          </cell>
          <cell r="C1331" t="str">
            <v>M2</v>
          </cell>
          <cell r="D1331">
            <v>713.49</v>
          </cell>
          <cell r="E1331">
            <v>100.78</v>
          </cell>
          <cell r="F1331">
            <v>814.27</v>
          </cell>
          <cell r="G1331">
            <v>15</v>
          </cell>
        </row>
        <row r="1332">
          <cell r="A1332" t="str">
            <v>24.02.290</v>
          </cell>
          <cell r="B1332" t="str">
            <v>Porta/portão de correr em chapa cega dupla, sob medida</v>
          </cell>
          <cell r="C1332" t="str">
            <v>M2</v>
          </cell>
          <cell r="D1332">
            <v>1312.33</v>
          </cell>
          <cell r="E1332">
            <v>100.78</v>
          </cell>
          <cell r="F1332">
            <v>1413.11</v>
          </cell>
          <cell r="G1332">
            <v>15</v>
          </cell>
        </row>
        <row r="1333">
          <cell r="A1333" t="str">
            <v>24.02.410</v>
          </cell>
          <cell r="B1333" t="str">
            <v>Porta em ferro de correr, para receber vidro, sob medida</v>
          </cell>
          <cell r="C1333" t="str">
            <v>M2</v>
          </cell>
          <cell r="D1333">
            <v>1439.66</v>
          </cell>
          <cell r="E1333">
            <v>100.78</v>
          </cell>
          <cell r="F1333">
            <v>1540.44</v>
          </cell>
          <cell r="G1333">
            <v>15</v>
          </cell>
        </row>
        <row r="1334">
          <cell r="A1334" t="str">
            <v>24.02.430</v>
          </cell>
          <cell r="B1334" t="str">
            <v>Porta em ferro de abrir, parte inferior chapeada, parte superior para receber vidro, sob medida</v>
          </cell>
          <cell r="C1334" t="str">
            <v>M2</v>
          </cell>
          <cell r="D1334">
            <v>849.85</v>
          </cell>
          <cell r="E1334">
            <v>100.78</v>
          </cell>
          <cell r="F1334">
            <v>950.63</v>
          </cell>
          <cell r="G1334">
            <v>15</v>
          </cell>
        </row>
        <row r="1335">
          <cell r="A1335" t="str">
            <v>24.02.450</v>
          </cell>
          <cell r="B1335" t="str">
            <v>Grade de proteção para caixilhos</v>
          </cell>
          <cell r="C1335" t="str">
            <v>M2</v>
          </cell>
          <cell r="D1335">
            <v>1599.18</v>
          </cell>
          <cell r="E1335">
            <v>66.97</v>
          </cell>
          <cell r="F1335">
            <v>1666.15</v>
          </cell>
          <cell r="G1335">
            <v>15</v>
          </cell>
        </row>
        <row r="1336">
          <cell r="A1336" t="str">
            <v>24.02.460</v>
          </cell>
          <cell r="B1336" t="str">
            <v>Porta de abrir em tela ondulada de aço galvanizado, completa</v>
          </cell>
          <cell r="C1336" t="str">
            <v>M2</v>
          </cell>
          <cell r="D1336">
            <v>1302.47</v>
          </cell>
          <cell r="E1336">
            <v>76.88</v>
          </cell>
          <cell r="F1336">
            <v>1379.35</v>
          </cell>
          <cell r="G1336">
            <v>15</v>
          </cell>
        </row>
        <row r="1337">
          <cell r="A1337" t="str">
            <v>24.02.470</v>
          </cell>
          <cell r="B1337" t="str">
            <v>Portinhola de correr em chapa, para ´passa pacote´, completa, sob medida</v>
          </cell>
          <cell r="C1337" t="str">
            <v>M2</v>
          </cell>
          <cell r="D1337">
            <v>2057.33</v>
          </cell>
          <cell r="E1337">
            <v>66.97</v>
          </cell>
          <cell r="F1337">
            <v>2124.3000000000002</v>
          </cell>
          <cell r="G1337">
            <v>15</v>
          </cell>
        </row>
        <row r="1338">
          <cell r="A1338" t="str">
            <v>24.02.480</v>
          </cell>
          <cell r="B1338" t="str">
            <v>Portinhola de abrir em chapa, para ´passa pacote´, completa, sob medida</v>
          </cell>
          <cell r="C1338" t="str">
            <v>M2</v>
          </cell>
          <cell r="D1338">
            <v>1466.46</v>
          </cell>
          <cell r="E1338">
            <v>66.97</v>
          </cell>
          <cell r="F1338">
            <v>1533.43</v>
          </cell>
          <cell r="G1338">
            <v>15</v>
          </cell>
        </row>
        <row r="1339">
          <cell r="A1339" t="str">
            <v>24.02.490</v>
          </cell>
          <cell r="B1339" t="str">
            <v>Grade em barra chata soldada de 1 1/2´ x 1/4´, sob medida</v>
          </cell>
          <cell r="C1339" t="str">
            <v>M2</v>
          </cell>
          <cell r="D1339">
            <v>1877.55</v>
          </cell>
          <cell r="E1339">
            <v>33.630000000000003</v>
          </cell>
          <cell r="F1339">
            <v>1911.18</v>
          </cell>
          <cell r="G1339">
            <v>15</v>
          </cell>
        </row>
        <row r="1340">
          <cell r="A1340" t="str">
            <v>24.02.590</v>
          </cell>
          <cell r="B1340" t="str">
            <v>Porta de enrolar manual, cega ou vazada</v>
          </cell>
          <cell r="C1340" t="str">
            <v>M2</v>
          </cell>
          <cell r="D1340">
            <v>327.42</v>
          </cell>
          <cell r="E1340">
            <v>52.98</v>
          </cell>
          <cell r="F1340">
            <v>380.4</v>
          </cell>
          <cell r="G1340">
            <v>15</v>
          </cell>
        </row>
        <row r="1341">
          <cell r="A1341" t="str">
            <v>24.02.630</v>
          </cell>
          <cell r="B1341" t="str">
            <v>Portão de 2 folhas tubular diâmetro de 3´, com tela em aço galvanizado de 2´, altura acima de 3,00 m, completo</v>
          </cell>
          <cell r="C1341" t="str">
            <v>M2</v>
          </cell>
          <cell r="D1341">
            <v>854.4</v>
          </cell>
          <cell r="E1341">
            <v>100.78</v>
          </cell>
          <cell r="F1341">
            <v>955.18</v>
          </cell>
          <cell r="G1341">
            <v>15</v>
          </cell>
        </row>
        <row r="1342">
          <cell r="A1342" t="str">
            <v>24.02.810</v>
          </cell>
          <cell r="B1342" t="str">
            <v>Porta/portão de abrir em chapa cega com isolamento acústico, sob medida</v>
          </cell>
          <cell r="C1342" t="str">
            <v>M2</v>
          </cell>
          <cell r="D1342">
            <v>1225.45</v>
          </cell>
          <cell r="E1342">
            <v>159.96</v>
          </cell>
          <cell r="F1342">
            <v>1385.41</v>
          </cell>
          <cell r="G1342">
            <v>15</v>
          </cell>
        </row>
        <row r="1343">
          <cell r="A1343" t="str">
            <v>24.02.811</v>
          </cell>
          <cell r="B1343" t="str">
            <v>Porta de ferro acústica, espessura de 80mm, batente tripla vedação 185mm, com fechadura e maçaneta - 50 dB</v>
          </cell>
          <cell r="C1343" t="str">
            <v>M2</v>
          </cell>
          <cell r="D1343">
            <v>6854.54</v>
          </cell>
          <cell r="E1343">
            <v>197.4</v>
          </cell>
          <cell r="F1343">
            <v>7051.94</v>
          </cell>
          <cell r="G1343">
            <v>15</v>
          </cell>
        </row>
        <row r="1344">
          <cell r="A1344" t="str">
            <v>24.02.840</v>
          </cell>
          <cell r="B1344" t="str">
            <v>Portão basculante em chapa metálica, estruturado com perfis metálicos</v>
          </cell>
          <cell r="C1344" t="str">
            <v>M2</v>
          </cell>
          <cell r="D1344">
            <v>1096.46</v>
          </cell>
          <cell r="E1344">
            <v>66.97</v>
          </cell>
          <cell r="F1344">
            <v>1163.43</v>
          </cell>
          <cell r="G1344">
            <v>15</v>
          </cell>
        </row>
        <row r="1345">
          <cell r="A1345" t="str">
            <v>24.02.900</v>
          </cell>
          <cell r="B1345" t="str">
            <v>Porta de abrir em chapa dupla com visor, batente envolvente, completa</v>
          </cell>
          <cell r="C1345" t="str">
            <v>M2</v>
          </cell>
          <cell r="D1345">
            <v>1781.05</v>
          </cell>
          <cell r="E1345">
            <v>76.53</v>
          </cell>
          <cell r="F1345">
            <v>1857.58</v>
          </cell>
          <cell r="G1345">
            <v>15</v>
          </cell>
        </row>
        <row r="1346">
          <cell r="A1346" t="str">
            <v>24.02.930</v>
          </cell>
          <cell r="B1346" t="str">
            <v>Portão de 2 folhas tubular, com tela em aço galvanizado de 2´ e fio 10, completo</v>
          </cell>
          <cell r="C1346" t="str">
            <v>M2</v>
          </cell>
          <cell r="D1346">
            <v>1457.54</v>
          </cell>
          <cell r="E1346">
            <v>100.78</v>
          </cell>
          <cell r="F1346">
            <v>1558.32</v>
          </cell>
          <cell r="G1346">
            <v>15</v>
          </cell>
        </row>
        <row r="1347">
          <cell r="A1347" t="str">
            <v>24.03</v>
          </cell>
          <cell r="B1347" t="str">
            <v>Elementos em ferro</v>
          </cell>
        </row>
        <row r="1348">
          <cell r="A1348" t="str">
            <v>24.03.040</v>
          </cell>
          <cell r="B1348" t="str">
            <v>Guarda-corpo tubular com tela em aço galvanizado, diâmetro de 1 1/2´</v>
          </cell>
          <cell r="C1348" t="str">
            <v>M</v>
          </cell>
          <cell r="D1348">
            <v>804.6</v>
          </cell>
          <cell r="E1348">
            <v>52.98</v>
          </cell>
          <cell r="F1348">
            <v>857.58</v>
          </cell>
          <cell r="G1348">
            <v>15</v>
          </cell>
        </row>
        <row r="1349">
          <cell r="A1349" t="str">
            <v>24.03.060</v>
          </cell>
          <cell r="B1349" t="str">
            <v>Escada marinheiro (em aço galvanizado)</v>
          </cell>
          <cell r="C1349" t="str">
            <v>M</v>
          </cell>
          <cell r="D1349">
            <v>814.38</v>
          </cell>
          <cell r="E1349">
            <v>21.19</v>
          </cell>
          <cell r="F1349">
            <v>835.57</v>
          </cell>
          <cell r="G1349">
            <v>15</v>
          </cell>
        </row>
        <row r="1350">
          <cell r="A1350" t="str">
            <v>24.03.080</v>
          </cell>
          <cell r="B1350" t="str">
            <v>Escada marinheiro com guarda corpo (em aço galvanizado)</v>
          </cell>
          <cell r="C1350" t="str">
            <v>M</v>
          </cell>
          <cell r="D1350">
            <v>1381.79</v>
          </cell>
          <cell r="E1350">
            <v>52.98</v>
          </cell>
          <cell r="F1350">
            <v>1434.77</v>
          </cell>
          <cell r="G1350">
            <v>15</v>
          </cell>
        </row>
        <row r="1351">
          <cell r="A1351" t="str">
            <v>24.03.100</v>
          </cell>
          <cell r="B1351" t="str">
            <v>Alçapão/tampa em chapa de ferro com porta cadeado</v>
          </cell>
          <cell r="C1351" t="str">
            <v>M2</v>
          </cell>
          <cell r="D1351">
            <v>1634.11</v>
          </cell>
          <cell r="E1351">
            <v>105.96</v>
          </cell>
          <cell r="F1351">
            <v>1740.07</v>
          </cell>
          <cell r="G1351">
            <v>15</v>
          </cell>
        </row>
        <row r="1352">
          <cell r="A1352" t="str">
            <v>24.03.200</v>
          </cell>
          <cell r="B1352" t="str">
            <v>Tela de proteção tipo mosquiteira em aço galvanizado, com requadro em perfis de ferro</v>
          </cell>
          <cell r="C1352" t="str">
            <v>M2</v>
          </cell>
          <cell r="D1352">
            <v>867.27</v>
          </cell>
          <cell r="E1352">
            <v>17.489999999999998</v>
          </cell>
          <cell r="F1352">
            <v>884.76</v>
          </cell>
          <cell r="G1352">
            <v>15</v>
          </cell>
        </row>
        <row r="1353">
          <cell r="A1353" t="str">
            <v>24.03.210</v>
          </cell>
          <cell r="B1353" t="str">
            <v>Tela de proteção em malha ondulada de 1´, fio 12 (BWG), com requadro</v>
          </cell>
          <cell r="C1353" t="str">
            <v>M2</v>
          </cell>
          <cell r="D1353">
            <v>404.32</v>
          </cell>
          <cell r="E1353">
            <v>230.46</v>
          </cell>
          <cell r="F1353">
            <v>634.78</v>
          </cell>
          <cell r="G1353">
            <v>15</v>
          </cell>
        </row>
        <row r="1354">
          <cell r="A1354" t="str">
            <v>24.03.290</v>
          </cell>
          <cell r="B1354" t="str">
            <v>Fechamento em chapa de aço galvanizada nº 14 MSG, perfurada com diâmetro de 12,7 mm, requadro em chapa dobrada</v>
          </cell>
          <cell r="C1354" t="str">
            <v>M2</v>
          </cell>
          <cell r="D1354">
            <v>1013.65</v>
          </cell>
          <cell r="E1354">
            <v>33.630000000000003</v>
          </cell>
          <cell r="F1354">
            <v>1047.28</v>
          </cell>
          <cell r="G1354">
            <v>15</v>
          </cell>
        </row>
        <row r="1355">
          <cell r="A1355" t="str">
            <v>24.03.300</v>
          </cell>
          <cell r="B1355" t="str">
            <v>Fechamento em chapa expandida losangular de 10 x 20 mm, com requadro em cantoneira de aço carbono</v>
          </cell>
          <cell r="C1355" t="str">
            <v>M2</v>
          </cell>
          <cell r="D1355">
            <v>836.33</v>
          </cell>
          <cell r="E1355">
            <v>66.97</v>
          </cell>
          <cell r="F1355">
            <v>903.3</v>
          </cell>
          <cell r="G1355">
            <v>15</v>
          </cell>
        </row>
        <row r="1356">
          <cell r="A1356" t="str">
            <v>24.03.310</v>
          </cell>
          <cell r="B1356" t="str">
            <v>Corrimão tubular em aço galvanizado, diâmetro 1 1/2´</v>
          </cell>
          <cell r="C1356" t="str">
            <v>M</v>
          </cell>
          <cell r="D1356">
            <v>226.85</v>
          </cell>
          <cell r="E1356">
            <v>26.49</v>
          </cell>
          <cell r="F1356">
            <v>253.34</v>
          </cell>
          <cell r="G1356">
            <v>15</v>
          </cell>
        </row>
        <row r="1357">
          <cell r="A1357" t="str">
            <v>24.03.320</v>
          </cell>
          <cell r="B1357" t="str">
            <v>Corrimão tubular em aço galvanizado, diâmetro 2´</v>
          </cell>
          <cell r="C1357" t="str">
            <v>M</v>
          </cell>
          <cell r="D1357">
            <v>262.60000000000002</v>
          </cell>
          <cell r="E1357">
            <v>26.49</v>
          </cell>
          <cell r="F1357">
            <v>289.08999999999997</v>
          </cell>
          <cell r="G1357">
            <v>15</v>
          </cell>
        </row>
        <row r="1358">
          <cell r="A1358" t="str">
            <v>24.03.340</v>
          </cell>
          <cell r="B1358" t="str">
            <v>Tampa em chapa de segurança tipo xadrez, aço galvanizado a fogo antiderrapante de 1/4´</v>
          </cell>
          <cell r="C1358" t="str">
            <v>M2</v>
          </cell>
          <cell r="D1358">
            <v>1416.81</v>
          </cell>
          <cell r="E1358">
            <v>76.88</v>
          </cell>
          <cell r="F1358">
            <v>1493.69</v>
          </cell>
          <cell r="G1358">
            <v>15</v>
          </cell>
        </row>
        <row r="1359">
          <cell r="A1359" t="str">
            <v>24.03.410</v>
          </cell>
          <cell r="B1359" t="str">
            <v>Fechamento em chapa perfurada, furos quadrados 4 x 4 mm, com requadro em cantoneira de aço carbono</v>
          </cell>
          <cell r="C1359" t="str">
            <v>M2</v>
          </cell>
          <cell r="D1359">
            <v>1023.28</v>
          </cell>
          <cell r="E1359">
            <v>33.630000000000003</v>
          </cell>
          <cell r="F1359">
            <v>1056.9100000000001</v>
          </cell>
          <cell r="G1359">
            <v>15</v>
          </cell>
        </row>
        <row r="1360">
          <cell r="A1360" t="str">
            <v>24.03.680</v>
          </cell>
          <cell r="B1360" t="str">
            <v>Grade para piso eletrofundida, malha 30x100mm, com barra de 40x2mm</v>
          </cell>
          <cell r="C1360" t="str">
            <v>M2</v>
          </cell>
          <cell r="D1360">
            <v>1038.29</v>
          </cell>
          <cell r="E1360">
            <v>66.97</v>
          </cell>
          <cell r="F1360">
            <v>1105.26</v>
          </cell>
          <cell r="G1360">
            <v>15</v>
          </cell>
        </row>
        <row r="1361">
          <cell r="A1361" t="str">
            <v>24.03.690</v>
          </cell>
          <cell r="B1361" t="str">
            <v>Grade para forro eletrofundida, malha 25x100mm, com barra de 25x2mm</v>
          </cell>
          <cell r="C1361" t="str">
            <v>M2</v>
          </cell>
          <cell r="D1361">
            <v>852.39</v>
          </cell>
          <cell r="E1361">
            <v>21.19</v>
          </cell>
          <cell r="F1361">
            <v>873.58</v>
          </cell>
          <cell r="G1361">
            <v>15</v>
          </cell>
        </row>
        <row r="1362">
          <cell r="A1362" t="str">
            <v>24.03.930</v>
          </cell>
          <cell r="B1362" t="str">
            <v>Porta de enrolar automatizada, em chapa de aço galvanizada microperfurada, com pintura eletrostática, com controle remoto</v>
          </cell>
          <cell r="C1362" t="str">
            <v>M2</v>
          </cell>
          <cell r="D1362">
            <v>721.44</v>
          </cell>
          <cell r="F1362">
            <v>721.44</v>
          </cell>
          <cell r="G1362">
            <v>15</v>
          </cell>
        </row>
        <row r="1363">
          <cell r="A1363" t="str">
            <v>24.04</v>
          </cell>
          <cell r="B1363" t="str">
            <v>Esquadria, serralheria de seguranca</v>
          </cell>
        </row>
        <row r="1364">
          <cell r="A1364" t="str">
            <v>24.04.150</v>
          </cell>
          <cell r="B1364" t="str">
            <v>Porta de segurança de correr suspensa em grade de aço SAE 1045, diâmetro de 1´, completa, sem têmpera e revenimento</v>
          </cell>
          <cell r="C1364" t="str">
            <v>M2</v>
          </cell>
          <cell r="D1364">
            <v>3251.28</v>
          </cell>
          <cell r="E1364">
            <v>74.38</v>
          </cell>
          <cell r="F1364">
            <v>3325.66</v>
          </cell>
          <cell r="G1364">
            <v>15</v>
          </cell>
        </row>
        <row r="1365">
          <cell r="A1365" t="str">
            <v>24.04.220</v>
          </cell>
          <cell r="B1365" t="str">
            <v>Grade de segurança em aço SAE 1045, diâmetro 1´, sem têmpera e revenimento</v>
          </cell>
          <cell r="C1365" t="str">
            <v>M2</v>
          </cell>
          <cell r="D1365">
            <v>1914.12</v>
          </cell>
          <cell r="E1365">
            <v>74.38</v>
          </cell>
          <cell r="F1365">
            <v>1988.5</v>
          </cell>
          <cell r="G1365">
            <v>15</v>
          </cell>
        </row>
        <row r="1366">
          <cell r="A1366" t="str">
            <v>24.04.230</v>
          </cell>
          <cell r="B1366" t="str">
            <v>Grade de segurança em aço SAE 1045, para janela, diâmetro 1´, sem têmpera e revenimento</v>
          </cell>
          <cell r="C1366" t="str">
            <v>M2</v>
          </cell>
          <cell r="D1366">
            <v>2053.0300000000002</v>
          </cell>
          <cell r="E1366">
            <v>74.38</v>
          </cell>
          <cell r="F1366">
            <v>2127.41</v>
          </cell>
          <cell r="G1366">
            <v>15</v>
          </cell>
        </row>
        <row r="1367">
          <cell r="A1367" t="str">
            <v>24.04.240</v>
          </cell>
          <cell r="B1367" t="str">
            <v>Grade de segurança em aço SAE 1045 chapeada, diâmetro 1´, sem têmpera e revenimento</v>
          </cell>
          <cell r="C1367" t="str">
            <v>M2</v>
          </cell>
          <cell r="D1367">
            <v>3109.9</v>
          </cell>
          <cell r="E1367">
            <v>74.38</v>
          </cell>
          <cell r="F1367">
            <v>3184.28</v>
          </cell>
          <cell r="G1367">
            <v>15</v>
          </cell>
        </row>
        <row r="1368">
          <cell r="A1368" t="str">
            <v>24.04.250</v>
          </cell>
          <cell r="B1368" t="str">
            <v>Porta de segurança de abrir em grade de aço SAE 1045, diâmetro 1´, completa, sem têmpera e revenimento</v>
          </cell>
          <cell r="C1368" t="str">
            <v>M2</v>
          </cell>
          <cell r="D1368">
            <v>2506.9699999999998</v>
          </cell>
          <cell r="E1368">
            <v>136.19</v>
          </cell>
          <cell r="F1368">
            <v>2643.16</v>
          </cell>
          <cell r="G1368">
            <v>15</v>
          </cell>
        </row>
        <row r="1369">
          <cell r="A1369" t="str">
            <v>24.04.260</v>
          </cell>
          <cell r="B1369" t="str">
            <v>Porta de segurança de abrir em grade de aço SAE 1045 chapeada, diâmetro 1´, completa, sem têmpera e revenimento</v>
          </cell>
          <cell r="C1369" t="str">
            <v>M2</v>
          </cell>
          <cell r="D1369">
            <v>3777.25</v>
          </cell>
          <cell r="E1369">
            <v>136.19</v>
          </cell>
          <cell r="F1369">
            <v>3913.44</v>
          </cell>
          <cell r="G1369">
            <v>15</v>
          </cell>
        </row>
        <row r="1370">
          <cell r="A1370" t="str">
            <v>24.04.270</v>
          </cell>
          <cell r="B1370" t="str">
            <v>Porta de segurança de abrir em grade de aço SAE 1045, diâmetro 1´, com ferrolho longo embutido em caixa, completa, sem têmpera e revenimento</v>
          </cell>
          <cell r="C1370" t="str">
            <v>M2</v>
          </cell>
          <cell r="D1370">
            <v>3021.11</v>
          </cell>
          <cell r="E1370">
            <v>136.19</v>
          </cell>
          <cell r="F1370">
            <v>3157.3</v>
          </cell>
          <cell r="G1370">
            <v>15</v>
          </cell>
        </row>
        <row r="1371">
          <cell r="A1371" t="str">
            <v>24.04.280</v>
          </cell>
          <cell r="B1371" t="str">
            <v>Portão de segurança de abrir em grade de aço SAE 1045 chapeado, para muralha, diâmetro 1´, completo, sem têmpera e revenimento</v>
          </cell>
          <cell r="C1371" t="str">
            <v>M2</v>
          </cell>
          <cell r="D1371">
            <v>3823.69</v>
          </cell>
          <cell r="E1371">
            <v>136.19</v>
          </cell>
          <cell r="F1371">
            <v>3959.88</v>
          </cell>
          <cell r="G1371">
            <v>15</v>
          </cell>
        </row>
        <row r="1372">
          <cell r="A1372" t="str">
            <v>24.04.300</v>
          </cell>
          <cell r="B1372" t="str">
            <v>Grade de segurança em aço SAE 1045, diâmetro 1´, com têmpera e revenimento</v>
          </cell>
          <cell r="C1372" t="str">
            <v>M2</v>
          </cell>
          <cell r="D1372">
            <v>2483.15</v>
          </cell>
          <cell r="E1372">
            <v>74.38</v>
          </cell>
          <cell r="F1372">
            <v>2557.5300000000002</v>
          </cell>
          <cell r="G1372">
            <v>15</v>
          </cell>
        </row>
        <row r="1373">
          <cell r="A1373" t="str">
            <v>24.04.310</v>
          </cell>
          <cell r="B1373" t="str">
            <v>Grade de segurança em aço SAE 1045, para janela, diâmetro 1´, com têmpera e revenimento</v>
          </cell>
          <cell r="C1373" t="str">
            <v>M2</v>
          </cell>
          <cell r="D1373">
            <v>2506.02</v>
          </cell>
          <cell r="E1373">
            <v>74.38</v>
          </cell>
          <cell r="F1373">
            <v>2580.4</v>
          </cell>
          <cell r="G1373">
            <v>15</v>
          </cell>
        </row>
        <row r="1374">
          <cell r="A1374" t="str">
            <v>24.04.320</v>
          </cell>
          <cell r="B1374" t="str">
            <v>Grade de segurança em aço SAE 1045 chapeada, diâmetro 1´, com têmpera e revenimento</v>
          </cell>
          <cell r="C1374" t="str">
            <v>M2</v>
          </cell>
          <cell r="D1374">
            <v>3718.68</v>
          </cell>
          <cell r="E1374">
            <v>74.38</v>
          </cell>
          <cell r="F1374">
            <v>3793.06</v>
          </cell>
          <cell r="G1374">
            <v>15</v>
          </cell>
        </row>
        <row r="1375">
          <cell r="A1375" t="str">
            <v>24.04.330</v>
          </cell>
          <cell r="B1375" t="str">
            <v>Porta de segurança de abrir em grade de aço SAE 1045, diâmetro 1´, completa, com têmpera e revenimento</v>
          </cell>
          <cell r="C1375" t="str">
            <v>M2</v>
          </cell>
          <cell r="D1375">
            <v>3093.09</v>
          </cell>
          <cell r="E1375">
            <v>136.19</v>
          </cell>
          <cell r="F1375">
            <v>3229.28</v>
          </cell>
          <cell r="G1375">
            <v>15</v>
          </cell>
        </row>
        <row r="1376">
          <cell r="A1376" t="str">
            <v>24.04.340</v>
          </cell>
          <cell r="B1376" t="str">
            <v>Porta de segurança de abrir em grade de aço SAE 1045 chapeada, diâmetro 1´, completa, com têmpera e revenimento</v>
          </cell>
          <cell r="C1376" t="str">
            <v>M2</v>
          </cell>
          <cell r="D1376">
            <v>4377.8599999999997</v>
          </cell>
          <cell r="E1376">
            <v>136.19</v>
          </cell>
          <cell r="F1376">
            <v>4514.05</v>
          </cell>
          <cell r="G1376">
            <v>15</v>
          </cell>
        </row>
        <row r="1377">
          <cell r="A1377" t="str">
            <v>24.04.350</v>
          </cell>
          <cell r="B1377" t="str">
            <v>Porta de segurança de abrir em grade de aço SAE 1045, diâmetro 1´, com ferrolho longo embutido em caixa, completa, com têmpera e revenimento</v>
          </cell>
          <cell r="C1377" t="str">
            <v>M2</v>
          </cell>
          <cell r="D1377">
            <v>3350.88</v>
          </cell>
          <cell r="E1377">
            <v>136.19</v>
          </cell>
          <cell r="F1377">
            <v>3487.07</v>
          </cell>
          <cell r="G1377">
            <v>15</v>
          </cell>
        </row>
        <row r="1378">
          <cell r="A1378" t="str">
            <v>24.04.360</v>
          </cell>
          <cell r="B1378" t="str">
            <v>Porta de segurança de abrir em grade de aço SAE 1045 chapeada, com isolamento acústico, diâmetro 1´, completa, com têmpera e revenimento</v>
          </cell>
          <cell r="C1378" t="str">
            <v>M2</v>
          </cell>
          <cell r="D1378">
            <v>4415.96</v>
          </cell>
          <cell r="E1378">
            <v>136.19</v>
          </cell>
          <cell r="F1378">
            <v>4552.1499999999996</v>
          </cell>
          <cell r="G1378">
            <v>15</v>
          </cell>
        </row>
        <row r="1379">
          <cell r="A1379" t="str">
            <v>24.04.370</v>
          </cell>
          <cell r="B1379" t="str">
            <v>Portão de segurança de abrir em grade de aço SAE 1045 chapeado, para muralha, diâmetro 1´, completo, com têmpera e revenimento</v>
          </cell>
          <cell r="C1379" t="str">
            <v>M2</v>
          </cell>
          <cell r="D1379">
            <v>4480.25</v>
          </cell>
          <cell r="E1379">
            <v>136.19</v>
          </cell>
          <cell r="F1379">
            <v>4616.4399999999996</v>
          </cell>
          <cell r="G1379">
            <v>15</v>
          </cell>
        </row>
        <row r="1380">
          <cell r="A1380" t="str">
            <v>24.04.380</v>
          </cell>
          <cell r="B1380" t="str">
            <v>Porta de segurança de correr suspensa em grade de aço SAE 1045, chapeada, diâmetro de 1´, completa, sem têmpera e revenimento</v>
          </cell>
          <cell r="C1380" t="str">
            <v>M2</v>
          </cell>
          <cell r="D1380">
            <v>4299.6400000000003</v>
          </cell>
          <cell r="E1380">
            <v>74.38</v>
          </cell>
          <cell r="F1380">
            <v>4374.0200000000004</v>
          </cell>
          <cell r="G1380">
            <v>15</v>
          </cell>
        </row>
        <row r="1381">
          <cell r="A1381" t="str">
            <v>24.04.400</v>
          </cell>
          <cell r="B1381" t="str">
            <v>Porta de segurança de correr em grade de aço SAE 1045, diâmetro de 1´, completa, com têmpera e revenimento</v>
          </cell>
          <cell r="C1381" t="str">
            <v>M2</v>
          </cell>
          <cell r="D1381">
            <v>2722.6</v>
          </cell>
          <cell r="E1381">
            <v>74.38</v>
          </cell>
          <cell r="F1381">
            <v>2796.98</v>
          </cell>
          <cell r="G1381">
            <v>15</v>
          </cell>
        </row>
        <row r="1382">
          <cell r="A1382" t="str">
            <v>24.04.410</v>
          </cell>
          <cell r="B1382" t="str">
            <v>Porta de segurança de correr suspensa em grade de aço SAE 1045 chapeada, diâmetro de 1´, completa, com têmpera e revenimento</v>
          </cell>
          <cell r="C1382" t="str">
            <v>M2</v>
          </cell>
          <cell r="D1382">
            <v>4617.58</v>
          </cell>
          <cell r="E1382">
            <v>74.38</v>
          </cell>
          <cell r="F1382">
            <v>4691.96</v>
          </cell>
          <cell r="G1382">
            <v>15</v>
          </cell>
        </row>
        <row r="1383">
          <cell r="A1383" t="str">
            <v>24.04.420</v>
          </cell>
          <cell r="B1383" t="str">
            <v>Porta de segurança de correr em grade de aço SAE 1045 chapeada, diâmetro de 1´, completa, sem têmpera e revenimento</v>
          </cell>
          <cell r="C1383" t="str">
            <v>M2</v>
          </cell>
          <cell r="D1383">
            <v>3990.97</v>
          </cell>
          <cell r="E1383">
            <v>298.38</v>
          </cell>
          <cell r="F1383">
            <v>4289.3500000000004</v>
          </cell>
          <cell r="G1383">
            <v>15</v>
          </cell>
        </row>
        <row r="1384">
          <cell r="A1384" t="str">
            <v>24.04.430</v>
          </cell>
          <cell r="B1384" t="str">
            <v>Porta de segurança de correr em grade de aço SAE 1045, diâmetro de 1´, completa, sem têmpera e revenimento</v>
          </cell>
          <cell r="C1384" t="str">
            <v>M2</v>
          </cell>
          <cell r="D1384">
            <v>3578.5</v>
          </cell>
          <cell r="E1384">
            <v>74.38</v>
          </cell>
          <cell r="F1384">
            <v>3652.88</v>
          </cell>
          <cell r="G1384">
            <v>15</v>
          </cell>
        </row>
        <row r="1385">
          <cell r="A1385" t="str">
            <v>24.04.610</v>
          </cell>
          <cell r="B1385" t="str">
            <v>Caixilho de segurança em aço SAE 1010/1020 tipo fixo e de correr, para receber vidro, com bandeira tipo veneziana</v>
          </cell>
          <cell r="C1385" t="str">
            <v>M2</v>
          </cell>
          <cell r="D1385">
            <v>1755.41</v>
          </cell>
          <cell r="E1385">
            <v>74.38</v>
          </cell>
          <cell r="F1385">
            <v>1829.79</v>
          </cell>
          <cell r="G1385">
            <v>15</v>
          </cell>
        </row>
        <row r="1386">
          <cell r="A1386" t="str">
            <v>24.04.620</v>
          </cell>
          <cell r="B1386" t="str">
            <v>Guichê de segurança em grade de aço SAE 1045, diâmetro de 1´', com têmpera e revenimento</v>
          </cell>
          <cell r="C1386" t="str">
            <v>M2</v>
          </cell>
          <cell r="D1386">
            <v>2848.45</v>
          </cell>
          <cell r="E1386">
            <v>74.38</v>
          </cell>
          <cell r="F1386">
            <v>2922.83</v>
          </cell>
          <cell r="G1386">
            <v>15</v>
          </cell>
        </row>
        <row r="1387">
          <cell r="A1387" t="str">
            <v>24.04.630</v>
          </cell>
          <cell r="B1387" t="str">
            <v>Guichê de segurança em grade de aço SAE 1045, diâmetro de 1´', sem têmpera e revenimento</v>
          </cell>
          <cell r="C1387" t="str">
            <v>M2</v>
          </cell>
          <cell r="D1387">
            <v>2333.66</v>
          </cell>
          <cell r="E1387">
            <v>74.38</v>
          </cell>
          <cell r="F1387">
            <v>2408.04</v>
          </cell>
          <cell r="G1387">
            <v>15</v>
          </cell>
        </row>
        <row r="1388">
          <cell r="A1388" t="str">
            <v>24.06</v>
          </cell>
          <cell r="B1388" t="str">
            <v>Esquadria, serralheria e elemento em ferro.</v>
          </cell>
        </row>
        <row r="1389">
          <cell r="A1389" t="str">
            <v>24.06.030</v>
          </cell>
          <cell r="B1389" t="str">
            <v>Guarda-corpo com vidro de 8 mm, em tubo de aço galvanizado, diâmetro 1 1/2´</v>
          </cell>
          <cell r="C1389" t="str">
            <v>M</v>
          </cell>
          <cell r="D1389">
            <v>954.82</v>
          </cell>
          <cell r="E1389">
            <v>61.81</v>
          </cell>
          <cell r="F1389">
            <v>1016.63</v>
          </cell>
          <cell r="G1389">
            <v>15</v>
          </cell>
        </row>
        <row r="1390">
          <cell r="A1390" t="str">
            <v>24.07</v>
          </cell>
          <cell r="B1390" t="str">
            <v>Portas, portoes e gradis.</v>
          </cell>
        </row>
        <row r="1391">
          <cell r="A1391" t="str">
            <v>24.07.030</v>
          </cell>
          <cell r="B1391" t="str">
            <v>Porta de enrolar automatizado, em perfil meia cana perfurado, tipo transvision</v>
          </cell>
          <cell r="C1391" t="str">
            <v>M2</v>
          </cell>
          <cell r="D1391">
            <v>697.23</v>
          </cell>
          <cell r="E1391">
            <v>52.98</v>
          </cell>
          <cell r="F1391">
            <v>750.21</v>
          </cell>
          <cell r="G1391">
            <v>15</v>
          </cell>
        </row>
        <row r="1392">
          <cell r="A1392" t="str">
            <v>24.07.040</v>
          </cell>
          <cell r="B1392" t="str">
            <v>Porta de abrir em chapa de aço galvanizado, com requadro em tela ondulada malha 2´ e fio 12</v>
          </cell>
          <cell r="C1392" t="str">
            <v>M2</v>
          </cell>
          <cell r="D1392">
            <v>1000.28</v>
          </cell>
          <cell r="E1392">
            <v>148.62</v>
          </cell>
          <cell r="F1392">
            <v>1148.9000000000001</v>
          </cell>
          <cell r="G1392">
            <v>15</v>
          </cell>
        </row>
        <row r="1393">
          <cell r="A1393" t="str">
            <v>24.08</v>
          </cell>
          <cell r="B1393" t="str">
            <v>Esquadria, serralheria e elemento em aco inoxidavel</v>
          </cell>
        </row>
        <row r="1394">
          <cell r="A1394" t="str">
            <v>24.08.020</v>
          </cell>
          <cell r="B1394" t="str">
            <v>Corrimão duplo em tubo de aço inoxidável escovado, com diâmetro de 1 1/2´ e montantes com diâmetro de 2´</v>
          </cell>
          <cell r="C1394" t="str">
            <v>M</v>
          </cell>
          <cell r="D1394">
            <v>703.01</v>
          </cell>
          <cell r="E1394">
            <v>63.58</v>
          </cell>
          <cell r="F1394">
            <v>766.59</v>
          </cell>
          <cell r="G1394">
            <v>15</v>
          </cell>
        </row>
        <row r="1395">
          <cell r="A1395" t="str">
            <v>24.08.031</v>
          </cell>
          <cell r="B1395" t="str">
            <v>Corrimão em tubo de aço inoxidável escovado, diâmetro de 1 1/2"</v>
          </cell>
          <cell r="C1395" t="str">
            <v>M</v>
          </cell>
          <cell r="D1395">
            <v>580.49</v>
          </cell>
          <cell r="E1395">
            <v>26.49</v>
          </cell>
          <cell r="F1395">
            <v>606.98</v>
          </cell>
          <cell r="G1395">
            <v>15</v>
          </cell>
        </row>
        <row r="1396">
          <cell r="A1396" t="str">
            <v>24.08.040</v>
          </cell>
          <cell r="B1396" t="str">
            <v>Corrimão em tubo de aço inoxidável escovado, diâmetro de 1 1/2´ e montantes com diâmetro de 2´</v>
          </cell>
          <cell r="C1396" t="str">
            <v>M</v>
          </cell>
          <cell r="D1396">
            <v>590.87</v>
          </cell>
          <cell r="E1396">
            <v>52.98</v>
          </cell>
          <cell r="F1396">
            <v>643.85</v>
          </cell>
          <cell r="G1396">
            <v>15</v>
          </cell>
        </row>
        <row r="1397">
          <cell r="A1397" t="str">
            <v>24.20</v>
          </cell>
          <cell r="B1397" t="str">
            <v>Reparos, conservacoes e complementos - GRUPO 24</v>
          </cell>
        </row>
        <row r="1398">
          <cell r="A1398" t="str">
            <v>24.20.020</v>
          </cell>
          <cell r="B1398" t="str">
            <v>Recolocação de esquadrias metálicas</v>
          </cell>
          <cell r="C1398" t="str">
            <v>M2</v>
          </cell>
          <cell r="E1398">
            <v>52.98</v>
          </cell>
          <cell r="F1398">
            <v>52.98</v>
          </cell>
          <cell r="G1398">
            <v>15</v>
          </cell>
        </row>
        <row r="1399">
          <cell r="A1399" t="str">
            <v>24.20.040</v>
          </cell>
          <cell r="B1399" t="str">
            <v>Recolocação de batentes</v>
          </cell>
          <cell r="C1399" t="str">
            <v>M</v>
          </cell>
          <cell r="D1399">
            <v>2.1</v>
          </cell>
          <cell r="E1399">
            <v>13.77</v>
          </cell>
          <cell r="F1399">
            <v>15.87</v>
          </cell>
          <cell r="G1399">
            <v>15</v>
          </cell>
        </row>
        <row r="1400">
          <cell r="A1400" t="str">
            <v>24.20.060</v>
          </cell>
          <cell r="B1400" t="str">
            <v>Recolocação de escada de marinheiro</v>
          </cell>
          <cell r="C1400" t="str">
            <v>M</v>
          </cell>
          <cell r="E1400">
            <v>31.79</v>
          </cell>
          <cell r="F1400">
            <v>31.79</v>
          </cell>
          <cell r="G1400">
            <v>15</v>
          </cell>
        </row>
        <row r="1401">
          <cell r="A1401" t="str">
            <v>24.20.090</v>
          </cell>
          <cell r="B1401" t="str">
            <v>Solda MIG em esquadrias metálicas</v>
          </cell>
          <cell r="C1401" t="str">
            <v>M</v>
          </cell>
          <cell r="D1401">
            <v>24.23</v>
          </cell>
          <cell r="E1401">
            <v>33.090000000000003</v>
          </cell>
          <cell r="F1401">
            <v>57.32</v>
          </cell>
          <cell r="G1401">
            <v>15</v>
          </cell>
        </row>
        <row r="1402">
          <cell r="A1402" t="str">
            <v>24.20.100</v>
          </cell>
          <cell r="B1402" t="str">
            <v>Brete para instalação lateral em grade de segurança</v>
          </cell>
          <cell r="C1402" t="str">
            <v>CJ</v>
          </cell>
          <cell r="D1402">
            <v>4039.02</v>
          </cell>
          <cell r="E1402">
            <v>123.62</v>
          </cell>
          <cell r="F1402">
            <v>4162.6400000000003</v>
          </cell>
          <cell r="G1402">
            <v>15</v>
          </cell>
        </row>
        <row r="1403">
          <cell r="A1403" t="str">
            <v>24.20.120</v>
          </cell>
          <cell r="B1403" t="str">
            <v>Batente em chapa dobrada para portas</v>
          </cell>
          <cell r="C1403" t="str">
            <v>M</v>
          </cell>
          <cell r="D1403">
            <v>238.35</v>
          </cell>
          <cell r="E1403">
            <v>13.77</v>
          </cell>
          <cell r="F1403">
            <v>252.12</v>
          </cell>
          <cell r="G1403">
            <v>15</v>
          </cell>
        </row>
        <row r="1404">
          <cell r="A1404" t="str">
            <v>24.20.140</v>
          </cell>
          <cell r="B1404" t="str">
            <v>Batente em chapa de aço SAE 1010/1020, espessura de 3/16´, para obras de segurança</v>
          </cell>
          <cell r="C1404" t="str">
            <v>M</v>
          </cell>
          <cell r="D1404">
            <v>330.96</v>
          </cell>
          <cell r="E1404">
            <v>13.77</v>
          </cell>
          <cell r="F1404">
            <v>344.73</v>
          </cell>
          <cell r="G1404">
            <v>15</v>
          </cell>
        </row>
        <row r="1405">
          <cell r="A1405" t="str">
            <v>24.20.200</v>
          </cell>
          <cell r="B1405" t="str">
            <v>Chapa de ferro nº 14, inclusive soldagem</v>
          </cell>
          <cell r="C1405" t="str">
            <v>M2</v>
          </cell>
          <cell r="D1405">
            <v>226.09</v>
          </cell>
          <cell r="E1405">
            <v>63.58</v>
          </cell>
          <cell r="F1405">
            <v>289.67</v>
          </cell>
          <cell r="G1405">
            <v>15</v>
          </cell>
        </row>
        <row r="1406">
          <cell r="A1406" t="str">
            <v>24.20.230</v>
          </cell>
          <cell r="B1406" t="str">
            <v>Tela ondulada em aço galvanizado fio 10 BWG, malha de 1´</v>
          </cell>
          <cell r="C1406" t="str">
            <v>M2</v>
          </cell>
          <cell r="D1406">
            <v>108.96</v>
          </cell>
          <cell r="E1406">
            <v>11.53</v>
          </cell>
          <cell r="F1406">
            <v>120.49</v>
          </cell>
          <cell r="G1406">
            <v>15</v>
          </cell>
        </row>
        <row r="1407">
          <cell r="A1407" t="str">
            <v>24.20.270</v>
          </cell>
          <cell r="B1407" t="str">
            <v>Tela em aço galvanizado fio 16 BWG, malha de 1´ - tipo alambrado</v>
          </cell>
          <cell r="C1407" t="str">
            <v>M2</v>
          </cell>
          <cell r="D1407">
            <v>35.520000000000003</v>
          </cell>
          <cell r="E1407">
            <v>11.53</v>
          </cell>
          <cell r="F1407">
            <v>47.05</v>
          </cell>
          <cell r="G1407">
            <v>15</v>
          </cell>
        </row>
        <row r="1408">
          <cell r="A1408" t="str">
            <v>24.20.300</v>
          </cell>
          <cell r="B1408" t="str">
            <v>Chapa perfurada em aço SAE 1020, furos redondos de diâmetro 7,5 mm, espessura 1/8´ - soldagem tipo MIG</v>
          </cell>
          <cell r="C1408" t="str">
            <v>M2</v>
          </cell>
          <cell r="D1408">
            <v>700.82</v>
          </cell>
          <cell r="E1408">
            <v>113.46</v>
          </cell>
          <cell r="F1408">
            <v>814.28</v>
          </cell>
          <cell r="G1408">
            <v>15</v>
          </cell>
        </row>
        <row r="1409">
          <cell r="A1409" t="str">
            <v>24.20.310</v>
          </cell>
          <cell r="B1409" t="str">
            <v>Chapa perfurada em aço SAE 1020, furos redondos de diâmetro 25 mm, espessura 1/4´ - inclusive soldagem</v>
          </cell>
          <cell r="C1409" t="str">
            <v>M2</v>
          </cell>
          <cell r="D1409">
            <v>950.27</v>
          </cell>
          <cell r="E1409">
            <v>113.46</v>
          </cell>
          <cell r="F1409">
            <v>1063.73</v>
          </cell>
          <cell r="G1409">
            <v>15</v>
          </cell>
        </row>
        <row r="1410">
          <cell r="A1410" t="str">
            <v>25</v>
          </cell>
          <cell r="B1410" t="str">
            <v>ESQUADRIA, SERRALHERIA E ELEMENTO EM ALUMINIO</v>
          </cell>
        </row>
        <row r="1411">
          <cell r="A1411" t="str">
            <v>25.01</v>
          </cell>
          <cell r="B1411" t="str">
            <v>Caixilho em aluminio</v>
          </cell>
        </row>
        <row r="1412">
          <cell r="A1412" t="str">
            <v>25.01.020</v>
          </cell>
          <cell r="B1412" t="str">
            <v>Caixilho fixo em alumínio anodizado, sob medida</v>
          </cell>
          <cell r="C1412" t="str">
            <v>M2</v>
          </cell>
          <cell r="D1412">
            <v>891.43</v>
          </cell>
          <cell r="E1412">
            <v>79.47</v>
          </cell>
          <cell r="F1412">
            <v>970.9</v>
          </cell>
          <cell r="G1412">
            <v>15</v>
          </cell>
        </row>
        <row r="1413">
          <cell r="A1413" t="str">
            <v>25.01.030</v>
          </cell>
          <cell r="B1413" t="str">
            <v>Caixilho basculante em aluminio anodizado com vidro - linha comercial</v>
          </cell>
          <cell r="C1413" t="str">
            <v>M2</v>
          </cell>
          <cell r="D1413">
            <v>377.96</v>
          </cell>
          <cell r="E1413">
            <v>79.47</v>
          </cell>
          <cell r="F1413">
            <v>457.43</v>
          </cell>
          <cell r="G1413">
            <v>15</v>
          </cell>
        </row>
        <row r="1414">
          <cell r="A1414" t="str">
            <v>25.01.040</v>
          </cell>
          <cell r="B1414" t="str">
            <v>Caixilho basculante em alumínio anodizado, sob medida</v>
          </cell>
          <cell r="C1414" t="str">
            <v>M2</v>
          </cell>
          <cell r="D1414">
            <v>1285.56</v>
          </cell>
          <cell r="E1414">
            <v>79.47</v>
          </cell>
          <cell r="F1414">
            <v>1365.03</v>
          </cell>
          <cell r="G1414">
            <v>15</v>
          </cell>
        </row>
        <row r="1415">
          <cell r="A1415" t="str">
            <v>25.01.050</v>
          </cell>
          <cell r="B1415" t="str">
            <v>Caixilho maxim-ar em alumínio anodizado com vidro - linha comercial</v>
          </cell>
          <cell r="C1415" t="str">
            <v>M2</v>
          </cell>
          <cell r="D1415">
            <v>458.73</v>
          </cell>
          <cell r="E1415">
            <v>79.47</v>
          </cell>
          <cell r="F1415">
            <v>538.20000000000005</v>
          </cell>
          <cell r="G1415">
            <v>15</v>
          </cell>
        </row>
        <row r="1416">
          <cell r="A1416" t="str">
            <v>25.01.060</v>
          </cell>
          <cell r="B1416" t="str">
            <v>Caixilho maxim-ar em alumínio anodizado, sob medida</v>
          </cell>
          <cell r="C1416" t="str">
            <v>M2</v>
          </cell>
          <cell r="D1416">
            <v>981.2</v>
          </cell>
          <cell r="E1416">
            <v>79.47</v>
          </cell>
          <cell r="F1416">
            <v>1060.67</v>
          </cell>
          <cell r="G1416">
            <v>15</v>
          </cell>
        </row>
        <row r="1417">
          <cell r="A1417" t="str">
            <v>25.01.070</v>
          </cell>
          <cell r="B1417" t="str">
            <v>Caixilho de correr em alumínio anodizado com vidro - linha comercial</v>
          </cell>
          <cell r="C1417" t="str">
            <v>M2</v>
          </cell>
          <cell r="D1417">
            <v>266.41000000000003</v>
          </cell>
          <cell r="E1417">
            <v>79.47</v>
          </cell>
          <cell r="F1417">
            <v>345.88</v>
          </cell>
          <cell r="G1417">
            <v>15</v>
          </cell>
        </row>
        <row r="1418">
          <cell r="A1418" t="str">
            <v>25.01.080</v>
          </cell>
          <cell r="B1418" t="str">
            <v>Caixilho de correr em alumínio anodizado, sob medida</v>
          </cell>
          <cell r="C1418" t="str">
            <v>M2</v>
          </cell>
          <cell r="D1418">
            <v>840.69</v>
          </cell>
          <cell r="E1418">
            <v>79.47</v>
          </cell>
          <cell r="F1418">
            <v>920.16</v>
          </cell>
          <cell r="G1418">
            <v>15</v>
          </cell>
        </row>
        <row r="1419">
          <cell r="A1419" t="str">
            <v>25.01.090</v>
          </cell>
          <cell r="B1419" t="str">
            <v>Caixilho veneziana em alumínio anodizado com vidro - linha comercial</v>
          </cell>
          <cell r="C1419" t="str">
            <v>M2</v>
          </cell>
          <cell r="D1419">
            <v>386.85</v>
          </cell>
          <cell r="E1419">
            <v>79.47</v>
          </cell>
          <cell r="F1419">
            <v>466.32</v>
          </cell>
          <cell r="G1419">
            <v>15</v>
          </cell>
        </row>
        <row r="1420">
          <cell r="A1420" t="str">
            <v>25.01.100</v>
          </cell>
          <cell r="B1420" t="str">
            <v>Caixilho veneziana em alumínio anodizado, sob medida</v>
          </cell>
          <cell r="C1420" t="str">
            <v>M2</v>
          </cell>
          <cell r="D1420">
            <v>1352.89</v>
          </cell>
          <cell r="E1420">
            <v>79.47</v>
          </cell>
          <cell r="F1420">
            <v>1432.36</v>
          </cell>
          <cell r="G1420">
            <v>15</v>
          </cell>
        </row>
        <row r="1421">
          <cell r="A1421" t="str">
            <v>25.01.110</v>
          </cell>
          <cell r="B1421" t="str">
            <v>Caixilho guilhotina em alumínio anodizado, sob medida</v>
          </cell>
          <cell r="C1421" t="str">
            <v>M2</v>
          </cell>
          <cell r="D1421">
            <v>1275.5</v>
          </cell>
          <cell r="F1421">
            <v>1275.5</v>
          </cell>
          <cell r="G1421">
            <v>15</v>
          </cell>
        </row>
        <row r="1422">
          <cell r="A1422" t="str">
            <v>25.01.120</v>
          </cell>
          <cell r="B1422" t="str">
            <v>Caixilho veneziana industrial com montantes em alumínio e aletas em fibra de vidro</v>
          </cell>
          <cell r="C1422" t="str">
            <v>M2</v>
          </cell>
          <cell r="D1422">
            <v>548.91</v>
          </cell>
          <cell r="F1422">
            <v>548.91</v>
          </cell>
          <cell r="G1422">
            <v>15</v>
          </cell>
        </row>
        <row r="1423">
          <cell r="A1423" t="str">
            <v>25.01.240</v>
          </cell>
          <cell r="B1423" t="str">
            <v>Caixilho fixo em alumínio com  pintura eletrostática, sob medida - branco</v>
          </cell>
          <cell r="C1423" t="str">
            <v>M2</v>
          </cell>
          <cell r="D1423">
            <v>886.08</v>
          </cell>
          <cell r="F1423">
            <v>886.08</v>
          </cell>
          <cell r="G1423">
            <v>15</v>
          </cell>
        </row>
        <row r="1424">
          <cell r="A1424" t="str">
            <v>25.01.361</v>
          </cell>
          <cell r="B1424" t="str">
            <v>Caixilho maxim-ar em alumínio com pintura eletrostática, com vidro - branco</v>
          </cell>
          <cell r="C1424" t="str">
            <v>M2</v>
          </cell>
          <cell r="D1424">
            <v>1425.53</v>
          </cell>
          <cell r="E1424">
            <v>79.47</v>
          </cell>
          <cell r="F1424">
            <v>1505</v>
          </cell>
          <cell r="G1424">
            <v>15</v>
          </cell>
        </row>
        <row r="1425">
          <cell r="A1425" t="str">
            <v>25.01.371</v>
          </cell>
          <cell r="B1425" t="str">
            <v>Caixilho basculante em alumínio com pintura eletrostática, com vidro - branco</v>
          </cell>
          <cell r="C1425" t="str">
            <v>M2</v>
          </cell>
          <cell r="D1425">
            <v>1056.9100000000001</v>
          </cell>
          <cell r="E1425">
            <v>79.47</v>
          </cell>
          <cell r="F1425">
            <v>1136.3800000000001</v>
          </cell>
          <cell r="G1425">
            <v>15</v>
          </cell>
        </row>
        <row r="1426">
          <cell r="A1426" t="str">
            <v>25.01.380</v>
          </cell>
          <cell r="B1426" t="str">
            <v>Caixilho de correr em alumínio com pintura eletrostática, com vidro - branco</v>
          </cell>
          <cell r="C1426" t="str">
            <v>M2</v>
          </cell>
          <cell r="D1426">
            <v>679.89</v>
          </cell>
          <cell r="E1426">
            <v>79.47</v>
          </cell>
          <cell r="F1426">
            <v>759.36</v>
          </cell>
          <cell r="G1426">
            <v>15</v>
          </cell>
        </row>
        <row r="1427">
          <cell r="A1427" t="str">
            <v>25.01.400</v>
          </cell>
          <cell r="B1427" t="str">
            <v>Caixilho fixo em alumínio anodizado</v>
          </cell>
          <cell r="C1427" t="str">
            <v>M2</v>
          </cell>
          <cell r="D1427">
            <v>601.99</v>
          </cell>
          <cell r="E1427">
            <v>30.08</v>
          </cell>
          <cell r="F1427">
            <v>632.07000000000005</v>
          </cell>
          <cell r="G1427">
            <v>15</v>
          </cell>
        </row>
        <row r="1428">
          <cell r="A1428" t="str">
            <v>25.01.410</v>
          </cell>
          <cell r="B1428" t="str">
            <v>Caixilho maxim-ar em alumínio anodizado</v>
          </cell>
          <cell r="C1428" t="str">
            <v>M2</v>
          </cell>
          <cell r="D1428">
            <v>1038.07</v>
          </cell>
          <cell r="E1428">
            <v>30.08</v>
          </cell>
          <cell r="F1428">
            <v>1068.1500000000001</v>
          </cell>
          <cell r="G1428">
            <v>15</v>
          </cell>
        </row>
        <row r="1429">
          <cell r="A1429" t="str">
            <v>25.01.430</v>
          </cell>
          <cell r="B1429" t="str">
            <v>Caixilho fixo em alumínio anodizado - tipo fachada</v>
          </cell>
          <cell r="C1429" t="str">
            <v>M2</v>
          </cell>
          <cell r="D1429">
            <v>954.63</v>
          </cell>
          <cell r="E1429">
            <v>45.81</v>
          </cell>
          <cell r="F1429">
            <v>1000.44</v>
          </cell>
          <cell r="G1429">
            <v>15</v>
          </cell>
        </row>
        <row r="1430">
          <cell r="A1430" t="str">
            <v>25.01.440</v>
          </cell>
          <cell r="B1430" t="str">
            <v>Caixilho maxim-ar em alumínio anodizado - tipo fachada</v>
          </cell>
          <cell r="C1430" t="str">
            <v>M2</v>
          </cell>
          <cell r="D1430">
            <v>1020.91</v>
          </cell>
          <cell r="E1430">
            <v>45.81</v>
          </cell>
          <cell r="F1430">
            <v>1066.72</v>
          </cell>
          <cell r="G1430">
            <v>15</v>
          </cell>
        </row>
        <row r="1431">
          <cell r="A1431" t="str">
            <v>25.01.450</v>
          </cell>
          <cell r="B1431" t="str">
            <v>Caixilho pele de vidro em alumínio anodizado - tipo fachada</v>
          </cell>
          <cell r="C1431" t="str">
            <v>M2</v>
          </cell>
          <cell r="D1431">
            <v>1435.2</v>
          </cell>
          <cell r="E1431">
            <v>45.81</v>
          </cell>
          <cell r="F1431">
            <v>1481.01</v>
          </cell>
          <cell r="G1431">
            <v>15</v>
          </cell>
        </row>
        <row r="1432">
          <cell r="A1432" t="str">
            <v>25.01.460</v>
          </cell>
          <cell r="B1432" t="str">
            <v>Gradil em alumínio natural, sob medida</v>
          </cell>
          <cell r="C1432" t="str">
            <v>M2</v>
          </cell>
          <cell r="D1432">
            <v>911.51</v>
          </cell>
          <cell r="F1432">
            <v>911.51</v>
          </cell>
          <cell r="G1432">
            <v>15</v>
          </cell>
        </row>
        <row r="1433">
          <cell r="A1433" t="str">
            <v>25.01.470</v>
          </cell>
          <cell r="B1433" t="str">
            <v>Caixilho fixo tipo veneziana em alumínio anodizado, sob medida - branco</v>
          </cell>
          <cell r="C1433" t="str">
            <v>M2</v>
          </cell>
          <cell r="D1433">
            <v>1514.25</v>
          </cell>
          <cell r="F1433">
            <v>1514.25</v>
          </cell>
          <cell r="G1433">
            <v>15</v>
          </cell>
        </row>
        <row r="1434">
          <cell r="A1434" t="str">
            <v>25.01.480</v>
          </cell>
          <cell r="B1434" t="str">
            <v>Caixilho basculante em alumínio com pintura eletrostática, sob medida - branco</v>
          </cell>
          <cell r="C1434" t="str">
            <v>M2</v>
          </cell>
          <cell r="D1434">
            <v>975.57</v>
          </cell>
          <cell r="E1434">
            <v>79.47</v>
          </cell>
          <cell r="F1434">
            <v>1055.04</v>
          </cell>
          <cell r="G1434">
            <v>15</v>
          </cell>
        </row>
        <row r="1435">
          <cell r="A1435" t="str">
            <v>25.01.490</v>
          </cell>
          <cell r="B1435" t="str">
            <v>Caixilho maxim-ar em alumínio com pintura eletrostática, sob medida - branco</v>
          </cell>
          <cell r="C1435" t="str">
            <v>M2</v>
          </cell>
          <cell r="D1435">
            <v>976.62</v>
          </cell>
          <cell r="E1435">
            <v>79.47</v>
          </cell>
          <cell r="F1435">
            <v>1056.0899999999999</v>
          </cell>
          <cell r="G1435">
            <v>15</v>
          </cell>
        </row>
        <row r="1436">
          <cell r="A1436" t="str">
            <v>25.01.500</v>
          </cell>
          <cell r="B1436" t="str">
            <v>Caixilho fixo em alumínio anodizado, sob medida - bronze/preto</v>
          </cell>
          <cell r="C1436" t="str">
            <v>M2</v>
          </cell>
          <cell r="D1436">
            <v>1035.07</v>
          </cell>
          <cell r="E1436">
            <v>79.47</v>
          </cell>
          <cell r="F1436">
            <v>1114.54</v>
          </cell>
          <cell r="G1436">
            <v>15</v>
          </cell>
        </row>
        <row r="1437">
          <cell r="A1437" t="str">
            <v>25.01.510</v>
          </cell>
          <cell r="B1437" t="str">
            <v>Caixilho basculante em alumínio anodizado, sob medida - bronze/preto</v>
          </cell>
          <cell r="C1437" t="str">
            <v>M2</v>
          </cell>
          <cell r="D1437">
            <v>1159.98</v>
          </cell>
          <cell r="E1437">
            <v>79.47</v>
          </cell>
          <cell r="F1437">
            <v>1239.45</v>
          </cell>
          <cell r="G1437">
            <v>15</v>
          </cell>
        </row>
        <row r="1438">
          <cell r="A1438" t="str">
            <v>25.01.520</v>
          </cell>
          <cell r="B1438" t="str">
            <v>Caixilho maxim-ar em alumínio anodizado, sob medida - bronze/preto</v>
          </cell>
          <cell r="C1438" t="str">
            <v>M2</v>
          </cell>
          <cell r="D1438">
            <v>1278.27</v>
          </cell>
          <cell r="E1438">
            <v>79.47</v>
          </cell>
          <cell r="F1438">
            <v>1357.74</v>
          </cell>
          <cell r="G1438">
            <v>15</v>
          </cell>
        </row>
        <row r="1439">
          <cell r="A1439" t="str">
            <v>25.01.530</v>
          </cell>
          <cell r="B1439" t="str">
            <v>Caixilho de correr em alumínio anodizado, sob medida - bronze/preto</v>
          </cell>
          <cell r="C1439" t="str">
            <v>M2</v>
          </cell>
          <cell r="D1439">
            <v>1201.69</v>
          </cell>
          <cell r="E1439">
            <v>79.47</v>
          </cell>
          <cell r="F1439">
            <v>1281.1600000000001</v>
          </cell>
          <cell r="G1439">
            <v>15</v>
          </cell>
        </row>
        <row r="1440">
          <cell r="A1440" t="str">
            <v>25.02</v>
          </cell>
          <cell r="B1440" t="str">
            <v>Porta em aluminio</v>
          </cell>
        </row>
        <row r="1441">
          <cell r="A1441" t="str">
            <v>25.02.010</v>
          </cell>
          <cell r="B1441" t="str">
            <v>Porta de entrada de abrir em alumínio anodizado com vidro - linha comercial</v>
          </cell>
          <cell r="C1441" t="str">
            <v>M2</v>
          </cell>
          <cell r="D1441">
            <v>415.57</v>
          </cell>
          <cell r="E1441">
            <v>79.47</v>
          </cell>
          <cell r="F1441">
            <v>495.04</v>
          </cell>
          <cell r="G1441">
            <v>15</v>
          </cell>
        </row>
        <row r="1442">
          <cell r="A1442" t="str">
            <v>25.02.020</v>
          </cell>
          <cell r="B1442" t="str">
            <v>Porta de entrada de abrir em alumínio anodizado, sob medida</v>
          </cell>
          <cell r="C1442" t="str">
            <v>M2</v>
          </cell>
          <cell r="D1442">
            <v>970.51</v>
          </cell>
          <cell r="E1442">
            <v>79.47</v>
          </cell>
          <cell r="F1442">
            <v>1049.98</v>
          </cell>
          <cell r="G1442">
            <v>15</v>
          </cell>
        </row>
        <row r="1443">
          <cell r="A1443" t="str">
            <v>25.02.040</v>
          </cell>
          <cell r="B1443" t="str">
            <v>Porta de entrada de correr em alumínio anodizado, sob medida</v>
          </cell>
          <cell r="C1443" t="str">
            <v>M2</v>
          </cell>
          <cell r="D1443">
            <v>1085.5999999999999</v>
          </cell>
          <cell r="E1443">
            <v>79.47</v>
          </cell>
          <cell r="F1443">
            <v>1165.07</v>
          </cell>
          <cell r="G1443">
            <v>15</v>
          </cell>
        </row>
        <row r="1444">
          <cell r="A1444" t="str">
            <v>25.02.042</v>
          </cell>
          <cell r="B1444" t="str">
            <v>Porta de correr lambri em alumínio anodizado branco, sob medida</v>
          </cell>
          <cell r="C1444" t="str">
            <v>M2</v>
          </cell>
          <cell r="D1444">
            <v>1298.6500000000001</v>
          </cell>
          <cell r="E1444">
            <v>79.47</v>
          </cell>
          <cell r="F1444">
            <v>1378.12</v>
          </cell>
          <cell r="G1444">
            <v>15</v>
          </cell>
        </row>
        <row r="1445">
          <cell r="A1445" t="str">
            <v>25.02.050</v>
          </cell>
          <cell r="B1445" t="str">
            <v>Porta de abrir veneziana em alumínio - linha comercial</v>
          </cell>
          <cell r="C1445" t="str">
            <v>M2</v>
          </cell>
          <cell r="D1445">
            <v>376.94</v>
          </cell>
          <cell r="E1445">
            <v>79.47</v>
          </cell>
          <cell r="F1445">
            <v>456.41</v>
          </cell>
          <cell r="G1445">
            <v>15</v>
          </cell>
        </row>
        <row r="1446">
          <cell r="A1446" t="str">
            <v>25.02.060</v>
          </cell>
          <cell r="B1446" t="str">
            <v>Porta/portinhola de abrir veneziana em alumínio anodizado, sob medida</v>
          </cell>
          <cell r="C1446" t="str">
            <v>M2</v>
          </cell>
          <cell r="D1446">
            <v>966.75</v>
          </cell>
          <cell r="E1446">
            <v>79.47</v>
          </cell>
          <cell r="F1446">
            <v>1046.22</v>
          </cell>
          <cell r="G1446">
            <v>15</v>
          </cell>
        </row>
        <row r="1447">
          <cell r="A1447" t="str">
            <v>25.02.070</v>
          </cell>
          <cell r="B1447" t="str">
            <v>Portinhola de abrir veneziana em alumínio anodizado - linha comercial</v>
          </cell>
          <cell r="C1447" t="str">
            <v>M2</v>
          </cell>
          <cell r="D1447">
            <v>517.26</v>
          </cell>
          <cell r="E1447">
            <v>79.47</v>
          </cell>
          <cell r="F1447">
            <v>596.73</v>
          </cell>
          <cell r="G1447">
            <v>15</v>
          </cell>
        </row>
        <row r="1448">
          <cell r="A1448" t="str">
            <v>25.02.110</v>
          </cell>
          <cell r="B1448" t="str">
            <v>Porta de abrir veneziana em alumínio anodizado, sob medida</v>
          </cell>
          <cell r="C1448" t="str">
            <v>M2</v>
          </cell>
          <cell r="D1448">
            <v>1137.4000000000001</v>
          </cell>
          <cell r="E1448">
            <v>79.47</v>
          </cell>
          <cell r="F1448">
            <v>1216.8699999999999</v>
          </cell>
          <cell r="G1448">
            <v>15</v>
          </cell>
        </row>
        <row r="1449">
          <cell r="A1449" t="str">
            <v>25.02.211</v>
          </cell>
          <cell r="B1449" t="str">
            <v>Porta de abrir veneziana em alumínio anodizado - branco</v>
          </cell>
          <cell r="C1449" t="str">
            <v>M2</v>
          </cell>
          <cell r="D1449">
            <v>637.72</v>
          </cell>
          <cell r="E1449">
            <v>79.47</v>
          </cell>
          <cell r="F1449">
            <v>717.19</v>
          </cell>
          <cell r="G1449">
            <v>15</v>
          </cell>
        </row>
        <row r="1450">
          <cell r="A1450" t="str">
            <v>25.02.221</v>
          </cell>
          <cell r="B1450" t="str">
            <v>Porta de correr tipo veneziana e vidro em alumínio anodizado - branco</v>
          </cell>
          <cell r="C1450" t="str">
            <v>M2</v>
          </cell>
          <cell r="D1450">
            <v>779.41</v>
          </cell>
          <cell r="E1450">
            <v>79.47</v>
          </cell>
          <cell r="F1450">
            <v>858.88</v>
          </cell>
          <cell r="G1450">
            <v>15</v>
          </cell>
        </row>
        <row r="1451">
          <cell r="A1451" t="str">
            <v>25.02.230</v>
          </cell>
          <cell r="B1451" t="str">
            <v>Porta de abrir em alumínio anodizado, sob medida - bronze/preto</v>
          </cell>
          <cell r="C1451" t="str">
            <v>M2</v>
          </cell>
          <cell r="D1451">
            <v>1044.1199999999999</v>
          </cell>
          <cell r="E1451">
            <v>79.47</v>
          </cell>
          <cell r="F1451">
            <v>1123.5899999999999</v>
          </cell>
          <cell r="G1451">
            <v>15</v>
          </cell>
        </row>
        <row r="1452">
          <cell r="A1452" t="str">
            <v>25.02.240</v>
          </cell>
          <cell r="B1452" t="str">
            <v>Porta de correr em alumínio anodizado, sob medida - bronze/preto</v>
          </cell>
          <cell r="C1452" t="str">
            <v>M2</v>
          </cell>
          <cell r="D1452">
            <v>988.72</v>
          </cell>
          <cell r="E1452">
            <v>79.47</v>
          </cell>
          <cell r="F1452">
            <v>1068.19</v>
          </cell>
          <cell r="G1452">
            <v>15</v>
          </cell>
        </row>
        <row r="1453">
          <cell r="A1453" t="str">
            <v>25.02.250</v>
          </cell>
          <cell r="B1453" t="str">
            <v>Porta de abrir veneziana em alumínio anodizado, sob medida - bronze/preto</v>
          </cell>
          <cell r="C1453" t="str">
            <v>M2</v>
          </cell>
          <cell r="D1453">
            <v>948.74</v>
          </cell>
          <cell r="E1453">
            <v>79.47</v>
          </cell>
          <cell r="F1453">
            <v>1028.21</v>
          </cell>
          <cell r="G1453">
            <v>15</v>
          </cell>
        </row>
        <row r="1454">
          <cell r="A1454" t="str">
            <v>25.02.260</v>
          </cell>
          <cell r="B1454" t="str">
            <v>Portinhola de correr veneziana em alumínio anodizado, sob medida - bronze/preto</v>
          </cell>
          <cell r="C1454" t="str">
            <v>M2</v>
          </cell>
          <cell r="D1454">
            <v>1373.37</v>
          </cell>
          <cell r="E1454">
            <v>79.47</v>
          </cell>
          <cell r="F1454">
            <v>1452.84</v>
          </cell>
          <cell r="G1454">
            <v>15</v>
          </cell>
        </row>
        <row r="1455">
          <cell r="A1455" t="str">
            <v>25.02.300</v>
          </cell>
          <cell r="B1455" t="str">
            <v xml:space="preserve">Porta de abrir em alumínio com pintura eletrostática, sob medida - branco_x000D_
</v>
          </cell>
          <cell r="C1455" t="str">
            <v>M2</v>
          </cell>
          <cell r="D1455">
            <v>1436.23</v>
          </cell>
          <cell r="F1455">
            <v>1436.23</v>
          </cell>
          <cell r="G1455">
            <v>15</v>
          </cell>
        </row>
        <row r="1456">
          <cell r="A1456" t="str">
            <v>25.02.310</v>
          </cell>
          <cell r="B1456" t="str">
            <v>Porta de abrir lambri em alumínio com pintura eletrostática, sob medida - branco</v>
          </cell>
          <cell r="C1456" t="str">
            <v>M2</v>
          </cell>
          <cell r="D1456">
            <v>1437.99</v>
          </cell>
          <cell r="E1456">
            <v>79.47</v>
          </cell>
          <cell r="F1456">
            <v>1517.46</v>
          </cell>
          <cell r="G1456">
            <v>15</v>
          </cell>
        </row>
        <row r="1457">
          <cell r="A1457" t="str">
            <v>25.20</v>
          </cell>
          <cell r="B1457" t="str">
            <v>Reparos, conservacoes e complementos - GRUPO 25</v>
          </cell>
        </row>
        <row r="1458">
          <cell r="A1458" t="str">
            <v>25.20.020</v>
          </cell>
          <cell r="B1458" t="str">
            <v>Tela de proteção tipo mosquiteira removível, em fibra de vidro com revestimento em PVC e requadro em alumínio</v>
          </cell>
          <cell r="C1458" t="str">
            <v>M2</v>
          </cell>
          <cell r="D1458">
            <v>213.16</v>
          </cell>
          <cell r="E1458">
            <v>17.64</v>
          </cell>
          <cell r="F1458">
            <v>230.8</v>
          </cell>
          <cell r="G1458">
            <v>15</v>
          </cell>
        </row>
        <row r="1459">
          <cell r="A1459" t="str">
            <v>26</v>
          </cell>
          <cell r="B1459" t="str">
            <v>ESQUADRIA E ELEMENTO EM VIDRO</v>
          </cell>
        </row>
        <row r="1460">
          <cell r="A1460" t="str">
            <v>26.01</v>
          </cell>
          <cell r="B1460" t="str">
            <v>Vidro comum e laminado</v>
          </cell>
        </row>
        <row r="1461">
          <cell r="A1461" t="str">
            <v>26.01.020</v>
          </cell>
          <cell r="B1461" t="str">
            <v>Vidro liso transparente de 3 mm</v>
          </cell>
          <cell r="C1461" t="str">
            <v>M2</v>
          </cell>
          <cell r="D1461">
            <v>126.21</v>
          </cell>
          <cell r="E1461">
            <v>25.38</v>
          </cell>
          <cell r="F1461">
            <v>151.59</v>
          </cell>
          <cell r="G1461">
            <v>15</v>
          </cell>
        </row>
        <row r="1462">
          <cell r="A1462" t="str">
            <v>26.01.040</v>
          </cell>
          <cell r="B1462" t="str">
            <v>Vidro liso transparente de 4 mm</v>
          </cell>
          <cell r="C1462" t="str">
            <v>M2</v>
          </cell>
          <cell r="D1462">
            <v>147.84</v>
          </cell>
          <cell r="E1462">
            <v>25.38</v>
          </cell>
          <cell r="F1462">
            <v>173.22</v>
          </cell>
          <cell r="G1462">
            <v>15</v>
          </cell>
        </row>
        <row r="1463">
          <cell r="A1463" t="str">
            <v>26.01.060</v>
          </cell>
          <cell r="B1463" t="str">
            <v>Vidro liso transparente de 5 mm</v>
          </cell>
          <cell r="C1463" t="str">
            <v>M2</v>
          </cell>
          <cell r="D1463">
            <v>152.5</v>
          </cell>
          <cell r="E1463">
            <v>25.38</v>
          </cell>
          <cell r="F1463">
            <v>177.88</v>
          </cell>
          <cell r="G1463">
            <v>15</v>
          </cell>
        </row>
        <row r="1464">
          <cell r="A1464" t="str">
            <v>26.01.080</v>
          </cell>
          <cell r="B1464" t="str">
            <v>Vidro liso transparente de 6 mm</v>
          </cell>
          <cell r="C1464" t="str">
            <v>M2</v>
          </cell>
          <cell r="D1464">
            <v>170.42</v>
          </cell>
          <cell r="E1464">
            <v>33.200000000000003</v>
          </cell>
          <cell r="F1464">
            <v>203.62</v>
          </cell>
          <cell r="G1464">
            <v>15</v>
          </cell>
        </row>
        <row r="1465">
          <cell r="A1465" t="str">
            <v>26.01.140</v>
          </cell>
          <cell r="B1465" t="str">
            <v>Vidro liso laminado colorido de 6 mm</v>
          </cell>
          <cell r="C1465" t="str">
            <v>M2</v>
          </cell>
          <cell r="D1465">
            <v>472.54</v>
          </cell>
          <cell r="E1465">
            <v>33.200000000000003</v>
          </cell>
          <cell r="F1465">
            <v>505.74</v>
          </cell>
          <cell r="G1465">
            <v>15</v>
          </cell>
        </row>
        <row r="1466">
          <cell r="A1466" t="str">
            <v>26.01.142</v>
          </cell>
          <cell r="B1466" t="str">
            <v>Vidro liso laminado colorido de 8 mm</v>
          </cell>
          <cell r="C1466" t="str">
            <v>M2</v>
          </cell>
          <cell r="D1466">
            <v>488.32</v>
          </cell>
          <cell r="E1466">
            <v>38.07</v>
          </cell>
          <cell r="F1466">
            <v>526.39</v>
          </cell>
          <cell r="G1466">
            <v>15</v>
          </cell>
        </row>
        <row r="1467">
          <cell r="A1467" t="str">
            <v>26.01.155</v>
          </cell>
          <cell r="B1467" t="str">
            <v>Vidro liso laminado colorido de 10 mm</v>
          </cell>
          <cell r="C1467" t="str">
            <v>M2</v>
          </cell>
          <cell r="D1467">
            <v>545.16</v>
          </cell>
          <cell r="E1467">
            <v>40.06</v>
          </cell>
          <cell r="F1467">
            <v>585.22</v>
          </cell>
          <cell r="G1467">
            <v>15</v>
          </cell>
        </row>
        <row r="1468">
          <cell r="A1468" t="str">
            <v>26.01.160</v>
          </cell>
          <cell r="B1468" t="str">
            <v>Vidro liso laminado leitoso de 6 mm</v>
          </cell>
          <cell r="C1468" t="str">
            <v>M2</v>
          </cell>
          <cell r="D1468">
            <v>448.24</v>
          </cell>
          <cell r="E1468">
            <v>33.200000000000003</v>
          </cell>
          <cell r="F1468">
            <v>481.44</v>
          </cell>
          <cell r="G1468">
            <v>15</v>
          </cell>
        </row>
        <row r="1469">
          <cell r="A1469" t="str">
            <v>26.01.168</v>
          </cell>
          <cell r="B1469" t="str">
            <v>Vidro liso laminado incolor de 6 mm</v>
          </cell>
          <cell r="C1469" t="str">
            <v>M2</v>
          </cell>
          <cell r="D1469">
            <v>216.68</v>
          </cell>
          <cell r="E1469">
            <v>33.200000000000003</v>
          </cell>
          <cell r="F1469">
            <v>249.88</v>
          </cell>
          <cell r="G1469">
            <v>15</v>
          </cell>
        </row>
        <row r="1470">
          <cell r="A1470" t="str">
            <v>26.01.169</v>
          </cell>
          <cell r="B1470" t="str">
            <v>Vidro liso laminado incolor de 8 mm</v>
          </cell>
          <cell r="C1470" t="str">
            <v>M2</v>
          </cell>
          <cell r="D1470">
            <v>229.76</v>
          </cell>
          <cell r="E1470">
            <v>38.07</v>
          </cell>
          <cell r="F1470">
            <v>267.83</v>
          </cell>
          <cell r="G1470">
            <v>15</v>
          </cell>
        </row>
        <row r="1471">
          <cell r="A1471" t="str">
            <v>26.01.170</v>
          </cell>
          <cell r="B1471" t="str">
            <v>Vidro liso laminado incolor de 10 mm</v>
          </cell>
          <cell r="C1471" t="str">
            <v>M2</v>
          </cell>
          <cell r="D1471">
            <v>367.72</v>
          </cell>
          <cell r="E1471">
            <v>40.049999999999997</v>
          </cell>
          <cell r="F1471">
            <v>407.77</v>
          </cell>
          <cell r="G1471">
            <v>15</v>
          </cell>
        </row>
        <row r="1472">
          <cell r="A1472" t="str">
            <v>26.01.230</v>
          </cell>
          <cell r="B1472" t="str">
            <v>Vidro fantasia de 3/4 mm</v>
          </cell>
          <cell r="C1472" t="str">
            <v>M2</v>
          </cell>
          <cell r="D1472">
            <v>266.29000000000002</v>
          </cell>
          <cell r="E1472">
            <v>25.38</v>
          </cell>
          <cell r="F1472">
            <v>291.67</v>
          </cell>
          <cell r="G1472">
            <v>15</v>
          </cell>
        </row>
        <row r="1473">
          <cell r="A1473" t="str">
            <v>26.01.348</v>
          </cell>
          <cell r="B1473" t="str">
            <v>Vidro multilaminado de alta segurança, proteção balística nível III</v>
          </cell>
          <cell r="C1473" t="str">
            <v>M2</v>
          </cell>
          <cell r="D1473">
            <v>4132.58</v>
          </cell>
          <cell r="F1473">
            <v>4132.58</v>
          </cell>
          <cell r="G1473">
            <v>15</v>
          </cell>
        </row>
        <row r="1474">
          <cell r="A1474" t="str">
            <v>26.01.350</v>
          </cell>
          <cell r="B1474" t="str">
            <v>Vidro multilaminado de alta segurança em policarbonato, proteção balística nível III</v>
          </cell>
          <cell r="C1474" t="str">
            <v>M2</v>
          </cell>
          <cell r="D1474">
            <v>6160.37</v>
          </cell>
          <cell r="E1474">
            <v>99.94</v>
          </cell>
          <cell r="F1474">
            <v>6260.31</v>
          </cell>
          <cell r="G1474">
            <v>15</v>
          </cell>
        </row>
        <row r="1475">
          <cell r="A1475" t="str">
            <v>26.01.460</v>
          </cell>
          <cell r="B1475" t="str">
            <v>Vidro float monolítico verde de 6 mm</v>
          </cell>
          <cell r="C1475" t="str">
            <v>M2</v>
          </cell>
          <cell r="D1475">
            <v>214.6</v>
          </cell>
          <cell r="E1475">
            <v>33.200000000000003</v>
          </cell>
          <cell r="F1475">
            <v>247.8</v>
          </cell>
          <cell r="G1475">
            <v>15</v>
          </cell>
        </row>
        <row r="1476">
          <cell r="A1476" t="str">
            <v>26.02</v>
          </cell>
          <cell r="B1476" t="str">
            <v>Vidro temperado</v>
          </cell>
        </row>
        <row r="1477">
          <cell r="A1477" t="str">
            <v>26.02.020</v>
          </cell>
          <cell r="B1477" t="str">
            <v>Vidro temperado incolor de 6 mm</v>
          </cell>
          <cell r="C1477" t="str">
            <v>M2</v>
          </cell>
          <cell r="D1477">
            <v>215.75</v>
          </cell>
          <cell r="E1477">
            <v>33.200000000000003</v>
          </cell>
          <cell r="F1477">
            <v>248.95</v>
          </cell>
          <cell r="G1477">
            <v>15</v>
          </cell>
        </row>
        <row r="1478">
          <cell r="A1478" t="str">
            <v>26.02.040</v>
          </cell>
          <cell r="B1478" t="str">
            <v>Vidro temperado incolor de 8 mm</v>
          </cell>
          <cell r="C1478" t="str">
            <v>M2</v>
          </cell>
          <cell r="D1478">
            <v>229.54</v>
          </cell>
          <cell r="E1478">
            <v>38.07</v>
          </cell>
          <cell r="F1478">
            <v>267.61</v>
          </cell>
          <cell r="G1478">
            <v>15</v>
          </cell>
        </row>
        <row r="1479">
          <cell r="A1479" t="str">
            <v>26.02.060</v>
          </cell>
          <cell r="B1479" t="str">
            <v>Vidro temperado incolor de 10 mm</v>
          </cell>
          <cell r="C1479" t="str">
            <v>M2</v>
          </cell>
          <cell r="D1479">
            <v>238.86</v>
          </cell>
          <cell r="E1479">
            <v>40.049999999999997</v>
          </cell>
          <cell r="F1479">
            <v>278.91000000000003</v>
          </cell>
          <cell r="G1479">
            <v>15</v>
          </cell>
        </row>
        <row r="1480">
          <cell r="A1480" t="str">
            <v>26.02.120</v>
          </cell>
          <cell r="B1480" t="str">
            <v>Vidro temperado cinza ou bronze de 6 mm</v>
          </cell>
          <cell r="C1480" t="str">
            <v>M2</v>
          </cell>
          <cell r="D1480">
            <v>315.47000000000003</v>
          </cell>
          <cell r="E1480">
            <v>33.18</v>
          </cell>
          <cell r="F1480">
            <v>348.65</v>
          </cell>
          <cell r="G1480">
            <v>15</v>
          </cell>
        </row>
        <row r="1481">
          <cell r="A1481" t="str">
            <v>26.02.140</v>
          </cell>
          <cell r="B1481" t="str">
            <v>Vidro temperado cinza ou bronze de 8 mm</v>
          </cell>
          <cell r="C1481" t="str">
            <v>M2</v>
          </cell>
          <cell r="D1481">
            <v>342.92</v>
          </cell>
          <cell r="E1481">
            <v>38.07</v>
          </cell>
          <cell r="F1481">
            <v>380.99</v>
          </cell>
          <cell r="G1481">
            <v>15</v>
          </cell>
        </row>
        <row r="1482">
          <cell r="A1482" t="str">
            <v>26.02.160</v>
          </cell>
          <cell r="B1482" t="str">
            <v>Vidro temperado cinza ou bronze de 10 mm</v>
          </cell>
          <cell r="C1482" t="str">
            <v>M2</v>
          </cell>
          <cell r="D1482">
            <v>432.54</v>
          </cell>
          <cell r="E1482">
            <v>40.049999999999997</v>
          </cell>
          <cell r="F1482">
            <v>472.59</v>
          </cell>
          <cell r="G1482">
            <v>15</v>
          </cell>
        </row>
        <row r="1483">
          <cell r="A1483" t="str">
            <v>26.02.170</v>
          </cell>
          <cell r="B1483" t="str">
            <v>Vidro temperado serigrafado incolor de 8 mm</v>
          </cell>
          <cell r="C1483" t="str">
            <v>M2</v>
          </cell>
          <cell r="D1483">
            <v>471.91</v>
          </cell>
          <cell r="E1483">
            <v>38.07</v>
          </cell>
          <cell r="F1483">
            <v>509.98</v>
          </cell>
          <cell r="G1483">
            <v>15</v>
          </cell>
        </row>
        <row r="1484">
          <cell r="A1484" t="str">
            <v>26.02.300</v>
          </cell>
          <cell r="B1484" t="str">
            <v>Vidro temperado neutro verde de 10 mm</v>
          </cell>
          <cell r="C1484" t="str">
            <v>M2</v>
          </cell>
          <cell r="D1484">
            <v>585.73</v>
          </cell>
          <cell r="E1484">
            <v>40.049999999999997</v>
          </cell>
          <cell r="F1484">
            <v>625.78</v>
          </cell>
          <cell r="G1484">
            <v>15</v>
          </cell>
        </row>
        <row r="1485">
          <cell r="A1485" t="str">
            <v>26.03</v>
          </cell>
          <cell r="B1485" t="str">
            <v>Vidro especial</v>
          </cell>
        </row>
        <row r="1486">
          <cell r="A1486" t="str">
            <v>26.03.070</v>
          </cell>
          <cell r="B1486" t="str">
            <v>Vidro laminado temperado incolor de 8mm</v>
          </cell>
          <cell r="C1486" t="str">
            <v>M2</v>
          </cell>
          <cell r="D1486">
            <v>350.97</v>
          </cell>
          <cell r="E1486">
            <v>38.07</v>
          </cell>
          <cell r="F1486">
            <v>389.04</v>
          </cell>
          <cell r="G1486">
            <v>15</v>
          </cell>
        </row>
        <row r="1487">
          <cell r="A1487" t="str">
            <v>26.03.074</v>
          </cell>
          <cell r="B1487" t="str">
            <v>Vidro laminado temperado incolor de 16 mm</v>
          </cell>
          <cell r="C1487" t="str">
            <v>M2</v>
          </cell>
          <cell r="D1487">
            <v>1036.53</v>
          </cell>
          <cell r="E1487">
            <v>50.77</v>
          </cell>
          <cell r="F1487">
            <v>1087.3</v>
          </cell>
          <cell r="G1487">
            <v>15</v>
          </cell>
        </row>
        <row r="1488">
          <cell r="A1488" t="str">
            <v>26.04</v>
          </cell>
          <cell r="B1488" t="str">
            <v>Espelhos</v>
          </cell>
        </row>
        <row r="1489">
          <cell r="A1489" t="str">
            <v>26.04.010</v>
          </cell>
          <cell r="B1489" t="str">
            <v>Espelho em vidro cristal liso, espessura de 4 mm</v>
          </cell>
          <cell r="C1489" t="str">
            <v>M2</v>
          </cell>
          <cell r="D1489">
            <v>588.32000000000005</v>
          </cell>
          <cell r="F1489">
            <v>588.32000000000005</v>
          </cell>
          <cell r="G1489">
            <v>15</v>
          </cell>
        </row>
        <row r="1490">
          <cell r="A1490" t="str">
            <v>26.04.030</v>
          </cell>
          <cell r="B1490" t="str">
            <v>Espelho comum de 3 mm com moldura em alumínio</v>
          </cell>
          <cell r="C1490" t="str">
            <v>M2</v>
          </cell>
          <cell r="D1490">
            <v>988.51</v>
          </cell>
          <cell r="E1490">
            <v>26.49</v>
          </cell>
          <cell r="F1490">
            <v>1015</v>
          </cell>
          <cell r="G1490">
            <v>15</v>
          </cell>
        </row>
        <row r="1491">
          <cell r="A1491" t="str">
            <v>26.20</v>
          </cell>
          <cell r="B1491" t="str">
            <v>Reparos, conservacoes e complementos - GRUPO 26</v>
          </cell>
        </row>
        <row r="1492">
          <cell r="A1492" t="str">
            <v>26.20.010</v>
          </cell>
          <cell r="B1492" t="str">
            <v>Massa para vidro</v>
          </cell>
          <cell r="C1492" t="str">
            <v>M</v>
          </cell>
          <cell r="D1492">
            <v>3.16</v>
          </cell>
          <cell r="E1492">
            <v>5.22</v>
          </cell>
          <cell r="F1492">
            <v>8.3800000000000008</v>
          </cell>
          <cell r="G1492">
            <v>15</v>
          </cell>
        </row>
        <row r="1493">
          <cell r="A1493" t="str">
            <v>26.20.020</v>
          </cell>
          <cell r="B1493" t="str">
            <v>Recolocação de vidro inclusive emassamento ou recolocação de baguetes</v>
          </cell>
          <cell r="C1493" t="str">
            <v>M2</v>
          </cell>
          <cell r="D1493">
            <v>15.8</v>
          </cell>
          <cell r="E1493">
            <v>69.66</v>
          </cell>
          <cell r="F1493">
            <v>85.46</v>
          </cell>
          <cell r="G1493">
            <v>15</v>
          </cell>
        </row>
        <row r="1494">
          <cell r="A1494" t="str">
            <v>27</v>
          </cell>
          <cell r="B1494" t="str">
            <v>ESQUADRIA E ELEMENTO EM MATERIAL ESPECIAL</v>
          </cell>
        </row>
        <row r="1495">
          <cell r="A1495" t="str">
            <v>27.02</v>
          </cell>
          <cell r="B1495" t="str">
            <v>Policarbonato</v>
          </cell>
        </row>
        <row r="1496">
          <cell r="A1496" t="str">
            <v>27.02.001</v>
          </cell>
          <cell r="B1496" t="str">
            <v>Chapa em policarbonato compacta, fumê, espessura de 6 mm</v>
          </cell>
          <cell r="C1496" t="str">
            <v>M2</v>
          </cell>
          <cell r="D1496">
            <v>417.84</v>
          </cell>
          <cell r="E1496">
            <v>121.76</v>
          </cell>
          <cell r="F1496">
            <v>539.6</v>
          </cell>
          <cell r="G1496">
            <v>15</v>
          </cell>
        </row>
        <row r="1497">
          <cell r="A1497" t="str">
            <v>27.02.011</v>
          </cell>
          <cell r="B1497" t="str">
            <v>Chapa em policarbonato compacta, cristal, espessura de 6 mm</v>
          </cell>
          <cell r="C1497" t="str">
            <v>M2</v>
          </cell>
          <cell r="D1497">
            <v>397.18</v>
          </cell>
          <cell r="E1497">
            <v>121.76</v>
          </cell>
          <cell r="F1497">
            <v>518.94000000000005</v>
          </cell>
          <cell r="G1497">
            <v>15</v>
          </cell>
        </row>
        <row r="1498">
          <cell r="A1498" t="str">
            <v>27.02.041</v>
          </cell>
          <cell r="B1498" t="str">
            <v>Chapa em policarbonato compacta, cristal, espessura de 10 mm</v>
          </cell>
          <cell r="C1498" t="str">
            <v>M2</v>
          </cell>
          <cell r="D1498">
            <v>610.79</v>
          </cell>
          <cell r="E1498">
            <v>121.76</v>
          </cell>
          <cell r="F1498">
            <v>732.55</v>
          </cell>
          <cell r="G1498">
            <v>15</v>
          </cell>
        </row>
        <row r="1499">
          <cell r="A1499" t="str">
            <v>27.02.050</v>
          </cell>
          <cell r="B1499" t="str">
            <v>Chapa de policarbonato alveolar de 6 mm</v>
          </cell>
          <cell r="C1499" t="str">
            <v>M2</v>
          </cell>
          <cell r="D1499">
            <v>62.01</v>
          </cell>
          <cell r="E1499">
            <v>121.76</v>
          </cell>
          <cell r="F1499">
            <v>183.77</v>
          </cell>
          <cell r="G1499">
            <v>15</v>
          </cell>
        </row>
        <row r="1500">
          <cell r="A1500" t="str">
            <v>27.03</v>
          </cell>
          <cell r="B1500" t="str">
            <v>Chapa de fibra de vidro</v>
          </cell>
        </row>
        <row r="1501">
          <cell r="A1501" t="str">
            <v>27.03.030</v>
          </cell>
          <cell r="B1501" t="str">
            <v>Placa de poliéster reforçada com fibra de vidro de 3 mm</v>
          </cell>
          <cell r="C1501" t="str">
            <v>M2</v>
          </cell>
          <cell r="D1501">
            <v>123.14</v>
          </cell>
          <cell r="E1501">
            <v>69.66</v>
          </cell>
          <cell r="F1501">
            <v>192.8</v>
          </cell>
          <cell r="G1501">
            <v>15</v>
          </cell>
        </row>
        <row r="1502">
          <cell r="A1502" t="str">
            <v>27.04</v>
          </cell>
          <cell r="B1502" t="str">
            <v>PVC / VINIL</v>
          </cell>
        </row>
        <row r="1503">
          <cell r="A1503" t="str">
            <v>27.04.031</v>
          </cell>
          <cell r="B1503" t="str">
            <v>Caixilho de correr em PVC com vidro e persiana</v>
          </cell>
          <cell r="C1503" t="str">
            <v>M2</v>
          </cell>
          <cell r="D1503">
            <v>2861.45</v>
          </cell>
          <cell r="E1503">
            <v>120.24</v>
          </cell>
          <cell r="F1503">
            <v>2981.69</v>
          </cell>
          <cell r="G1503">
            <v>15</v>
          </cell>
        </row>
        <row r="1504">
          <cell r="A1504" t="str">
            <v>27.04.040</v>
          </cell>
          <cell r="B1504" t="str">
            <v>Corrimão, bate-maca ou protetor de parede em PVC, com amortecimento à impacto</v>
          </cell>
          <cell r="C1504" t="str">
            <v>M</v>
          </cell>
          <cell r="D1504">
            <v>220.67</v>
          </cell>
          <cell r="E1504">
            <v>97.75</v>
          </cell>
          <cell r="F1504">
            <v>318.42</v>
          </cell>
          <cell r="G1504">
            <v>15</v>
          </cell>
        </row>
        <row r="1505">
          <cell r="A1505" t="str">
            <v>27.04.050</v>
          </cell>
          <cell r="B1505" t="str">
            <v>Protetor de parede ou bate-maca em PVC flexível, com amortecimento à impacto, altura de 150 mm</v>
          </cell>
          <cell r="C1505" t="str">
            <v>M</v>
          </cell>
          <cell r="D1505">
            <v>107.83</v>
          </cell>
          <cell r="E1505">
            <v>31.79</v>
          </cell>
          <cell r="F1505">
            <v>139.62</v>
          </cell>
          <cell r="G1505">
            <v>15</v>
          </cell>
        </row>
        <row r="1506">
          <cell r="A1506" t="str">
            <v>27.04.051</v>
          </cell>
          <cell r="B1506" t="str">
            <v>Faixa em vinil para proteção de paredes, com amortecimento à alto impacto, altura de 400 mm</v>
          </cell>
          <cell r="C1506" t="str">
            <v>M</v>
          </cell>
          <cell r="D1506">
            <v>61.97</v>
          </cell>
          <cell r="E1506">
            <v>14.54</v>
          </cell>
          <cell r="F1506">
            <v>76.510000000000005</v>
          </cell>
          <cell r="G1506">
            <v>15</v>
          </cell>
        </row>
        <row r="1507">
          <cell r="A1507" t="str">
            <v>27.04.052</v>
          </cell>
          <cell r="B1507" t="str">
            <v>Cantoneira adesiva em vinil de alto impacto</v>
          </cell>
          <cell r="C1507" t="str">
            <v>M</v>
          </cell>
          <cell r="D1507">
            <v>84.75</v>
          </cell>
          <cell r="E1507">
            <v>7.95</v>
          </cell>
          <cell r="F1507">
            <v>92.7</v>
          </cell>
          <cell r="G1507">
            <v>15</v>
          </cell>
        </row>
        <row r="1508">
          <cell r="A1508" t="str">
            <v>27.04.060</v>
          </cell>
          <cell r="B1508" t="str">
            <v>Bate-maca ou protetor de parede curvo em PVC, com amortecimento à impacto, altura de 200 mm</v>
          </cell>
          <cell r="C1508" t="str">
            <v>M</v>
          </cell>
          <cell r="D1508">
            <v>143.72</v>
          </cell>
          <cell r="E1508">
            <v>86.64</v>
          </cell>
          <cell r="F1508">
            <v>230.36</v>
          </cell>
          <cell r="G1508">
            <v>15</v>
          </cell>
        </row>
        <row r="1509">
          <cell r="A1509" t="str">
            <v>27.04.070</v>
          </cell>
          <cell r="B1509" t="str">
            <v>Bate-maca ou protetor de parede em PVC, com amortecimento à impacto, altura de 200 mm</v>
          </cell>
          <cell r="C1509" t="str">
            <v>M</v>
          </cell>
          <cell r="D1509">
            <v>123.42</v>
          </cell>
          <cell r="E1509">
            <v>44.26</v>
          </cell>
          <cell r="F1509">
            <v>167.68</v>
          </cell>
          <cell r="G1509">
            <v>15</v>
          </cell>
        </row>
        <row r="1510">
          <cell r="A1510" t="str">
            <v>28</v>
          </cell>
          <cell r="B1510" t="str">
            <v>FERRAGEM COMPLEMENTAR PARA ESQUADRIAS</v>
          </cell>
        </row>
        <row r="1511">
          <cell r="A1511" t="str">
            <v>28.01</v>
          </cell>
          <cell r="B1511" t="str">
            <v>Ferragem para porta</v>
          </cell>
        </row>
        <row r="1512">
          <cell r="A1512" t="str">
            <v>28.01.020</v>
          </cell>
          <cell r="B1512" t="str">
            <v>Ferragem completa com maçaneta tipo alavanca, para porta externa com 1 folha</v>
          </cell>
          <cell r="C1512" t="str">
            <v>CJ</v>
          </cell>
          <cell r="D1512">
            <v>470.48</v>
          </cell>
          <cell r="E1512">
            <v>79.47</v>
          </cell>
          <cell r="F1512">
            <v>549.95000000000005</v>
          </cell>
          <cell r="G1512">
            <v>15</v>
          </cell>
        </row>
        <row r="1513">
          <cell r="A1513" t="str">
            <v>28.01.030</v>
          </cell>
          <cell r="B1513" t="str">
            <v>Ferragem completa com maçaneta tipo alavanca, para porta externa com 2 folhas</v>
          </cell>
          <cell r="C1513" t="str">
            <v>CJ</v>
          </cell>
          <cell r="D1513">
            <v>877.68</v>
          </cell>
          <cell r="E1513">
            <v>105.96</v>
          </cell>
          <cell r="F1513">
            <v>983.64</v>
          </cell>
          <cell r="G1513">
            <v>15</v>
          </cell>
        </row>
        <row r="1514">
          <cell r="A1514" t="str">
            <v>28.01.040</v>
          </cell>
          <cell r="B1514" t="str">
            <v>Ferragem completa com maçaneta tipo alavanca, para porta interna com 1 folha</v>
          </cell>
          <cell r="C1514" t="str">
            <v>CJ</v>
          </cell>
          <cell r="D1514">
            <v>359.17</v>
          </cell>
          <cell r="E1514">
            <v>79.47</v>
          </cell>
          <cell r="F1514">
            <v>438.64</v>
          </cell>
          <cell r="G1514">
            <v>15</v>
          </cell>
        </row>
        <row r="1515">
          <cell r="A1515" t="str">
            <v>28.01.050</v>
          </cell>
          <cell r="B1515" t="str">
            <v>Ferragem completa com maçaneta tipo alavanca, para porta interna com 2 folhas</v>
          </cell>
          <cell r="C1515" t="str">
            <v>CJ</v>
          </cell>
          <cell r="D1515">
            <v>717.23</v>
          </cell>
          <cell r="E1515">
            <v>105.96</v>
          </cell>
          <cell r="F1515">
            <v>823.19</v>
          </cell>
          <cell r="G1515">
            <v>15</v>
          </cell>
        </row>
        <row r="1516">
          <cell r="A1516" t="str">
            <v>28.01.070</v>
          </cell>
          <cell r="B1516" t="str">
            <v>Ferragem completa para porta de box de WC tipo livre/ocupado</v>
          </cell>
          <cell r="C1516" t="str">
            <v>CJ</v>
          </cell>
          <cell r="D1516">
            <v>281.81</v>
          </cell>
          <cell r="E1516">
            <v>79.47</v>
          </cell>
          <cell r="F1516">
            <v>361.28</v>
          </cell>
          <cell r="G1516">
            <v>15</v>
          </cell>
        </row>
        <row r="1517">
          <cell r="A1517" t="str">
            <v>28.01.080</v>
          </cell>
          <cell r="B1517" t="str">
            <v>Ferragem adicional para porta vão simples em divisória</v>
          </cell>
          <cell r="C1517" t="str">
            <v>CJ</v>
          </cell>
          <cell r="D1517">
            <v>333.08</v>
          </cell>
          <cell r="F1517">
            <v>333.08</v>
          </cell>
          <cell r="G1517">
            <v>15</v>
          </cell>
        </row>
        <row r="1518">
          <cell r="A1518" t="str">
            <v>28.01.090</v>
          </cell>
          <cell r="B1518" t="str">
            <v>Ferragem adicional para porta vão duplo em divisória</v>
          </cell>
          <cell r="C1518" t="str">
            <v>CJ</v>
          </cell>
          <cell r="D1518">
            <v>431.06</v>
          </cell>
          <cell r="F1518">
            <v>431.06</v>
          </cell>
          <cell r="G1518">
            <v>15</v>
          </cell>
        </row>
        <row r="1519">
          <cell r="A1519" t="str">
            <v>28.01.146</v>
          </cell>
          <cell r="B1519" t="str">
            <v>Fechadura eletromagnética para capacidade de atraque de 150 kgf</v>
          </cell>
          <cell r="C1519" t="str">
            <v>UN</v>
          </cell>
          <cell r="D1519">
            <v>341.56</v>
          </cell>
          <cell r="E1519">
            <v>88.1</v>
          </cell>
          <cell r="F1519">
            <v>429.66</v>
          </cell>
          <cell r="G1519">
            <v>15</v>
          </cell>
        </row>
        <row r="1520">
          <cell r="A1520" t="str">
            <v>28.01.150</v>
          </cell>
          <cell r="B1520" t="str">
            <v>Fechadura elétrica de sobrepor para porta ou portão com peso até 400 kg</v>
          </cell>
          <cell r="C1520" t="str">
            <v>CJ</v>
          </cell>
          <cell r="D1520">
            <v>509.92</v>
          </cell>
          <cell r="E1520">
            <v>88.1</v>
          </cell>
          <cell r="F1520">
            <v>598.02</v>
          </cell>
          <cell r="G1520">
            <v>15</v>
          </cell>
        </row>
        <row r="1521">
          <cell r="A1521" t="str">
            <v>28.01.160</v>
          </cell>
          <cell r="B1521" t="str">
            <v>Mola aérea para porta, com esforço acima de 50 kg até 60 kg</v>
          </cell>
          <cell r="C1521" t="str">
            <v>UN</v>
          </cell>
          <cell r="D1521">
            <v>342.14</v>
          </cell>
          <cell r="E1521">
            <v>24.72</v>
          </cell>
          <cell r="F1521">
            <v>366.86</v>
          </cell>
          <cell r="G1521">
            <v>15</v>
          </cell>
        </row>
        <row r="1522">
          <cell r="A1522" t="str">
            <v>28.01.171</v>
          </cell>
          <cell r="B1522" t="str">
            <v>Mola aérea para porta, com esforço acima de 60 kg até 80 kg</v>
          </cell>
          <cell r="C1522" t="str">
            <v>UN</v>
          </cell>
          <cell r="D1522">
            <v>359.57</v>
          </cell>
          <cell r="E1522">
            <v>24.72</v>
          </cell>
          <cell r="F1522">
            <v>384.29</v>
          </cell>
          <cell r="G1522">
            <v>15</v>
          </cell>
        </row>
        <row r="1523">
          <cell r="A1523" t="str">
            <v>28.01.180</v>
          </cell>
          <cell r="B1523" t="str">
            <v>Mola aérea hidráulica, para porta com largura até 1,60 m</v>
          </cell>
          <cell r="C1523" t="str">
            <v>UN</v>
          </cell>
          <cell r="D1523">
            <v>3801.38</v>
          </cell>
          <cell r="E1523">
            <v>61.81</v>
          </cell>
          <cell r="F1523">
            <v>3863.19</v>
          </cell>
          <cell r="G1523">
            <v>15</v>
          </cell>
        </row>
        <row r="1524">
          <cell r="A1524" t="str">
            <v>28.01.210</v>
          </cell>
          <cell r="B1524" t="str">
            <v>Fechadura tipo alavanca com chave para porta corta-fogo</v>
          </cell>
          <cell r="C1524" t="str">
            <v>UN</v>
          </cell>
          <cell r="D1524">
            <v>417.01</v>
          </cell>
          <cell r="E1524">
            <v>46.36</v>
          </cell>
          <cell r="F1524">
            <v>463.37</v>
          </cell>
          <cell r="G1524">
            <v>15</v>
          </cell>
        </row>
        <row r="1525">
          <cell r="A1525" t="str">
            <v>28.01.250</v>
          </cell>
          <cell r="B1525" t="str">
            <v>Visor tipo olho mágico</v>
          </cell>
          <cell r="C1525" t="str">
            <v>UN</v>
          </cell>
          <cell r="D1525">
            <v>32.18</v>
          </cell>
          <cell r="E1525">
            <v>15.89</v>
          </cell>
          <cell r="F1525">
            <v>48.07</v>
          </cell>
          <cell r="G1525">
            <v>15</v>
          </cell>
        </row>
        <row r="1526">
          <cell r="A1526" t="str">
            <v>28.01.330</v>
          </cell>
          <cell r="B1526" t="str">
            <v>Mola hidráulica de piso, para porta com largura até 1,10 m e peso até 120 kg</v>
          </cell>
          <cell r="C1526" t="str">
            <v>UN</v>
          </cell>
          <cell r="D1526">
            <v>1080.76</v>
          </cell>
          <cell r="E1526">
            <v>61.81</v>
          </cell>
          <cell r="F1526">
            <v>1142.57</v>
          </cell>
          <cell r="G1526">
            <v>15</v>
          </cell>
        </row>
        <row r="1527">
          <cell r="A1527" t="str">
            <v>28.01.400</v>
          </cell>
          <cell r="B1527" t="str">
            <v>Ferrolho de segurança de 1,20 m, para adaptação em portas de celas, embutido em caixa</v>
          </cell>
          <cell r="C1527" t="str">
            <v>UN</v>
          </cell>
          <cell r="D1527">
            <v>1068.48</v>
          </cell>
          <cell r="E1527">
            <v>123.62</v>
          </cell>
          <cell r="F1527">
            <v>1192.0999999999999</v>
          </cell>
          <cell r="G1527">
            <v>15</v>
          </cell>
        </row>
        <row r="1528">
          <cell r="A1528" t="str">
            <v>28.01.550</v>
          </cell>
          <cell r="B1528" t="str">
            <v>Fechadura com maçaneta tipo alavanca em aço inoxidável, para porta externa</v>
          </cell>
          <cell r="C1528" t="str">
            <v>UN</v>
          </cell>
          <cell r="D1528">
            <v>236.37</v>
          </cell>
          <cell r="E1528">
            <v>79.47</v>
          </cell>
          <cell r="F1528">
            <v>315.83999999999997</v>
          </cell>
          <cell r="G1528">
            <v>15</v>
          </cell>
        </row>
        <row r="1529">
          <cell r="A1529" t="str">
            <v>28.05</v>
          </cell>
          <cell r="B1529" t="str">
            <v>Cadeado</v>
          </cell>
        </row>
        <row r="1530">
          <cell r="A1530" t="str">
            <v>28.05.020</v>
          </cell>
          <cell r="B1530" t="str">
            <v>Cadeado de latão com cilindro - trava dupla - 25/27mm</v>
          </cell>
          <cell r="C1530" t="str">
            <v>UN</v>
          </cell>
          <cell r="D1530">
            <v>20.010000000000002</v>
          </cell>
          <cell r="F1530">
            <v>20.010000000000002</v>
          </cell>
          <cell r="G1530">
            <v>15</v>
          </cell>
        </row>
        <row r="1531">
          <cell r="A1531" t="str">
            <v>28.05.040</v>
          </cell>
          <cell r="B1531" t="str">
            <v>Cadeado de latão com cilindro - trava dupla - 35/36mm</v>
          </cell>
          <cell r="C1531" t="str">
            <v>UN</v>
          </cell>
          <cell r="D1531">
            <v>34.92</v>
          </cell>
          <cell r="F1531">
            <v>34.92</v>
          </cell>
          <cell r="G1531">
            <v>15</v>
          </cell>
        </row>
        <row r="1532">
          <cell r="A1532" t="str">
            <v>28.05.060</v>
          </cell>
          <cell r="B1532" t="str">
            <v>Cadeado de latão com cilindro - trava dupla - 50mm</v>
          </cell>
          <cell r="C1532" t="str">
            <v>UN</v>
          </cell>
          <cell r="D1532">
            <v>51.1</v>
          </cell>
          <cell r="F1532">
            <v>51.1</v>
          </cell>
          <cell r="G1532">
            <v>15</v>
          </cell>
        </row>
        <row r="1533">
          <cell r="A1533" t="str">
            <v>28.05.070</v>
          </cell>
          <cell r="B1533" t="str">
            <v>Cadeado de latão com cilindro de alta segurança, com 16 pinos e tetra-chave - 70mm</v>
          </cell>
          <cell r="C1533" t="str">
            <v>UN</v>
          </cell>
          <cell r="D1533">
            <v>205.96</v>
          </cell>
          <cell r="F1533">
            <v>205.96</v>
          </cell>
          <cell r="G1533">
            <v>15</v>
          </cell>
        </row>
        <row r="1534">
          <cell r="A1534" t="str">
            <v>28.05.080</v>
          </cell>
          <cell r="B1534" t="str">
            <v>Cadeado de latão com cilindro - trava dupla - 60mm</v>
          </cell>
          <cell r="C1534" t="str">
            <v>UN</v>
          </cell>
          <cell r="D1534">
            <v>71.069999999999993</v>
          </cell>
          <cell r="F1534">
            <v>71.069999999999993</v>
          </cell>
          <cell r="G1534">
            <v>15</v>
          </cell>
        </row>
        <row r="1535">
          <cell r="A1535" t="str">
            <v>28.20</v>
          </cell>
          <cell r="B1535" t="str">
            <v>Reparos, conservacoes e complementos - GRUPO 28</v>
          </cell>
        </row>
        <row r="1536">
          <cell r="A1536" t="str">
            <v>28.20.020</v>
          </cell>
          <cell r="B1536" t="str">
            <v>Recolocação de fechaduras de embutir</v>
          </cell>
          <cell r="C1536" t="str">
            <v>UN</v>
          </cell>
          <cell r="E1536">
            <v>79.47</v>
          </cell>
          <cell r="F1536">
            <v>79.47</v>
          </cell>
          <cell r="G1536">
            <v>15</v>
          </cell>
        </row>
        <row r="1537">
          <cell r="A1537" t="str">
            <v>28.20.030</v>
          </cell>
          <cell r="B1537" t="str">
            <v>Barra antipânico de sobrepor para porta de 1 folha</v>
          </cell>
          <cell r="C1537" t="str">
            <v>UN</v>
          </cell>
          <cell r="D1537">
            <v>1124.24</v>
          </cell>
          <cell r="E1537">
            <v>61.81</v>
          </cell>
          <cell r="F1537">
            <v>1186.05</v>
          </cell>
          <cell r="G1537">
            <v>15</v>
          </cell>
        </row>
        <row r="1538">
          <cell r="A1538" t="str">
            <v>28.20.040</v>
          </cell>
          <cell r="B1538" t="str">
            <v>Recolocação de fechaduras e fechos de sobrepor</v>
          </cell>
          <cell r="C1538" t="str">
            <v>UN</v>
          </cell>
          <cell r="E1538">
            <v>68.34</v>
          </cell>
          <cell r="F1538">
            <v>68.34</v>
          </cell>
          <cell r="G1538">
            <v>15</v>
          </cell>
        </row>
        <row r="1539">
          <cell r="A1539" t="str">
            <v>28.20.050</v>
          </cell>
          <cell r="B1539" t="str">
            <v>Barra antipânico de sobrepor e maçaneta livre para porta de 1 folha</v>
          </cell>
          <cell r="C1539" t="str">
            <v>CJ</v>
          </cell>
          <cell r="D1539">
            <v>766.95</v>
          </cell>
          <cell r="E1539">
            <v>80.349999999999994</v>
          </cell>
          <cell r="F1539">
            <v>847.3</v>
          </cell>
          <cell r="G1539">
            <v>15</v>
          </cell>
        </row>
        <row r="1540">
          <cell r="A1540" t="str">
            <v>28.20.060</v>
          </cell>
          <cell r="B1540" t="str">
            <v>Recolocação de dobradiças</v>
          </cell>
          <cell r="C1540" t="str">
            <v>UN</v>
          </cell>
          <cell r="E1540">
            <v>9</v>
          </cell>
          <cell r="F1540">
            <v>9</v>
          </cell>
          <cell r="G1540">
            <v>15</v>
          </cell>
        </row>
        <row r="1541">
          <cell r="A1541" t="str">
            <v>28.20.070</v>
          </cell>
          <cell r="B1541" t="str">
            <v>Ferragem para portão de tapume</v>
          </cell>
          <cell r="C1541" t="str">
            <v>CJ</v>
          </cell>
          <cell r="D1541">
            <v>676.14</v>
          </cell>
          <cell r="E1541">
            <v>158.94</v>
          </cell>
          <cell r="F1541">
            <v>835.08</v>
          </cell>
          <cell r="G1541">
            <v>15</v>
          </cell>
        </row>
        <row r="1542">
          <cell r="A1542" t="str">
            <v>28.20.090</v>
          </cell>
          <cell r="B1542" t="str">
            <v>Dobradiça tipo gonzo, diâmetro de 1 1/2´ com abas de 2´ x 3/8´</v>
          </cell>
          <cell r="C1542" t="str">
            <v>UN</v>
          </cell>
          <cell r="D1542">
            <v>190.43</v>
          </cell>
          <cell r="E1542">
            <v>30</v>
          </cell>
          <cell r="F1542">
            <v>220.43</v>
          </cell>
          <cell r="G1542">
            <v>15</v>
          </cell>
        </row>
        <row r="1543">
          <cell r="A1543" t="str">
            <v>28.20.170</v>
          </cell>
          <cell r="B1543" t="str">
            <v>Brete para instalação superior em porta chapa/grade de segurança</v>
          </cell>
          <cell r="C1543" t="str">
            <v>CJ</v>
          </cell>
          <cell r="D1543">
            <v>4423.53</v>
          </cell>
          <cell r="E1543">
            <v>185.43</v>
          </cell>
          <cell r="F1543">
            <v>4608.96</v>
          </cell>
          <cell r="G1543">
            <v>15</v>
          </cell>
        </row>
        <row r="1544">
          <cell r="A1544" t="str">
            <v>28.20.210</v>
          </cell>
          <cell r="B1544" t="str">
            <v>Ferrolho de segurança para adaptação em portas de celas</v>
          </cell>
          <cell r="C1544" t="str">
            <v>UN</v>
          </cell>
          <cell r="D1544">
            <v>430.59</v>
          </cell>
          <cell r="E1544">
            <v>61.81</v>
          </cell>
          <cell r="F1544">
            <v>492.4</v>
          </cell>
          <cell r="G1544">
            <v>15</v>
          </cell>
        </row>
        <row r="1545">
          <cell r="A1545" t="str">
            <v>28.20.211</v>
          </cell>
          <cell r="B1545" t="str">
            <v>Maçaneta tipo alavanca, acionamento com chave, para porta corta-fogo</v>
          </cell>
          <cell r="C1545" t="str">
            <v>UN</v>
          </cell>
          <cell r="D1545">
            <v>221.48</v>
          </cell>
          <cell r="E1545">
            <v>46.36</v>
          </cell>
          <cell r="F1545">
            <v>267.83999999999997</v>
          </cell>
          <cell r="G1545">
            <v>15</v>
          </cell>
        </row>
        <row r="1546">
          <cell r="A1546" t="str">
            <v>28.20.220</v>
          </cell>
          <cell r="B1546" t="str">
            <v>Dobradiça inferior para porta de vidro temperado</v>
          </cell>
          <cell r="C1546" t="str">
            <v>UN</v>
          </cell>
          <cell r="D1546">
            <v>105.08</v>
          </cell>
          <cell r="E1546">
            <v>10.5</v>
          </cell>
          <cell r="F1546">
            <v>115.58</v>
          </cell>
          <cell r="G1546">
            <v>15</v>
          </cell>
        </row>
        <row r="1547">
          <cell r="A1547" t="str">
            <v>28.20.230</v>
          </cell>
          <cell r="B1547" t="str">
            <v>Dobradiça superior para porta de vidro temperado</v>
          </cell>
          <cell r="C1547" t="str">
            <v>UN</v>
          </cell>
          <cell r="D1547">
            <v>73.27</v>
          </cell>
          <cell r="E1547">
            <v>10.5</v>
          </cell>
          <cell r="F1547">
            <v>83.77</v>
          </cell>
          <cell r="G1547">
            <v>15</v>
          </cell>
        </row>
        <row r="1548">
          <cell r="A1548" t="str">
            <v>28.20.360</v>
          </cell>
          <cell r="B1548" t="str">
            <v>Suporte duplo para vidro temperado fixado em alvenaria</v>
          </cell>
          <cell r="C1548" t="str">
            <v>UN</v>
          </cell>
          <cell r="D1548">
            <v>174.52</v>
          </cell>
          <cell r="E1548">
            <v>10.5</v>
          </cell>
          <cell r="F1548">
            <v>185.02</v>
          </cell>
          <cell r="G1548">
            <v>15</v>
          </cell>
        </row>
        <row r="1549">
          <cell r="A1549" t="str">
            <v>28.20.411</v>
          </cell>
          <cell r="B1549" t="str">
            <v>Dobradiça em aço cromado de 3 1/2", para porta de até 21 kg</v>
          </cell>
          <cell r="C1549" t="str">
            <v>CJ</v>
          </cell>
          <cell r="D1549">
            <v>26.38</v>
          </cell>
          <cell r="E1549">
            <v>9</v>
          </cell>
          <cell r="F1549">
            <v>35.380000000000003</v>
          </cell>
          <cell r="G1549">
            <v>15</v>
          </cell>
        </row>
        <row r="1550">
          <cell r="A1550" t="str">
            <v>28.20.412</v>
          </cell>
          <cell r="B1550" t="str">
            <v>Dobradiça em aço inoxidável de 3" x 2 1/2", para porta de até 25 kg</v>
          </cell>
          <cell r="C1550" t="str">
            <v>UN</v>
          </cell>
          <cell r="D1550">
            <v>40.57</v>
          </cell>
          <cell r="E1550">
            <v>9</v>
          </cell>
          <cell r="F1550">
            <v>49.57</v>
          </cell>
          <cell r="G1550">
            <v>15</v>
          </cell>
        </row>
        <row r="1551">
          <cell r="A1551" t="str">
            <v>28.20.413</v>
          </cell>
          <cell r="B1551" t="str">
            <v>Dobradiça em latão cromado reforçada de 3 1/2" x 3", para porta de até 35 kg</v>
          </cell>
          <cell r="C1551" t="str">
            <v>UN</v>
          </cell>
          <cell r="D1551">
            <v>99.26</v>
          </cell>
          <cell r="E1551">
            <v>9</v>
          </cell>
          <cell r="F1551">
            <v>108.26</v>
          </cell>
          <cell r="G1551">
            <v>15</v>
          </cell>
        </row>
        <row r="1552">
          <cell r="A1552" t="str">
            <v>28.20.430</v>
          </cell>
          <cell r="B1552" t="str">
            <v>Dobradiça em latão cromado, com mola tipo vai e vem, de 3"</v>
          </cell>
          <cell r="C1552" t="str">
            <v>CJ</v>
          </cell>
          <cell r="D1552">
            <v>230.75</v>
          </cell>
          <cell r="E1552">
            <v>19.07</v>
          </cell>
          <cell r="F1552">
            <v>249.82</v>
          </cell>
          <cell r="G1552">
            <v>15</v>
          </cell>
        </row>
        <row r="1553">
          <cell r="A1553" t="str">
            <v>28.20.510</v>
          </cell>
          <cell r="B1553" t="str">
            <v>Pivô superior lateral para porta em vidro temperado</v>
          </cell>
          <cell r="C1553" t="str">
            <v>UN</v>
          </cell>
          <cell r="D1553">
            <v>72.69</v>
          </cell>
          <cell r="E1553">
            <v>10.5</v>
          </cell>
          <cell r="F1553">
            <v>83.19</v>
          </cell>
          <cell r="G1553">
            <v>15</v>
          </cell>
        </row>
        <row r="1554">
          <cell r="A1554" t="str">
            <v>28.20.550</v>
          </cell>
          <cell r="B1554" t="str">
            <v>Mancal inferior com rolamento para porta em vidro temperado</v>
          </cell>
          <cell r="C1554" t="str">
            <v>UN</v>
          </cell>
          <cell r="D1554">
            <v>89.42</v>
          </cell>
          <cell r="E1554">
            <v>10.5</v>
          </cell>
          <cell r="F1554">
            <v>99.92</v>
          </cell>
          <cell r="G1554">
            <v>15</v>
          </cell>
        </row>
        <row r="1555">
          <cell r="A1555" t="str">
            <v>28.20.590</v>
          </cell>
          <cell r="B1555" t="str">
            <v>Contra fechadura de centro para porta em vidro temperado</v>
          </cell>
          <cell r="C1555" t="str">
            <v>UN</v>
          </cell>
          <cell r="D1555">
            <v>190.87</v>
          </cell>
          <cell r="E1555">
            <v>7.58</v>
          </cell>
          <cell r="F1555">
            <v>198.45</v>
          </cell>
          <cell r="G1555">
            <v>15</v>
          </cell>
        </row>
        <row r="1556">
          <cell r="A1556" t="str">
            <v>28.20.600</v>
          </cell>
          <cell r="B1556" t="str">
            <v>Fechadura de centro com cilindro para porta em vidro temperado</v>
          </cell>
          <cell r="C1556" t="str">
            <v>UN</v>
          </cell>
          <cell r="D1556">
            <v>217.04</v>
          </cell>
          <cell r="E1556">
            <v>10.5</v>
          </cell>
          <cell r="F1556">
            <v>227.54</v>
          </cell>
          <cell r="G1556">
            <v>15</v>
          </cell>
        </row>
        <row r="1557">
          <cell r="A1557" t="str">
            <v>28.20.650</v>
          </cell>
          <cell r="B1557" t="str">
            <v>Puxador duplo em aço inoxidável, para porta de madeira, alumínio ou vidro, de 350 mm</v>
          </cell>
          <cell r="C1557" t="str">
            <v>UN</v>
          </cell>
          <cell r="D1557">
            <v>645.08000000000004</v>
          </cell>
          <cell r="E1557">
            <v>92.72</v>
          </cell>
          <cell r="F1557">
            <v>737.8</v>
          </cell>
          <cell r="G1557">
            <v>15</v>
          </cell>
        </row>
        <row r="1558">
          <cell r="A1558" t="str">
            <v>28.20.655</v>
          </cell>
          <cell r="B1558" t="str">
            <v>Puxador duplo em aço inoxidável de 300 mm, para porta</v>
          </cell>
          <cell r="C1558" t="str">
            <v>UN</v>
          </cell>
          <cell r="D1558">
            <v>168.24</v>
          </cell>
          <cell r="E1558">
            <v>92.72</v>
          </cell>
          <cell r="F1558">
            <v>260.95999999999998</v>
          </cell>
          <cell r="G1558">
            <v>15</v>
          </cell>
        </row>
        <row r="1559">
          <cell r="A1559" t="str">
            <v>28.20.750</v>
          </cell>
          <cell r="B1559" t="str">
            <v>Capa de proteção para fechadura / ferrolho</v>
          </cell>
          <cell r="C1559" t="str">
            <v>UN</v>
          </cell>
          <cell r="D1559">
            <v>21.56</v>
          </cell>
          <cell r="E1559">
            <v>60</v>
          </cell>
          <cell r="F1559">
            <v>81.56</v>
          </cell>
          <cell r="G1559">
            <v>15</v>
          </cell>
        </row>
        <row r="1560">
          <cell r="A1560" t="str">
            <v>28.20.770</v>
          </cell>
          <cell r="B1560" t="str">
            <v>Trinco de piso para porta em vidro temperado</v>
          </cell>
          <cell r="C1560" t="str">
            <v>UN</v>
          </cell>
          <cell r="D1560">
            <v>21.68</v>
          </cell>
          <cell r="E1560">
            <v>10.5</v>
          </cell>
          <cell r="F1560">
            <v>32.18</v>
          </cell>
          <cell r="G1560">
            <v>15</v>
          </cell>
        </row>
        <row r="1561">
          <cell r="A1561" t="str">
            <v>28.20.800</v>
          </cell>
          <cell r="B1561" t="str">
            <v>Equipamento automatizador de portas deslizantes para folha dupla</v>
          </cell>
          <cell r="C1561" t="str">
            <v>UN</v>
          </cell>
          <cell r="D1561">
            <v>14476.62</v>
          </cell>
          <cell r="F1561">
            <v>14476.62</v>
          </cell>
          <cell r="G1561">
            <v>15</v>
          </cell>
        </row>
        <row r="1562">
          <cell r="A1562" t="str">
            <v>28.20.810</v>
          </cell>
          <cell r="B1562" t="str">
            <v>Equipamento automatizador telescópico unilateral de portas deslizantes para folha dupla</v>
          </cell>
          <cell r="C1562" t="str">
            <v>UN</v>
          </cell>
          <cell r="D1562">
            <v>17303.29</v>
          </cell>
          <cell r="F1562">
            <v>17303.29</v>
          </cell>
          <cell r="G1562">
            <v>15</v>
          </cell>
        </row>
        <row r="1563">
          <cell r="A1563" t="str">
            <v>28.20.820</v>
          </cell>
          <cell r="B1563" t="str">
            <v>Barra antipânico de sobrepor com maçaneta e chave, para porta em vidro de 1 folha</v>
          </cell>
          <cell r="C1563" t="str">
            <v>CJ</v>
          </cell>
          <cell r="D1563">
            <v>488.24</v>
          </cell>
          <cell r="E1563">
            <v>123.62</v>
          </cell>
          <cell r="F1563">
            <v>611.86</v>
          </cell>
          <cell r="G1563">
            <v>15</v>
          </cell>
        </row>
        <row r="1564">
          <cell r="A1564" t="str">
            <v>28.20.830</v>
          </cell>
          <cell r="B1564" t="str">
            <v>Barra antipânico de sobrepor com maçaneta e chave, para porta dupla em vidro</v>
          </cell>
          <cell r="C1564" t="str">
            <v>CJ</v>
          </cell>
          <cell r="D1564">
            <v>1239.83</v>
          </cell>
          <cell r="E1564">
            <v>247.24</v>
          </cell>
          <cell r="F1564">
            <v>1487.07</v>
          </cell>
          <cell r="G1564">
            <v>15</v>
          </cell>
        </row>
        <row r="1565">
          <cell r="A1565" t="str">
            <v>28.20.840</v>
          </cell>
          <cell r="B1565" t="str">
            <v>Barra antipânico para porta dupla com travamentos horizontal e vertical completa, com maçaneta tipo alavanca e chave, para vãos de 1,40 a 1,60 m</v>
          </cell>
          <cell r="C1565" t="str">
            <v>CJ</v>
          </cell>
          <cell r="D1565">
            <v>1285.0999999999999</v>
          </cell>
          <cell r="E1565">
            <v>247.24</v>
          </cell>
          <cell r="F1565">
            <v>1532.34</v>
          </cell>
          <cell r="G1565">
            <v>15</v>
          </cell>
        </row>
        <row r="1566">
          <cell r="A1566" t="str">
            <v>28.20.850</v>
          </cell>
          <cell r="B1566" t="str">
            <v>Barra antipânico para porta dupla com travamentos horizontal e vertical completa, com maçaneta tipo alavanca e chave, para vãos de 1,70 a 2,60 m</v>
          </cell>
          <cell r="C1566" t="str">
            <v>CJ</v>
          </cell>
          <cell r="D1566">
            <v>1511.82</v>
          </cell>
          <cell r="E1566">
            <v>247.24</v>
          </cell>
          <cell r="F1566">
            <v>1759.06</v>
          </cell>
          <cell r="G1566">
            <v>15</v>
          </cell>
        </row>
        <row r="1567">
          <cell r="A1567" t="str">
            <v>28.20.860</v>
          </cell>
          <cell r="B1567" t="str">
            <v>Veda porta/veda fresta em alumínio branco, com borracha vedante</v>
          </cell>
          <cell r="C1567" t="str">
            <v>M</v>
          </cell>
          <cell r="D1567">
            <v>34.39</v>
          </cell>
          <cell r="E1567">
            <v>14.54</v>
          </cell>
          <cell r="F1567">
            <v>48.93</v>
          </cell>
          <cell r="G1567">
            <v>15</v>
          </cell>
        </row>
        <row r="1568">
          <cell r="A1568" t="str">
            <v>29</v>
          </cell>
          <cell r="B1568" t="str">
            <v>INSERTE METALICO</v>
          </cell>
        </row>
        <row r="1569">
          <cell r="A1569" t="str">
            <v>29.01</v>
          </cell>
          <cell r="B1569" t="str">
            <v>Cantoneira</v>
          </cell>
        </row>
        <row r="1570">
          <cell r="A1570" t="str">
            <v>29.01.020</v>
          </cell>
          <cell r="B1570" t="str">
            <v>Cantoneira em alumínio perfil sextavado</v>
          </cell>
          <cell r="C1570" t="str">
            <v>M</v>
          </cell>
          <cell r="D1570">
            <v>6.91</v>
          </cell>
          <cell r="E1570">
            <v>18.8</v>
          </cell>
          <cell r="F1570">
            <v>25.71</v>
          </cell>
          <cell r="G1570">
            <v>15</v>
          </cell>
        </row>
        <row r="1571">
          <cell r="A1571" t="str">
            <v>29.01.030</v>
          </cell>
          <cell r="B1571" t="str">
            <v>Perfil em alumínio natural</v>
          </cell>
          <cell r="C1571" t="str">
            <v>KG</v>
          </cell>
          <cell r="D1571">
            <v>36.29</v>
          </cell>
          <cell r="E1571">
            <v>84.11</v>
          </cell>
          <cell r="F1571">
            <v>120.4</v>
          </cell>
          <cell r="G1571">
            <v>15</v>
          </cell>
        </row>
        <row r="1572">
          <cell r="A1572" t="str">
            <v>29.01.040</v>
          </cell>
          <cell r="B1572" t="str">
            <v>Cantoneira em alumínio perfil ´Y´</v>
          </cell>
          <cell r="C1572" t="str">
            <v>M</v>
          </cell>
          <cell r="D1572">
            <v>9.6</v>
          </cell>
          <cell r="E1572">
            <v>18.8</v>
          </cell>
          <cell r="F1572">
            <v>28.4</v>
          </cell>
          <cell r="G1572">
            <v>15</v>
          </cell>
        </row>
        <row r="1573">
          <cell r="A1573" t="str">
            <v>29.01.210</v>
          </cell>
          <cell r="B1573" t="str">
            <v>Cantoneira em aço galvanizado</v>
          </cell>
          <cell r="C1573" t="str">
            <v>KG</v>
          </cell>
          <cell r="D1573">
            <v>14.88</v>
          </cell>
          <cell r="E1573">
            <v>18.8</v>
          </cell>
          <cell r="F1573">
            <v>33.68</v>
          </cell>
          <cell r="G1573">
            <v>15</v>
          </cell>
        </row>
        <row r="1574">
          <cell r="A1574" t="str">
            <v>29.01.230</v>
          </cell>
          <cell r="B1574" t="str">
            <v>Cantoneira e perfis em ferro</v>
          </cell>
          <cell r="C1574" t="str">
            <v>KG</v>
          </cell>
          <cell r="D1574">
            <v>10.06</v>
          </cell>
          <cell r="E1574">
            <v>18.8</v>
          </cell>
          <cell r="F1574">
            <v>28.86</v>
          </cell>
          <cell r="G1574">
            <v>15</v>
          </cell>
        </row>
        <row r="1575">
          <cell r="A1575" t="str">
            <v>29.03</v>
          </cell>
          <cell r="B1575" t="str">
            <v>Cabos e cordoalhas</v>
          </cell>
        </row>
        <row r="1576">
          <cell r="A1576" t="str">
            <v>29.03.010</v>
          </cell>
          <cell r="B1576" t="str">
            <v>Cabo em aço galvanizado com alma de aço, diâmetro de 3/16´ (4,76 mm)</v>
          </cell>
          <cell r="C1576" t="str">
            <v>M</v>
          </cell>
          <cell r="D1576">
            <v>9.1199999999999992</v>
          </cell>
          <cell r="E1576">
            <v>15.89</v>
          </cell>
          <cell r="F1576">
            <v>25.01</v>
          </cell>
          <cell r="G1576">
            <v>15</v>
          </cell>
        </row>
        <row r="1577">
          <cell r="A1577" t="str">
            <v>29.03.020</v>
          </cell>
          <cell r="B1577" t="str">
            <v>Cabo em aço galvanizado com alma de aço, diâmetro de 5/16´ (7,94 mm)</v>
          </cell>
          <cell r="C1577" t="str">
            <v>M</v>
          </cell>
          <cell r="D1577">
            <v>11.05</v>
          </cell>
          <cell r="E1577">
            <v>15.89</v>
          </cell>
          <cell r="F1577">
            <v>26.94</v>
          </cell>
          <cell r="G1577">
            <v>15</v>
          </cell>
        </row>
        <row r="1578">
          <cell r="A1578" t="str">
            <v>29.03.030</v>
          </cell>
          <cell r="B1578" t="str">
            <v>Cordoalha de aço galvanizado, diâmetro de 1/4´ (6,35 mm)</v>
          </cell>
          <cell r="C1578" t="str">
            <v>M</v>
          </cell>
          <cell r="D1578">
            <v>10.34</v>
          </cell>
          <cell r="E1578">
            <v>15.89</v>
          </cell>
          <cell r="F1578">
            <v>26.23</v>
          </cell>
          <cell r="G1578">
            <v>15</v>
          </cell>
        </row>
        <row r="1579">
          <cell r="A1579" t="str">
            <v>29.03.040</v>
          </cell>
          <cell r="B1579" t="str">
            <v>Cabo em aço galvanizado com alma de aço, diâmetro de 3/8´ (9,52 mm)</v>
          </cell>
          <cell r="C1579" t="str">
            <v>M</v>
          </cell>
          <cell r="D1579">
            <v>14.43</v>
          </cell>
          <cell r="E1579">
            <v>15.89</v>
          </cell>
          <cell r="F1579">
            <v>30.32</v>
          </cell>
          <cell r="G1579">
            <v>15</v>
          </cell>
        </row>
        <row r="1580">
          <cell r="A1580" t="str">
            <v>29.20</v>
          </cell>
          <cell r="B1580" t="str">
            <v>Reparos, conservacoes e complementos - GRUPO 29</v>
          </cell>
        </row>
        <row r="1581">
          <cell r="A1581" t="str">
            <v>29.20.030</v>
          </cell>
          <cell r="B1581" t="str">
            <v>Alumínio liso para complementos e reparos</v>
          </cell>
          <cell r="C1581" t="str">
            <v>KG</v>
          </cell>
          <cell r="D1581">
            <v>57.61</v>
          </cell>
          <cell r="E1581">
            <v>19.25</v>
          </cell>
          <cell r="F1581">
            <v>76.86</v>
          </cell>
          <cell r="G1581">
            <v>15</v>
          </cell>
        </row>
        <row r="1582">
          <cell r="A1582" t="str">
            <v>30</v>
          </cell>
          <cell r="B1582" t="str">
            <v>ACESSIBILIDADE</v>
          </cell>
        </row>
        <row r="1583">
          <cell r="A1583" t="str">
            <v>30.01</v>
          </cell>
          <cell r="B1583" t="str">
            <v>Barra de apoio</v>
          </cell>
        </row>
        <row r="1584">
          <cell r="A1584" t="str">
            <v>30.01.010</v>
          </cell>
          <cell r="B1584" t="str">
            <v>Barra de apoio reta, para pessoas com mobilidade reduzida, em tubo de aço inoxidável de 1 1/2´</v>
          </cell>
          <cell r="C1584" t="str">
            <v>M</v>
          </cell>
          <cell r="D1584">
            <v>214.67</v>
          </cell>
          <cell r="E1584">
            <v>15.89</v>
          </cell>
          <cell r="F1584">
            <v>230.56</v>
          </cell>
          <cell r="G1584">
            <v>15</v>
          </cell>
        </row>
        <row r="1585">
          <cell r="A1585" t="str">
            <v>30.01.020</v>
          </cell>
          <cell r="B1585" t="str">
            <v>Barra de apoio reta, para pessoas com mobilidade reduzida, em tubo de aço inoxidável de 1 1/2´ x 500 mm</v>
          </cell>
          <cell r="C1585" t="str">
            <v>UN</v>
          </cell>
          <cell r="D1585">
            <v>137.21</v>
          </cell>
          <cell r="E1585">
            <v>15.89</v>
          </cell>
          <cell r="F1585">
            <v>153.1</v>
          </cell>
          <cell r="G1585">
            <v>15</v>
          </cell>
        </row>
        <row r="1586">
          <cell r="A1586" t="str">
            <v>30.01.030</v>
          </cell>
          <cell r="B1586" t="str">
            <v>Barra de apoio reta, para pessoas com mobilidade reduzida, em tubo de aço inoxidável de 1 1/2´ x 800 mm</v>
          </cell>
          <cell r="C1586" t="str">
            <v>UN</v>
          </cell>
          <cell r="D1586">
            <v>178.89</v>
          </cell>
          <cell r="E1586">
            <v>15.89</v>
          </cell>
          <cell r="F1586">
            <v>194.78</v>
          </cell>
          <cell r="G1586">
            <v>15</v>
          </cell>
        </row>
        <row r="1587">
          <cell r="A1587" t="str">
            <v>30.01.050</v>
          </cell>
          <cell r="B1587" t="str">
            <v>Barra de apoio em ângulo de 90°, para pessoas com mobilidade reduzida, em tubo de aço inoxidável de 1 1/2´ x 800 x 800 mm</v>
          </cell>
          <cell r="C1587" t="str">
            <v>UN</v>
          </cell>
          <cell r="D1587">
            <v>358.04</v>
          </cell>
          <cell r="E1587">
            <v>15.89</v>
          </cell>
          <cell r="F1587">
            <v>373.93</v>
          </cell>
          <cell r="G1587">
            <v>15</v>
          </cell>
        </row>
        <row r="1588">
          <cell r="A1588" t="str">
            <v>30.01.061</v>
          </cell>
          <cell r="B1588" t="str">
            <v>Barra de apoio lateral para lavatório, para pessoas com mobilidade reduzida, em tubo de aço inoxidável de 1.1/4", comprimento 25 a 30 cm</v>
          </cell>
          <cell r="C1588" t="str">
            <v>UN</v>
          </cell>
          <cell r="D1588">
            <v>175.51</v>
          </cell>
          <cell r="E1588">
            <v>15.89</v>
          </cell>
          <cell r="F1588">
            <v>191.4</v>
          </cell>
          <cell r="G1588">
            <v>15</v>
          </cell>
        </row>
        <row r="1589">
          <cell r="A1589" t="str">
            <v>30.01.080</v>
          </cell>
          <cell r="B1589" t="str">
            <v>Barra de apoio reta, para pessoas com mobilidade reduzida, em tubo de alumínio, comprimento de 800 mm, acabamento com pintura epóxi</v>
          </cell>
          <cell r="C1589" t="str">
            <v>UN</v>
          </cell>
          <cell r="D1589">
            <v>154.11000000000001</v>
          </cell>
          <cell r="E1589">
            <v>15.89</v>
          </cell>
          <cell r="F1589">
            <v>170</v>
          </cell>
          <cell r="G1589">
            <v>15</v>
          </cell>
        </row>
        <row r="1590">
          <cell r="A1590" t="str">
            <v>30.01.090</v>
          </cell>
          <cell r="B1590" t="str">
            <v>Barra de apoio em ângulo de 90°, para pessoas com mobilidade reduzida, em tubo de alumínio de 800 x 800 mm, acabamento com pintura epóxi</v>
          </cell>
          <cell r="C1590" t="str">
            <v>UN</v>
          </cell>
          <cell r="D1590">
            <v>341.26</v>
          </cell>
          <cell r="E1590">
            <v>15.89</v>
          </cell>
          <cell r="F1590">
            <v>357.15</v>
          </cell>
          <cell r="G1590">
            <v>15</v>
          </cell>
        </row>
        <row r="1591">
          <cell r="A1591" t="str">
            <v>30.01.110</v>
          </cell>
          <cell r="B1591" t="str">
            <v>Barra de proteção para sifão, para pessoas com mobilidade reduzida, em tubo de alumínio, acabamento com pintura epóxi</v>
          </cell>
          <cell r="C1591" t="str">
            <v>UN</v>
          </cell>
          <cell r="D1591">
            <v>241.3</v>
          </cell>
          <cell r="E1591">
            <v>15.89</v>
          </cell>
          <cell r="F1591">
            <v>257.19</v>
          </cell>
          <cell r="G1591">
            <v>15</v>
          </cell>
        </row>
        <row r="1592">
          <cell r="A1592" t="str">
            <v>30.01.120</v>
          </cell>
          <cell r="B1592" t="str">
            <v>Barra de apoio reta, para pessoas com mobilidade reduzida, em tubo de aço inoxidável de 1 1/4´ x 400 mm</v>
          </cell>
          <cell r="C1592" t="str">
            <v>UN</v>
          </cell>
          <cell r="D1592">
            <v>160.66</v>
          </cell>
          <cell r="E1592">
            <v>15.89</v>
          </cell>
          <cell r="F1592">
            <v>176.55</v>
          </cell>
          <cell r="G1592">
            <v>15</v>
          </cell>
        </row>
        <row r="1593">
          <cell r="A1593" t="str">
            <v>30.01.130</v>
          </cell>
          <cell r="B1593" t="str">
            <v>Barra de proteção para lavatório, para pessoas com mobilidade reduzida, em tubo de alumínio acabamento com pintura epóxi</v>
          </cell>
          <cell r="C1593" t="str">
            <v>UN</v>
          </cell>
          <cell r="D1593">
            <v>423.87</v>
          </cell>
          <cell r="E1593">
            <v>26.49</v>
          </cell>
          <cell r="F1593">
            <v>450.36</v>
          </cell>
          <cell r="G1593">
            <v>15</v>
          </cell>
        </row>
        <row r="1594">
          <cell r="A1594" t="str">
            <v>30.03</v>
          </cell>
          <cell r="B1594" t="str">
            <v>Aparelhos eletricos, hidraulicos e a gas</v>
          </cell>
        </row>
        <row r="1595">
          <cell r="A1595" t="str">
            <v>30.03.032</v>
          </cell>
          <cell r="B1595" t="str">
            <v>Purificador de pressão elétrico em chapa eletrozincado pré-pintada e tampo em aço inoxidável, capacidade de refrigeração de 2,75 l/h</v>
          </cell>
          <cell r="C1595" t="str">
            <v>UN</v>
          </cell>
          <cell r="D1595">
            <v>2950.66</v>
          </cell>
          <cell r="E1595">
            <v>82.63</v>
          </cell>
          <cell r="F1595">
            <v>3033.29</v>
          </cell>
          <cell r="G1595">
            <v>15</v>
          </cell>
        </row>
        <row r="1596">
          <cell r="A1596" t="str">
            <v>30.03.042</v>
          </cell>
          <cell r="B1596" t="str">
            <v>Purificador de pressão elétrico em chapa eletrozincado pré-pintada e tampo em aço inoxidável, capacidade de refrigeração de 7,2 l/h</v>
          </cell>
          <cell r="C1596" t="str">
            <v>UN</v>
          </cell>
          <cell r="D1596">
            <v>4063.54</v>
          </cell>
          <cell r="E1596">
            <v>82.63</v>
          </cell>
          <cell r="F1596">
            <v>4146.17</v>
          </cell>
          <cell r="G1596">
            <v>15</v>
          </cell>
        </row>
        <row r="1597">
          <cell r="A1597" t="str">
            <v>30.04</v>
          </cell>
          <cell r="B1597" t="str">
            <v>Revestimento</v>
          </cell>
        </row>
        <row r="1598">
          <cell r="A1598" t="str">
            <v>30.04.010</v>
          </cell>
          <cell r="B1598" t="str">
            <v>Revestimento sintético de borracha ou PVC colorido, para sinalização tátil de alerta / direcional - assentamento argamassado</v>
          </cell>
          <cell r="C1598" t="str">
            <v>M2</v>
          </cell>
          <cell r="D1598">
            <v>430.74</v>
          </cell>
          <cell r="E1598">
            <v>29.12</v>
          </cell>
          <cell r="F1598">
            <v>459.86</v>
          </cell>
          <cell r="G1598">
            <v>15</v>
          </cell>
        </row>
        <row r="1599">
          <cell r="A1599" t="str">
            <v>30.04.020</v>
          </cell>
          <cell r="B1599" t="str">
            <v>Revestimento sintético de borracha ou PVC colorido, para sinalização tátil de alerta / direcional - colado</v>
          </cell>
          <cell r="C1599" t="str">
            <v>M2</v>
          </cell>
          <cell r="D1599">
            <v>200.15</v>
          </cell>
          <cell r="E1599">
            <v>12.19</v>
          </cell>
          <cell r="F1599">
            <v>212.34</v>
          </cell>
          <cell r="G1599">
            <v>15</v>
          </cell>
        </row>
        <row r="1600">
          <cell r="A1600" t="str">
            <v>30.04.030</v>
          </cell>
          <cell r="B1600" t="str">
            <v>Piso em ladrilho hidráulico podotátil várias cores (25x25cm), assentado com argamassa mista</v>
          </cell>
          <cell r="C1600" t="str">
            <v>M2</v>
          </cell>
          <cell r="D1600">
            <v>113.33</v>
          </cell>
          <cell r="E1600">
            <v>34.18</v>
          </cell>
          <cell r="F1600">
            <v>147.51</v>
          </cell>
          <cell r="G1600">
            <v>15</v>
          </cell>
        </row>
        <row r="1601">
          <cell r="A1601" t="str">
            <v>30.04.034</v>
          </cell>
          <cell r="B1601" t="str">
            <v>Piso em ladrilho hidráulico podotátil várias cores, assentado com argamassa mista</v>
          </cell>
          <cell r="C1601" t="str">
            <v>M2</v>
          </cell>
          <cell r="D1601">
            <v>157.30000000000001</v>
          </cell>
          <cell r="E1601">
            <v>34.18</v>
          </cell>
          <cell r="F1601">
            <v>191.48</v>
          </cell>
          <cell r="G1601">
            <v>15</v>
          </cell>
        </row>
        <row r="1602">
          <cell r="A1602" t="str">
            <v>30.04.040</v>
          </cell>
          <cell r="B1602" t="str">
            <v>Faixa em policarbonato para sinalização visual fotoluminescente, para degraus, comprimento de 20 cm</v>
          </cell>
          <cell r="C1602" t="str">
            <v>UN</v>
          </cell>
          <cell r="D1602">
            <v>4.45</v>
          </cell>
          <cell r="E1602">
            <v>1.86</v>
          </cell>
          <cell r="F1602">
            <v>6.31</v>
          </cell>
          <cell r="G1602">
            <v>15</v>
          </cell>
        </row>
        <row r="1603">
          <cell r="A1603" t="str">
            <v>30.04.060</v>
          </cell>
          <cell r="B1603" t="str">
            <v>Revestimento em chapa de aço inoxidável para proteção de portas, altura de 40 cm</v>
          </cell>
          <cell r="C1603" t="str">
            <v>M</v>
          </cell>
          <cell r="D1603">
            <v>594</v>
          </cell>
          <cell r="F1603">
            <v>594</v>
          </cell>
          <cell r="G1603">
            <v>15</v>
          </cell>
        </row>
        <row r="1604">
          <cell r="A1604" t="str">
            <v>30.04.070</v>
          </cell>
          <cell r="B1604" t="str">
            <v>Rejuntamento de piso em ladrilho hidráulico (25x25cm) com argamassa industrializada para rejunte, juntas de 2 mm</v>
          </cell>
          <cell r="C1604" t="str">
            <v>M2</v>
          </cell>
          <cell r="D1604">
            <v>6.57</v>
          </cell>
          <cell r="E1604">
            <v>12.05</v>
          </cell>
          <cell r="F1604">
            <v>18.62</v>
          </cell>
          <cell r="G1604">
            <v>15</v>
          </cell>
        </row>
        <row r="1605">
          <cell r="A1605" t="str">
            <v>30.04.090</v>
          </cell>
          <cell r="B1605" t="str">
            <v>Sinalização visual de degraus com pintura esmalte epóxi, comprimento de 20 cm</v>
          </cell>
          <cell r="C1605" t="str">
            <v>UN</v>
          </cell>
          <cell r="D1605">
            <v>0.69</v>
          </cell>
          <cell r="E1605">
            <v>19.38</v>
          </cell>
          <cell r="F1605">
            <v>20.07</v>
          </cell>
          <cell r="G1605">
            <v>15</v>
          </cell>
        </row>
        <row r="1606">
          <cell r="A1606" t="str">
            <v>30.04.100</v>
          </cell>
          <cell r="B1606" t="str">
            <v>Piso tátil de concreto intertravado alerta / direcional, espessura de 6 cm, com rejunte em areia</v>
          </cell>
          <cell r="C1606" t="str">
            <v>M2</v>
          </cell>
          <cell r="D1606">
            <v>136.56</v>
          </cell>
          <cell r="E1606">
            <v>18.88</v>
          </cell>
          <cell r="F1606">
            <v>155.44</v>
          </cell>
          <cell r="G1606">
            <v>15</v>
          </cell>
        </row>
        <row r="1607">
          <cell r="A1607" t="str">
            <v>30.06</v>
          </cell>
          <cell r="B1607" t="str">
            <v>Comunicacao visual e sonora</v>
          </cell>
        </row>
        <row r="1608">
          <cell r="A1608" t="str">
            <v>30.06.010</v>
          </cell>
          <cell r="B1608" t="str">
            <v>Placa para sinalização tátil (início ou final) em braile para corrimão</v>
          </cell>
          <cell r="C1608" t="str">
            <v>UN</v>
          </cell>
          <cell r="D1608">
            <v>10.06</v>
          </cell>
          <cell r="E1608">
            <v>1.86</v>
          </cell>
          <cell r="F1608">
            <v>11.92</v>
          </cell>
          <cell r="G1608">
            <v>15</v>
          </cell>
        </row>
        <row r="1609">
          <cell r="A1609" t="str">
            <v>30.06.020</v>
          </cell>
          <cell r="B1609" t="str">
            <v>Placa para sinalização tátil (pavimento) em braile para corrimão</v>
          </cell>
          <cell r="C1609" t="str">
            <v>UN</v>
          </cell>
          <cell r="D1609">
            <v>10.58</v>
          </cell>
          <cell r="E1609">
            <v>1.86</v>
          </cell>
          <cell r="F1609">
            <v>12.44</v>
          </cell>
          <cell r="G1609">
            <v>15</v>
          </cell>
        </row>
        <row r="1610">
          <cell r="A1610" t="str">
            <v>30.06.050</v>
          </cell>
          <cell r="B1610" t="str">
            <v>Tinta acrílica para sinalização visual de piso, com acabamento microtexturizado e antiderrapante</v>
          </cell>
          <cell r="C1610" t="str">
            <v>M</v>
          </cell>
          <cell r="D1610">
            <v>44.86</v>
          </cell>
          <cell r="E1610">
            <v>29.37</v>
          </cell>
          <cell r="F1610">
            <v>74.23</v>
          </cell>
          <cell r="G1610">
            <v>15</v>
          </cell>
        </row>
        <row r="1611">
          <cell r="A1611" t="str">
            <v>30.06.061</v>
          </cell>
          <cell r="B1611" t="str">
            <v>Sistema de alarme PNE com indicador audiovisual, para pessoas com mobilidade reduzida ou cadeirante</v>
          </cell>
          <cell r="C1611" t="str">
            <v>CJ</v>
          </cell>
          <cell r="D1611">
            <v>302.04000000000002</v>
          </cell>
          <cell r="E1611">
            <v>29.37</v>
          </cell>
          <cell r="F1611">
            <v>331.41</v>
          </cell>
          <cell r="G1611">
            <v>15</v>
          </cell>
        </row>
        <row r="1612">
          <cell r="A1612" t="str">
            <v>30.06.064</v>
          </cell>
          <cell r="B1612" t="str">
            <v>Sistema de alarme PNE com indicador audiovisual, sistema sem fio (Wireless), para pessoas com mobilidade reduzida ou cadeirante</v>
          </cell>
          <cell r="C1612" t="str">
            <v>CJ</v>
          </cell>
          <cell r="D1612">
            <v>676.4</v>
          </cell>
          <cell r="E1612">
            <v>29.37</v>
          </cell>
          <cell r="F1612">
            <v>705.77</v>
          </cell>
          <cell r="G1612">
            <v>15</v>
          </cell>
        </row>
        <row r="1613">
          <cell r="A1613" t="str">
            <v>30.06.080</v>
          </cell>
          <cell r="B1613" t="str">
            <v>Placa de identificação em alumínio para WC, com desenho universal de acessibilidade</v>
          </cell>
          <cell r="C1613" t="str">
            <v>UN</v>
          </cell>
          <cell r="D1613">
            <v>30.53</v>
          </cell>
          <cell r="E1613">
            <v>4.78</v>
          </cell>
          <cell r="F1613">
            <v>35.31</v>
          </cell>
          <cell r="G1613">
            <v>15</v>
          </cell>
        </row>
        <row r="1614">
          <cell r="A1614" t="str">
            <v>30.06.090</v>
          </cell>
          <cell r="B1614" t="str">
            <v>Placa de identificação para estacionamento, com desenho universal de acessibilidade, tipo pedestal</v>
          </cell>
          <cell r="C1614" t="str">
            <v>UN</v>
          </cell>
          <cell r="D1614">
            <v>853.81</v>
          </cell>
          <cell r="E1614">
            <v>5.98</v>
          </cell>
          <cell r="F1614">
            <v>859.79</v>
          </cell>
          <cell r="G1614">
            <v>15</v>
          </cell>
        </row>
        <row r="1615">
          <cell r="A1615" t="str">
            <v>30.06.100</v>
          </cell>
          <cell r="B1615" t="str">
            <v>Sinalização com pictograma para vaga de estacionamento</v>
          </cell>
          <cell r="C1615" t="str">
            <v>UN</v>
          </cell>
          <cell r="D1615">
            <v>150</v>
          </cell>
          <cell r="E1615">
            <v>102.78</v>
          </cell>
          <cell r="F1615">
            <v>252.78</v>
          </cell>
          <cell r="G1615">
            <v>15</v>
          </cell>
        </row>
        <row r="1616">
          <cell r="A1616" t="str">
            <v>30.06.110</v>
          </cell>
          <cell r="B1616" t="str">
            <v>Sinalização com pictograma para vaga de estacionamento, com faixas demarcatórias</v>
          </cell>
          <cell r="C1616" t="str">
            <v>UN</v>
          </cell>
          <cell r="D1616">
            <v>316.52</v>
          </cell>
          <cell r="E1616">
            <v>234.92</v>
          </cell>
          <cell r="F1616">
            <v>551.44000000000005</v>
          </cell>
          <cell r="G1616">
            <v>15</v>
          </cell>
        </row>
        <row r="1617">
          <cell r="A1617" t="str">
            <v>30.06.124</v>
          </cell>
          <cell r="B1617" t="str">
            <v>Sinalização com pictograma autoadesivo em policarbonato para piso 80 cm x 120 cm - área de resgate</v>
          </cell>
          <cell r="C1617" t="str">
            <v>UN</v>
          </cell>
          <cell r="D1617">
            <v>212.06</v>
          </cell>
          <cell r="E1617">
            <v>26.49</v>
          </cell>
          <cell r="F1617">
            <v>238.55</v>
          </cell>
          <cell r="G1617">
            <v>15</v>
          </cell>
        </row>
        <row r="1618">
          <cell r="A1618" t="str">
            <v>30.06.132</v>
          </cell>
          <cell r="B1618" t="str">
            <v>Placa de sinalização tátil em poliestireno com alto relevo em braile, para identificação de pavimentos</v>
          </cell>
          <cell r="C1618" t="str">
            <v>UN</v>
          </cell>
          <cell r="D1618">
            <v>26.02</v>
          </cell>
          <cell r="E1618">
            <v>4.78</v>
          </cell>
          <cell r="F1618">
            <v>30.8</v>
          </cell>
          <cell r="G1618">
            <v>15</v>
          </cell>
        </row>
        <row r="1619">
          <cell r="A1619" t="str">
            <v>30.08</v>
          </cell>
          <cell r="B1619" t="str">
            <v>Aparelhos sanitarios</v>
          </cell>
        </row>
        <row r="1620">
          <cell r="A1620" t="str">
            <v>30.08.030</v>
          </cell>
          <cell r="B1620" t="str">
            <v>Assento articulado para banho, em alumínio com pintura epóxi de 700 x 450 mm</v>
          </cell>
          <cell r="C1620" t="str">
            <v>UN</v>
          </cell>
          <cell r="D1620">
            <v>1015.25</v>
          </cell>
          <cell r="E1620">
            <v>5.98</v>
          </cell>
          <cell r="F1620">
            <v>1021.23</v>
          </cell>
          <cell r="G1620">
            <v>15</v>
          </cell>
        </row>
        <row r="1621">
          <cell r="A1621" t="str">
            <v>30.08.040</v>
          </cell>
          <cell r="B1621" t="str">
            <v>Lavatório de louça para canto sem coluna para pessoas com mobilidade reduzida</v>
          </cell>
          <cell r="C1621" t="str">
            <v>UN</v>
          </cell>
          <cell r="D1621">
            <v>1779.68</v>
          </cell>
          <cell r="E1621">
            <v>82.63</v>
          </cell>
          <cell r="F1621">
            <v>1862.31</v>
          </cell>
          <cell r="G1621">
            <v>15</v>
          </cell>
        </row>
        <row r="1622">
          <cell r="A1622" t="str">
            <v>30.08.050</v>
          </cell>
          <cell r="B1622" t="str">
            <v>Trocador acessível em MDF com revestimento em laminado melamínico de 180x80 cm</v>
          </cell>
          <cell r="C1622" t="str">
            <v>UN</v>
          </cell>
          <cell r="D1622">
            <v>2626.54</v>
          </cell>
          <cell r="E1622">
            <v>430.95</v>
          </cell>
          <cell r="F1622">
            <v>3057.49</v>
          </cell>
          <cell r="G1622">
            <v>15</v>
          </cell>
        </row>
        <row r="1623">
          <cell r="A1623" t="str">
            <v>30.08.060</v>
          </cell>
          <cell r="B1623" t="str">
            <v>Bacia sifonada de louça para pessoas com mobilidade reduzida - capacidade de 6 litros</v>
          </cell>
          <cell r="C1623" t="str">
            <v>UN</v>
          </cell>
          <cell r="D1623">
            <v>1369.11</v>
          </cell>
          <cell r="E1623">
            <v>70.680000000000007</v>
          </cell>
          <cell r="F1623">
            <v>1439.79</v>
          </cell>
          <cell r="G1623">
            <v>15</v>
          </cell>
        </row>
        <row r="1624">
          <cell r="A1624" t="str">
            <v>30.14</v>
          </cell>
          <cell r="B1624" t="str">
            <v>Elevador e plataforma</v>
          </cell>
        </row>
        <row r="1625">
          <cell r="A1625" t="str">
            <v>30.14.030</v>
          </cell>
          <cell r="B1625" t="str">
            <v>Plataforma para elevação até 1,00m, nas dimensões de 900x1400mm, capacidade de 250kg - percurso até 1,00m de altura</v>
          </cell>
          <cell r="C1625" t="str">
            <v>CJ</v>
          </cell>
          <cell r="D1625">
            <v>27688.57</v>
          </cell>
          <cell r="F1625">
            <v>27688.57</v>
          </cell>
          <cell r="G1625">
            <v>15</v>
          </cell>
        </row>
        <row r="1626">
          <cell r="A1626" t="str">
            <v>30.14.040</v>
          </cell>
          <cell r="B1626" t="str">
            <v>Plataforma para elevação até 2,00m, nas dimensões de 900x1400mm, capacidade de 250kg - percurso superior a 1,00m de altura</v>
          </cell>
          <cell r="C1626" t="str">
            <v>CJ</v>
          </cell>
          <cell r="D1626">
            <v>28517.279999999999</v>
          </cell>
          <cell r="F1626">
            <v>28517.279999999999</v>
          </cell>
          <cell r="G1626">
            <v>15</v>
          </cell>
        </row>
        <row r="1627">
          <cell r="A1627" t="str">
            <v>30.14.060</v>
          </cell>
          <cell r="B1627" t="str">
            <v>Plataforma para elevacao até 4,00m, nas dimensões de 1100x1400mm, capacidade de 325kg</v>
          </cell>
          <cell r="C1627" t="str">
            <v>CJ</v>
          </cell>
          <cell r="D1627">
            <v>83225.16</v>
          </cell>
          <cell r="F1627">
            <v>83225.16</v>
          </cell>
          <cell r="G1627">
            <v>15</v>
          </cell>
        </row>
        <row r="1628">
          <cell r="A1628" t="str">
            <v>32</v>
          </cell>
          <cell r="B1628" t="str">
            <v>IMPERMEABILIZACAO, PROTECAO E JUNTA</v>
          </cell>
        </row>
        <row r="1629">
          <cell r="A1629" t="str">
            <v>32.06</v>
          </cell>
          <cell r="B1629" t="str">
            <v>Isolamentos termicos / acusticos</v>
          </cell>
        </row>
        <row r="1630">
          <cell r="A1630" t="str">
            <v>32.06.010</v>
          </cell>
          <cell r="B1630" t="str">
            <v>Lã de vidro e/ou lã de rocha com espessura de 1´</v>
          </cell>
          <cell r="C1630" t="str">
            <v>M2</v>
          </cell>
          <cell r="D1630">
            <v>19.05</v>
          </cell>
          <cell r="E1630">
            <v>4.78</v>
          </cell>
          <cell r="F1630">
            <v>23.83</v>
          </cell>
          <cell r="G1630">
            <v>15</v>
          </cell>
        </row>
        <row r="1631">
          <cell r="A1631" t="str">
            <v>32.06.030</v>
          </cell>
          <cell r="B1631" t="str">
            <v>Lã de vidro e/ou lã de rocha com espessura de 2´</v>
          </cell>
          <cell r="C1631" t="str">
            <v>M2</v>
          </cell>
          <cell r="D1631">
            <v>32.21</v>
          </cell>
          <cell r="E1631">
            <v>4.78</v>
          </cell>
          <cell r="F1631">
            <v>36.99</v>
          </cell>
          <cell r="G1631">
            <v>15</v>
          </cell>
        </row>
        <row r="1632">
          <cell r="A1632" t="str">
            <v>32.06.120</v>
          </cell>
          <cell r="B1632" t="str">
            <v>Argila expandida</v>
          </cell>
          <cell r="C1632" t="str">
            <v>M3</v>
          </cell>
          <cell r="D1632">
            <v>713.41</v>
          </cell>
          <cell r="E1632">
            <v>66.92</v>
          </cell>
          <cell r="F1632">
            <v>780.33</v>
          </cell>
          <cell r="G1632">
            <v>15</v>
          </cell>
        </row>
        <row r="1633">
          <cell r="A1633" t="str">
            <v>32.06.130</v>
          </cell>
          <cell r="B1633" t="str">
            <v>Espuma flexível de poliuretano poliéter/poliéster para absorção acústica, espessura de 50 mm</v>
          </cell>
          <cell r="C1633" t="str">
            <v>M2</v>
          </cell>
          <cell r="D1633">
            <v>197.03</v>
          </cell>
          <cell r="E1633">
            <v>8.8000000000000007</v>
          </cell>
          <cell r="F1633">
            <v>205.83</v>
          </cell>
          <cell r="G1633">
            <v>15</v>
          </cell>
        </row>
        <row r="1634">
          <cell r="A1634" t="str">
            <v>32.06.151</v>
          </cell>
          <cell r="B1634" t="str">
            <v>Lâmina refletiva revestida com dupla face em alumínio, dupla malha de reforço e laminação entre camadas, para isolação térmica</v>
          </cell>
          <cell r="C1634" t="str">
            <v>M2</v>
          </cell>
          <cell r="D1634">
            <v>20.6</v>
          </cell>
          <cell r="E1634">
            <v>12.99</v>
          </cell>
          <cell r="F1634">
            <v>33.590000000000003</v>
          </cell>
          <cell r="G1634">
            <v>15</v>
          </cell>
        </row>
        <row r="1635">
          <cell r="A1635" t="str">
            <v>32.06.231</v>
          </cell>
          <cell r="B1635" t="str">
            <v>Película de controle solar refletiva na cor prata, aplicado em vidros</v>
          </cell>
          <cell r="C1635" t="str">
            <v>M2</v>
          </cell>
          <cell r="D1635">
            <v>74.290000000000006</v>
          </cell>
          <cell r="F1635">
            <v>74.290000000000006</v>
          </cell>
          <cell r="G1635">
            <v>15</v>
          </cell>
        </row>
        <row r="1636">
          <cell r="A1636" t="str">
            <v>32.06.240</v>
          </cell>
          <cell r="B1636" t="str">
            <v>Película adesiva jateada para vidros - uso interno</v>
          </cell>
          <cell r="C1636" t="str">
            <v>M2</v>
          </cell>
          <cell r="D1636">
            <v>21.31</v>
          </cell>
          <cell r="E1636">
            <v>41.11</v>
          </cell>
          <cell r="F1636">
            <v>62.42</v>
          </cell>
          <cell r="G1636">
            <v>15</v>
          </cell>
        </row>
        <row r="1637">
          <cell r="A1637" t="str">
            <v>32.06.380</v>
          </cell>
          <cell r="B1637" t="str">
            <v>Isolamento acústico em placas de espuma semirrígida, com uma camada de manta HD, espessura de 50 mm</v>
          </cell>
          <cell r="C1637" t="str">
            <v>M2</v>
          </cell>
          <cell r="D1637">
            <v>1397.54</v>
          </cell>
          <cell r="F1637">
            <v>1397.54</v>
          </cell>
          <cell r="G1637">
            <v>15</v>
          </cell>
        </row>
        <row r="1638">
          <cell r="A1638" t="str">
            <v>32.06.396</v>
          </cell>
          <cell r="B1638" t="str">
            <v>Manta termoacústica em fibra cerâmica aluminizada, espessura de 38 mm</v>
          </cell>
          <cell r="C1638" t="str">
            <v>M2</v>
          </cell>
          <cell r="D1638">
            <v>89.08</v>
          </cell>
          <cell r="E1638">
            <v>35.24</v>
          </cell>
          <cell r="F1638">
            <v>124.32</v>
          </cell>
          <cell r="G1638">
            <v>15</v>
          </cell>
        </row>
        <row r="1639">
          <cell r="A1639" t="str">
            <v>32.06.400</v>
          </cell>
          <cell r="B1639" t="str">
            <v>Isolamento acústico em placas de espuma semirrígida incombustível, com superfície em cunhas anecóicas, espessura de 50 mm</v>
          </cell>
          <cell r="C1639" t="str">
            <v>M2</v>
          </cell>
          <cell r="D1639">
            <v>702.99</v>
          </cell>
          <cell r="F1639">
            <v>702.99</v>
          </cell>
          <cell r="G1639">
            <v>15</v>
          </cell>
        </row>
        <row r="1640">
          <cell r="A1640" t="str">
            <v>32.07</v>
          </cell>
          <cell r="B1640" t="str">
            <v>Junta de dilatacao</v>
          </cell>
        </row>
        <row r="1641">
          <cell r="A1641" t="str">
            <v>32.07.040</v>
          </cell>
          <cell r="B1641" t="str">
            <v>Junta plástica de 3/4´ x 1/8´</v>
          </cell>
          <cell r="C1641" t="str">
            <v>M</v>
          </cell>
          <cell r="D1641">
            <v>1.44</v>
          </cell>
          <cell r="E1641">
            <v>8.7100000000000009</v>
          </cell>
          <cell r="F1641">
            <v>10.15</v>
          </cell>
          <cell r="G1641">
            <v>15</v>
          </cell>
        </row>
        <row r="1642">
          <cell r="A1642" t="str">
            <v>32.07.060</v>
          </cell>
          <cell r="B1642" t="str">
            <v>Junta de latão bitola de 1/8´</v>
          </cell>
          <cell r="C1642" t="str">
            <v>M</v>
          </cell>
          <cell r="D1642">
            <v>79.59</v>
          </cell>
          <cell r="E1642">
            <v>8.7100000000000009</v>
          </cell>
          <cell r="F1642">
            <v>88.3</v>
          </cell>
          <cell r="G1642">
            <v>15</v>
          </cell>
        </row>
        <row r="1643">
          <cell r="A1643" t="str">
            <v>32.07.090</v>
          </cell>
          <cell r="B1643" t="str">
            <v>Junta de dilatação ou vedação com mastique de silicone, 1,0 x 0,5 cm - inclusive guia de apoio em polietileno</v>
          </cell>
          <cell r="C1643" t="str">
            <v>M</v>
          </cell>
          <cell r="D1643">
            <v>8.6199999999999992</v>
          </cell>
          <cell r="E1643">
            <v>3.64</v>
          </cell>
          <cell r="F1643">
            <v>12.26</v>
          </cell>
          <cell r="G1643">
            <v>15</v>
          </cell>
        </row>
        <row r="1644">
          <cell r="A1644" t="str">
            <v>32.07.110</v>
          </cell>
          <cell r="B1644" t="str">
            <v>Junta a base de asfalto oxidado a quente</v>
          </cell>
          <cell r="C1644" t="str">
            <v>CM3</v>
          </cell>
          <cell r="D1644">
            <v>0.16</v>
          </cell>
          <cell r="E1644">
            <v>7.0000000000000007E-2</v>
          </cell>
          <cell r="F1644">
            <v>0.23</v>
          </cell>
          <cell r="G1644">
            <v>15</v>
          </cell>
        </row>
        <row r="1645">
          <cell r="A1645" t="str">
            <v>32.07.120</v>
          </cell>
          <cell r="B1645" t="str">
            <v>Mangueira plástica flexível para junta de dilatação</v>
          </cell>
          <cell r="C1645" t="str">
            <v>M</v>
          </cell>
          <cell r="D1645">
            <v>6.88</v>
          </cell>
          <cell r="E1645">
            <v>5.82</v>
          </cell>
          <cell r="F1645">
            <v>12.7</v>
          </cell>
          <cell r="G1645">
            <v>15</v>
          </cell>
        </row>
        <row r="1646">
          <cell r="A1646" t="str">
            <v>32.07.160</v>
          </cell>
          <cell r="B1646" t="str">
            <v>Junta de dilatação elástica a base de poliuretano</v>
          </cell>
          <cell r="C1646" t="str">
            <v>CM3</v>
          </cell>
          <cell r="D1646">
            <v>0.18</v>
          </cell>
          <cell r="E1646">
            <v>0.15</v>
          </cell>
          <cell r="F1646">
            <v>0.33</v>
          </cell>
          <cell r="G1646">
            <v>15</v>
          </cell>
        </row>
        <row r="1647">
          <cell r="A1647" t="str">
            <v>32.07.226</v>
          </cell>
          <cell r="B1647" t="str">
            <v>Selante elástico monocomponente a base de poliuretano (PU) para juntas de dilatação</v>
          </cell>
          <cell r="C1647" t="str">
            <v>M</v>
          </cell>
          <cell r="D1647">
            <v>12.32</v>
          </cell>
          <cell r="E1647">
            <v>0.11</v>
          </cell>
          <cell r="F1647">
            <v>12.43</v>
          </cell>
          <cell r="G1647">
            <v>15</v>
          </cell>
        </row>
        <row r="1648">
          <cell r="A1648" t="str">
            <v>32.07.230</v>
          </cell>
          <cell r="B1648" t="str">
            <v>Perfil de acabamento com borracha termoplástica vulcanizada contínua flexível, para junta de dilatação de embutir - piso-piso</v>
          </cell>
          <cell r="C1648" t="str">
            <v>M</v>
          </cell>
          <cell r="D1648">
            <v>248.05</v>
          </cell>
          <cell r="E1648">
            <v>5.3</v>
          </cell>
          <cell r="F1648">
            <v>253.35</v>
          </cell>
          <cell r="G1648">
            <v>15</v>
          </cell>
        </row>
        <row r="1649">
          <cell r="A1649" t="str">
            <v>32.07.240</v>
          </cell>
          <cell r="B1649" t="str">
            <v>Perfil de acabamento com borracha termoplástica vulcanizada contínua flexível, para junta de dilatação de embutir - piso-parede</v>
          </cell>
          <cell r="C1649" t="str">
            <v>M</v>
          </cell>
          <cell r="D1649">
            <v>292.33999999999997</v>
          </cell>
          <cell r="E1649">
            <v>5.3</v>
          </cell>
          <cell r="F1649">
            <v>297.64</v>
          </cell>
          <cell r="G1649">
            <v>15</v>
          </cell>
        </row>
        <row r="1650">
          <cell r="A1650" t="str">
            <v>32.07.250</v>
          </cell>
          <cell r="B1650" t="str">
            <v>Perfil de acabamento com borracha termoplástica vulcanizada contínua flexível, para junta de dilatação de embutir - parede-parede ou forro-forro</v>
          </cell>
          <cell r="C1650" t="str">
            <v>M</v>
          </cell>
          <cell r="D1650">
            <v>117.09</v>
          </cell>
          <cell r="E1650">
            <v>5.3</v>
          </cell>
          <cell r="F1650">
            <v>122.39</v>
          </cell>
          <cell r="G1650">
            <v>15</v>
          </cell>
        </row>
        <row r="1651">
          <cell r="A1651" t="str">
            <v>32.07.260</v>
          </cell>
          <cell r="B1651" t="str">
            <v>Perfil de acabamento com borracha termoplástica vulcanizada contínua flexível, para junta de dilatação de embutir - parede-parede ou forro-forro - canto</v>
          </cell>
          <cell r="C1651" t="str">
            <v>M</v>
          </cell>
          <cell r="D1651">
            <v>109.47</v>
          </cell>
          <cell r="E1651">
            <v>5.3</v>
          </cell>
          <cell r="F1651">
            <v>114.77</v>
          </cell>
          <cell r="G1651">
            <v>15</v>
          </cell>
        </row>
        <row r="1652">
          <cell r="A1652" t="str">
            <v>32.08</v>
          </cell>
          <cell r="B1652" t="str">
            <v>Junta de dilatacao estrutural</v>
          </cell>
        </row>
        <row r="1653">
          <cell r="A1653" t="str">
            <v>32.08.010</v>
          </cell>
          <cell r="B1653" t="str">
            <v>Junta estrutural com poliestireno expandido de alta densidade P-III, espessura de 10 mm</v>
          </cell>
          <cell r="C1653" t="str">
            <v>M2</v>
          </cell>
          <cell r="D1653">
            <v>8.25</v>
          </cell>
          <cell r="E1653">
            <v>3.59</v>
          </cell>
          <cell r="F1653">
            <v>11.84</v>
          </cell>
          <cell r="G1653">
            <v>15</v>
          </cell>
        </row>
        <row r="1654">
          <cell r="A1654" t="str">
            <v>32.08.030</v>
          </cell>
          <cell r="B1654" t="str">
            <v>Junta estrutural com poliestireno expandido de alta densidade P-III, espessura de 20 mm</v>
          </cell>
          <cell r="C1654" t="str">
            <v>M2</v>
          </cell>
          <cell r="D1654">
            <v>25.65</v>
          </cell>
          <cell r="E1654">
            <v>3.59</v>
          </cell>
          <cell r="F1654">
            <v>29.24</v>
          </cell>
          <cell r="G1654">
            <v>15</v>
          </cell>
        </row>
        <row r="1655">
          <cell r="A1655" t="str">
            <v>32.08.050</v>
          </cell>
          <cell r="B1655" t="str">
            <v>Junta estrutural com perfilado termoplástico em PVC, perfil O-12</v>
          </cell>
          <cell r="C1655" t="str">
            <v>M</v>
          </cell>
          <cell r="D1655">
            <v>54.44</v>
          </cell>
          <cell r="E1655">
            <v>24.62</v>
          </cell>
          <cell r="F1655">
            <v>79.06</v>
          </cell>
          <cell r="G1655">
            <v>15</v>
          </cell>
        </row>
        <row r="1656">
          <cell r="A1656" t="str">
            <v>32.08.060</v>
          </cell>
          <cell r="B1656" t="str">
            <v>Junta estrutural com perfilado termoplástico em PVC, perfil O-22</v>
          </cell>
          <cell r="C1656" t="str">
            <v>M</v>
          </cell>
          <cell r="D1656">
            <v>94.86</v>
          </cell>
          <cell r="E1656">
            <v>24.62</v>
          </cell>
          <cell r="F1656">
            <v>119.48</v>
          </cell>
          <cell r="G1656">
            <v>15</v>
          </cell>
        </row>
        <row r="1657">
          <cell r="A1657" t="str">
            <v>32.08.070</v>
          </cell>
          <cell r="B1657" t="str">
            <v>Junta estrutural com perfil elastomérico para fissuras, painéis e estruturas em geral, movimentação máxima 15 mm</v>
          </cell>
          <cell r="C1657" t="str">
            <v>M</v>
          </cell>
          <cell r="D1657">
            <v>134.93</v>
          </cell>
          <cell r="F1657">
            <v>134.93</v>
          </cell>
          <cell r="G1657">
            <v>15</v>
          </cell>
        </row>
        <row r="1658">
          <cell r="A1658" t="str">
            <v>32.08.090</v>
          </cell>
          <cell r="B1658" t="str">
            <v>Junta estrutural com perfil elastomérico para fissuras, painéis e estruturas em geral, movimentação máxima 30 mm</v>
          </cell>
          <cell r="C1658" t="str">
            <v>M</v>
          </cell>
          <cell r="D1658">
            <v>460.06</v>
          </cell>
          <cell r="F1658">
            <v>460.06</v>
          </cell>
          <cell r="G1658">
            <v>15</v>
          </cell>
        </row>
        <row r="1659">
          <cell r="A1659" t="str">
            <v>32.08.110</v>
          </cell>
          <cell r="B1659" t="str">
            <v>Junta estrutural com perfil elastomérico e lábios poliméricos para obras de arte, movimentação máxima 40 mm</v>
          </cell>
          <cell r="C1659" t="str">
            <v>M</v>
          </cell>
          <cell r="D1659">
            <v>919.61</v>
          </cell>
          <cell r="E1659">
            <v>11.95</v>
          </cell>
          <cell r="F1659">
            <v>931.56</v>
          </cell>
          <cell r="G1659">
            <v>15</v>
          </cell>
        </row>
        <row r="1660">
          <cell r="A1660" t="str">
            <v>32.08.130</v>
          </cell>
          <cell r="B1660" t="str">
            <v>Junta estrutural com perfil elastomérico e lábios poliméricos para obras de arte, movimentação máxima 55 mm</v>
          </cell>
          <cell r="C1660" t="str">
            <v>M</v>
          </cell>
          <cell r="D1660">
            <v>1355.65</v>
          </cell>
          <cell r="E1660">
            <v>11.95</v>
          </cell>
          <cell r="F1660">
            <v>1367.6</v>
          </cell>
          <cell r="G1660">
            <v>15</v>
          </cell>
        </row>
        <row r="1661">
          <cell r="A1661" t="str">
            <v>32.08.160</v>
          </cell>
          <cell r="B1661" t="str">
            <v>Junta elástica estrutural de neoprene</v>
          </cell>
          <cell r="C1661" t="str">
            <v>M</v>
          </cell>
          <cell r="D1661">
            <v>173.72</v>
          </cell>
          <cell r="F1661">
            <v>173.72</v>
          </cell>
          <cell r="G1661">
            <v>15</v>
          </cell>
        </row>
        <row r="1662">
          <cell r="A1662" t="str">
            <v>32.09</v>
          </cell>
          <cell r="B1662" t="str">
            <v>Apoios e afins</v>
          </cell>
        </row>
        <row r="1663">
          <cell r="A1663" t="str">
            <v>32.09.020</v>
          </cell>
          <cell r="B1663" t="str">
            <v>Chapa de aço em bitolas medias</v>
          </cell>
          <cell r="C1663" t="str">
            <v>KG</v>
          </cell>
          <cell r="D1663">
            <v>9.11</v>
          </cell>
          <cell r="E1663">
            <v>15.89</v>
          </cell>
          <cell r="F1663">
            <v>25</v>
          </cell>
          <cell r="G1663">
            <v>15</v>
          </cell>
        </row>
        <row r="1664">
          <cell r="A1664" t="str">
            <v>32.09.040</v>
          </cell>
          <cell r="B1664" t="str">
            <v>Apoio em placa de neoprene fretado</v>
          </cell>
          <cell r="C1664" t="str">
            <v>DM3</v>
          </cell>
          <cell r="D1664">
            <v>202.32</v>
          </cell>
          <cell r="E1664">
            <v>10.6</v>
          </cell>
          <cell r="F1664">
            <v>212.92</v>
          </cell>
          <cell r="G1664">
            <v>15</v>
          </cell>
        </row>
        <row r="1665">
          <cell r="A1665" t="str">
            <v>32.10</v>
          </cell>
          <cell r="B1665" t="str">
            <v>Envelope de concreto e protecao de tubos</v>
          </cell>
        </row>
        <row r="1666">
          <cell r="A1666" t="str">
            <v>32.10.050</v>
          </cell>
          <cell r="B1666" t="str">
            <v>Proteção anticorrosiva, a base de resina epóxi com alcatrão, para ramais sob a terra, com DN até 1´</v>
          </cell>
          <cell r="C1666" t="str">
            <v>M</v>
          </cell>
          <cell r="D1666">
            <v>4.12</v>
          </cell>
          <cell r="E1666">
            <v>3.22</v>
          </cell>
          <cell r="F1666">
            <v>7.34</v>
          </cell>
          <cell r="G1666">
            <v>15</v>
          </cell>
        </row>
        <row r="1667">
          <cell r="A1667" t="str">
            <v>32.10.060</v>
          </cell>
          <cell r="B1667" t="str">
            <v>Proteção anticorrosiva, a base de resina epóxi com alcatrão, para ramais sob a terra, com DN acima de 1´ até 2´</v>
          </cell>
          <cell r="C1667" t="str">
            <v>M</v>
          </cell>
          <cell r="D1667">
            <v>8.25</v>
          </cell>
          <cell r="E1667">
            <v>6.46</v>
          </cell>
          <cell r="F1667">
            <v>14.71</v>
          </cell>
          <cell r="G1667">
            <v>15</v>
          </cell>
        </row>
        <row r="1668">
          <cell r="A1668" t="str">
            <v>32.10.070</v>
          </cell>
          <cell r="B1668" t="str">
            <v>Proteção anticorrosiva, a base de resina epóxi com alcatrão, para ramais sob a terra, com DN acima de 2´ até 3´</v>
          </cell>
          <cell r="C1668" t="str">
            <v>M</v>
          </cell>
          <cell r="D1668">
            <v>12.38</v>
          </cell>
          <cell r="E1668">
            <v>9.68</v>
          </cell>
          <cell r="F1668">
            <v>22.06</v>
          </cell>
          <cell r="G1668">
            <v>15</v>
          </cell>
        </row>
        <row r="1669">
          <cell r="A1669" t="str">
            <v>32.10.080</v>
          </cell>
          <cell r="B1669" t="str">
            <v>Proteção anticorrosiva, a base de resina epóxi com alcatrão, para ramais sob a terra, com DN acima de 3´ até 4´</v>
          </cell>
          <cell r="C1669" t="str">
            <v>M</v>
          </cell>
          <cell r="D1669">
            <v>16.5</v>
          </cell>
          <cell r="E1669">
            <v>12.9</v>
          </cell>
          <cell r="F1669">
            <v>29.4</v>
          </cell>
          <cell r="G1669">
            <v>15</v>
          </cell>
        </row>
        <row r="1670">
          <cell r="A1670" t="str">
            <v>32.10.082</v>
          </cell>
          <cell r="B1670" t="str">
            <v>Proteção anticorrosiva, a base de resina epóxi com alcatrão, para ramais sob a terra, com DN acima de 5´ até 6´</v>
          </cell>
          <cell r="C1670" t="str">
            <v>M</v>
          </cell>
          <cell r="D1670">
            <v>24.76</v>
          </cell>
          <cell r="E1670">
            <v>19.38</v>
          </cell>
          <cell r="F1670">
            <v>44.14</v>
          </cell>
          <cell r="G1670">
            <v>15</v>
          </cell>
        </row>
        <row r="1671">
          <cell r="A1671" t="str">
            <v>32.10.090</v>
          </cell>
          <cell r="B1671" t="str">
            <v>Proteção anticorrosiva, com fita adesiva, para ramais sob a terra, com DN até 1´</v>
          </cell>
          <cell r="C1671" t="str">
            <v>M</v>
          </cell>
          <cell r="D1671">
            <v>29.53</v>
          </cell>
          <cell r="E1671">
            <v>1.99</v>
          </cell>
          <cell r="F1671">
            <v>31.52</v>
          </cell>
          <cell r="G1671">
            <v>15</v>
          </cell>
        </row>
        <row r="1672">
          <cell r="A1672" t="str">
            <v>32.10.100</v>
          </cell>
          <cell r="B1672" t="str">
            <v>Proteção anticorrosiva, com fita adesiva, para ramais sob a terra, com DN acima de 1´ até 2´</v>
          </cell>
          <cell r="C1672" t="str">
            <v>M</v>
          </cell>
          <cell r="D1672">
            <v>52.51</v>
          </cell>
          <cell r="E1672">
            <v>2.79</v>
          </cell>
          <cell r="F1672">
            <v>55.3</v>
          </cell>
          <cell r="G1672">
            <v>15</v>
          </cell>
        </row>
        <row r="1673">
          <cell r="A1673" t="str">
            <v>32.10.110</v>
          </cell>
          <cell r="B1673" t="str">
            <v>Proteção anticorrosiva, com fita adesiva, para ramais sob a terra, com DN acima de 2´ até 3´</v>
          </cell>
          <cell r="C1673" t="str">
            <v>M</v>
          </cell>
          <cell r="D1673">
            <v>77.44</v>
          </cell>
          <cell r="E1673">
            <v>3.59</v>
          </cell>
          <cell r="F1673">
            <v>81.03</v>
          </cell>
          <cell r="G1673">
            <v>15</v>
          </cell>
        </row>
        <row r="1674">
          <cell r="A1674" t="str">
            <v>32.11</v>
          </cell>
          <cell r="B1674" t="str">
            <v>Isolante termico para tubos e dutos</v>
          </cell>
        </row>
        <row r="1675">
          <cell r="A1675" t="str">
            <v>32.11.150</v>
          </cell>
          <cell r="B1675" t="str">
            <v>Proteção para isolamento térmico em alumínio</v>
          </cell>
          <cell r="C1675" t="str">
            <v>M2</v>
          </cell>
          <cell r="D1675">
            <v>32.18</v>
          </cell>
          <cell r="E1675">
            <v>13.51</v>
          </cell>
          <cell r="F1675">
            <v>45.69</v>
          </cell>
          <cell r="G1675">
            <v>15</v>
          </cell>
        </row>
        <row r="1676">
          <cell r="A1676" t="str">
            <v>32.11.200</v>
          </cell>
          <cell r="B1676" t="str">
            <v>Isolamento térmico em polietileno expandido, espessura de 5 mm, para tubulação de 1/2´ (15 mm)</v>
          </cell>
          <cell r="C1676" t="str">
            <v>M</v>
          </cell>
          <cell r="D1676">
            <v>2.1</v>
          </cell>
          <cell r="E1676">
            <v>13.51</v>
          </cell>
          <cell r="F1676">
            <v>15.61</v>
          </cell>
          <cell r="G1676">
            <v>15</v>
          </cell>
        </row>
        <row r="1677">
          <cell r="A1677" t="str">
            <v>32.11.210</v>
          </cell>
          <cell r="B1677" t="str">
            <v>Isolamento térmico em polietileno expandido, espessura de 5 mm, para tubulação de 3/4´ (22 mm)</v>
          </cell>
          <cell r="C1677" t="str">
            <v>M</v>
          </cell>
          <cell r="D1677">
            <v>2.79</v>
          </cell>
          <cell r="E1677">
            <v>13.51</v>
          </cell>
          <cell r="F1677">
            <v>16.3</v>
          </cell>
          <cell r="G1677">
            <v>15</v>
          </cell>
        </row>
        <row r="1678">
          <cell r="A1678" t="str">
            <v>32.11.220</v>
          </cell>
          <cell r="B1678" t="str">
            <v>Isolamento térmico em polietileno expandido, espessura de 5 mm, para tubulação de 1´ (28 mm)</v>
          </cell>
          <cell r="C1678" t="str">
            <v>M</v>
          </cell>
          <cell r="D1678">
            <v>3.36</v>
          </cell>
          <cell r="E1678">
            <v>13.51</v>
          </cell>
          <cell r="F1678">
            <v>16.87</v>
          </cell>
          <cell r="G1678">
            <v>15</v>
          </cell>
        </row>
        <row r="1679">
          <cell r="A1679" t="str">
            <v>32.11.230</v>
          </cell>
          <cell r="B1679" t="str">
            <v>Isolamento térmico em polietileno expandido, espessura de 10 mm, para tubulação de 1 1/4´ (35 mm)</v>
          </cell>
          <cell r="C1679" t="str">
            <v>M</v>
          </cell>
          <cell r="D1679">
            <v>4.25</v>
          </cell>
          <cell r="E1679">
            <v>13.51</v>
          </cell>
          <cell r="F1679">
            <v>17.760000000000002</v>
          </cell>
          <cell r="G1679">
            <v>15</v>
          </cell>
        </row>
        <row r="1680">
          <cell r="A1680" t="str">
            <v>32.11.240</v>
          </cell>
          <cell r="B1680" t="str">
            <v>Isolamento térmico em polietileno expandido, espessura de 10 mm, para tubulação de 1 1/2´ (42 mm)</v>
          </cell>
          <cell r="C1680" t="str">
            <v>M</v>
          </cell>
          <cell r="D1680">
            <v>5.33</v>
          </cell>
          <cell r="E1680">
            <v>13.51</v>
          </cell>
          <cell r="F1680">
            <v>18.84</v>
          </cell>
          <cell r="G1680">
            <v>15</v>
          </cell>
        </row>
        <row r="1681">
          <cell r="A1681" t="str">
            <v>32.11.250</v>
          </cell>
          <cell r="B1681" t="str">
            <v>Isolamento térmico em polietileno expandido, espessura de 10 mm, para tubulação de 2´ (54 mm)</v>
          </cell>
          <cell r="C1681" t="str">
            <v>M</v>
          </cell>
          <cell r="D1681">
            <v>10.19</v>
          </cell>
          <cell r="E1681">
            <v>13.51</v>
          </cell>
          <cell r="F1681">
            <v>23.7</v>
          </cell>
          <cell r="G1681">
            <v>15</v>
          </cell>
        </row>
        <row r="1682">
          <cell r="A1682" t="str">
            <v>32.11.270</v>
          </cell>
          <cell r="B1682" t="str">
            <v>Isolamento térmico em espuma elastomérica, espessura de 9 a 12 mm, para tubulação de 1/4´ (cobre)</v>
          </cell>
          <cell r="C1682" t="str">
            <v>M</v>
          </cell>
          <cell r="D1682">
            <v>7.35</v>
          </cell>
          <cell r="E1682">
            <v>13.51</v>
          </cell>
          <cell r="F1682">
            <v>20.86</v>
          </cell>
          <cell r="G1682">
            <v>15</v>
          </cell>
        </row>
        <row r="1683">
          <cell r="A1683" t="str">
            <v>32.11.280</v>
          </cell>
          <cell r="B1683" t="str">
            <v>Isolamento térmico em espuma elastomérica, espessura de 9 a 12 mm, para tubulação de 1/2´ (cobre)</v>
          </cell>
          <cell r="C1683" t="str">
            <v>M</v>
          </cell>
          <cell r="D1683">
            <v>8.5</v>
          </cell>
          <cell r="E1683">
            <v>13.51</v>
          </cell>
          <cell r="F1683">
            <v>22.01</v>
          </cell>
          <cell r="G1683">
            <v>15</v>
          </cell>
        </row>
        <row r="1684">
          <cell r="A1684" t="str">
            <v>32.11.290</v>
          </cell>
          <cell r="B1684" t="str">
            <v>Isolamento térmico em espuma elastomérica, espessura de 9 a 12 mm, para tubulação de 5/8´ (cobre) ou 1/4´ (ferro)</v>
          </cell>
          <cell r="C1684" t="str">
            <v>M</v>
          </cell>
          <cell r="D1684">
            <v>9.02</v>
          </cell>
          <cell r="E1684">
            <v>13.51</v>
          </cell>
          <cell r="F1684">
            <v>22.53</v>
          </cell>
          <cell r="G1684">
            <v>15</v>
          </cell>
        </row>
        <row r="1685">
          <cell r="A1685" t="str">
            <v>32.11.300</v>
          </cell>
          <cell r="B1685" t="str">
            <v>Isolamento térmico em espuma elastomérica, espessura de 9 a 12 mm, para tubulação de 1´ (cobre)</v>
          </cell>
          <cell r="C1685" t="str">
            <v>M</v>
          </cell>
          <cell r="D1685">
            <v>10.46</v>
          </cell>
          <cell r="E1685">
            <v>13.51</v>
          </cell>
          <cell r="F1685">
            <v>23.97</v>
          </cell>
          <cell r="G1685">
            <v>15</v>
          </cell>
        </row>
        <row r="1686">
          <cell r="A1686" t="str">
            <v>32.11.310</v>
          </cell>
          <cell r="B1686" t="str">
            <v>Isolamento térmico em espuma elastomérica, espessura de 19 a 26 mm, para tubulação de 7/8´ (cobre) ou 1/2´ (ferro)</v>
          </cell>
          <cell r="C1686" t="str">
            <v>M</v>
          </cell>
          <cell r="D1686">
            <v>21.33</v>
          </cell>
          <cell r="E1686">
            <v>13.51</v>
          </cell>
          <cell r="F1686">
            <v>34.840000000000003</v>
          </cell>
          <cell r="G1686">
            <v>15</v>
          </cell>
        </row>
        <row r="1687">
          <cell r="A1687" t="str">
            <v>32.11.320</v>
          </cell>
          <cell r="B1687" t="str">
            <v>Isolamento térmico em espuma elastomérica, espessura de 19 a 26 mm, para tubulação de 1 1/8´ (cobre) ou 3/4´ (ferro)</v>
          </cell>
          <cell r="C1687" t="str">
            <v>M</v>
          </cell>
          <cell r="D1687">
            <v>25.95</v>
          </cell>
          <cell r="E1687">
            <v>13.51</v>
          </cell>
          <cell r="F1687">
            <v>39.46</v>
          </cell>
          <cell r="G1687">
            <v>15</v>
          </cell>
        </row>
        <row r="1688">
          <cell r="A1688" t="str">
            <v>32.11.330</v>
          </cell>
          <cell r="B1688" t="str">
            <v>Isolamento térmico em espuma elastomérica, espessura de 19 a 26 mm, para tubulação de 1 3/8´ (cobre) ou 1´ (ferro)</v>
          </cell>
          <cell r="C1688" t="str">
            <v>M</v>
          </cell>
          <cell r="D1688">
            <v>26.75</v>
          </cell>
          <cell r="E1688">
            <v>13.51</v>
          </cell>
          <cell r="F1688">
            <v>40.26</v>
          </cell>
          <cell r="G1688">
            <v>15</v>
          </cell>
        </row>
        <row r="1689">
          <cell r="A1689" t="str">
            <v>32.11.340</v>
          </cell>
          <cell r="B1689" t="str">
            <v>Isolamento térmico em espuma elastomérica, espessura de 19 a 26 mm, para tubulação de 1 5/8´ (cobre) ou 1 1/4´ (ferro)</v>
          </cell>
          <cell r="C1689" t="str">
            <v>M</v>
          </cell>
          <cell r="D1689">
            <v>34.299999999999997</v>
          </cell>
          <cell r="E1689">
            <v>13.51</v>
          </cell>
          <cell r="F1689">
            <v>47.81</v>
          </cell>
          <cell r="G1689">
            <v>15</v>
          </cell>
        </row>
        <row r="1690">
          <cell r="A1690" t="str">
            <v>32.11.350</v>
          </cell>
          <cell r="B1690" t="str">
            <v>Isolamento térmico em espuma elastomérica, espessura de 19 a 26 mm, para tubulação de 1 1/2´ (ferro)</v>
          </cell>
          <cell r="C1690" t="str">
            <v>M</v>
          </cell>
          <cell r="D1690">
            <v>34.28</v>
          </cell>
          <cell r="E1690">
            <v>13.51</v>
          </cell>
          <cell r="F1690">
            <v>47.79</v>
          </cell>
          <cell r="G1690">
            <v>15</v>
          </cell>
        </row>
        <row r="1691">
          <cell r="A1691" t="str">
            <v>32.11.360</v>
          </cell>
          <cell r="B1691" t="str">
            <v>Isolamento térmico em espuma elastomérica, espessura de 19 a 26 mm, para tubulação de 2´ (ferro)</v>
          </cell>
          <cell r="C1691" t="str">
            <v>M</v>
          </cell>
          <cell r="D1691">
            <v>44.73</v>
          </cell>
          <cell r="E1691">
            <v>13.51</v>
          </cell>
          <cell r="F1691">
            <v>58.24</v>
          </cell>
          <cell r="G1691">
            <v>15</v>
          </cell>
        </row>
        <row r="1692">
          <cell r="A1692" t="str">
            <v>32.11.370</v>
          </cell>
          <cell r="B1692" t="str">
            <v>Isolamento térmico em espuma elastomérica, espessura de 19 a 26 mm, para tubulação de 2 1/2´ (ferro)</v>
          </cell>
          <cell r="C1692" t="str">
            <v>M</v>
          </cell>
          <cell r="D1692">
            <v>59.8</v>
          </cell>
          <cell r="E1692">
            <v>13.51</v>
          </cell>
          <cell r="F1692">
            <v>73.31</v>
          </cell>
          <cell r="G1692">
            <v>15</v>
          </cell>
        </row>
        <row r="1693">
          <cell r="A1693" t="str">
            <v>32.11.380</v>
          </cell>
          <cell r="B1693" t="str">
            <v>Isolamento térmico em espuma elastomérica, espessura de 19 a 26 mm, para tubulação de 3 1/2´ (cobre) ou 3´ (ferro)</v>
          </cell>
          <cell r="C1693" t="str">
            <v>M</v>
          </cell>
          <cell r="D1693">
            <v>60.21</v>
          </cell>
          <cell r="E1693">
            <v>13.51</v>
          </cell>
          <cell r="F1693">
            <v>73.72</v>
          </cell>
          <cell r="G1693">
            <v>15</v>
          </cell>
        </row>
        <row r="1694">
          <cell r="A1694" t="str">
            <v>32.11.390</v>
          </cell>
          <cell r="B1694" t="str">
            <v>Isolamento térmico em espuma elastomérica, espessura de 19 a 26 mm, para tubulação de 4´ (ferro)</v>
          </cell>
          <cell r="C1694" t="str">
            <v>M</v>
          </cell>
          <cell r="D1694">
            <v>112.11</v>
          </cell>
          <cell r="E1694">
            <v>13.51</v>
          </cell>
          <cell r="F1694">
            <v>125.62</v>
          </cell>
          <cell r="G1694">
            <v>15</v>
          </cell>
        </row>
        <row r="1695">
          <cell r="A1695" t="str">
            <v>32.11.400</v>
          </cell>
          <cell r="B1695" t="str">
            <v>Isolamento térmico em espuma elastomérica, espessura de 19 a 26 mm, para tubulação de 5´ (ferro)</v>
          </cell>
          <cell r="C1695" t="str">
            <v>M</v>
          </cell>
          <cell r="D1695">
            <v>123.1</v>
          </cell>
          <cell r="E1695">
            <v>13.51</v>
          </cell>
          <cell r="F1695">
            <v>136.61000000000001</v>
          </cell>
          <cell r="G1695">
            <v>15</v>
          </cell>
        </row>
        <row r="1696">
          <cell r="A1696" t="str">
            <v>32.11.410</v>
          </cell>
          <cell r="B1696" t="str">
            <v>Isolamento térmico em espuma elastomérica, espessura de 19 a 26 mm, para tubulação de 6´ (ferro)</v>
          </cell>
          <cell r="C1696" t="str">
            <v>M</v>
          </cell>
          <cell r="D1696">
            <v>154.75</v>
          </cell>
          <cell r="E1696">
            <v>13.51</v>
          </cell>
          <cell r="F1696">
            <v>168.26</v>
          </cell>
          <cell r="G1696">
            <v>15</v>
          </cell>
        </row>
        <row r="1697">
          <cell r="A1697" t="str">
            <v>32.11.420</v>
          </cell>
          <cell r="B1697" t="str">
            <v>Manta em espuma elastomérica, espessura de 19 a 26 mm, para isolamento térmico de tubulação acima de 6´</v>
          </cell>
          <cell r="C1697" t="str">
            <v>M2</v>
          </cell>
          <cell r="D1697">
            <v>194.96</v>
          </cell>
          <cell r="E1697">
            <v>24.79</v>
          </cell>
          <cell r="F1697">
            <v>219.75</v>
          </cell>
          <cell r="G1697">
            <v>15</v>
          </cell>
        </row>
        <row r="1698">
          <cell r="A1698" t="str">
            <v>32.11.430</v>
          </cell>
          <cell r="B1698" t="str">
            <v>Isolamento térmico em espuma elastomérica, espessura de 19 a 26 mm, para tubulação de 3/8" (cobre) ou 1/8" (ferro)</v>
          </cell>
          <cell r="C1698" t="str">
            <v>M</v>
          </cell>
          <cell r="D1698">
            <v>17.2</v>
          </cell>
          <cell r="E1698">
            <v>13.51</v>
          </cell>
          <cell r="F1698">
            <v>30.71</v>
          </cell>
          <cell r="G1698">
            <v>15</v>
          </cell>
        </row>
        <row r="1699">
          <cell r="A1699" t="str">
            <v>32.11.440</v>
          </cell>
          <cell r="B1699" t="str">
            <v>Isolamento térmico em espuma elastomérica, espessura de 19 a 26 mm, para tubulação de 3/4" (cobre) ou 3/8" (ferro)</v>
          </cell>
          <cell r="C1699" t="str">
            <v>M</v>
          </cell>
          <cell r="D1699">
            <v>19.21</v>
          </cell>
          <cell r="E1699">
            <v>13.51</v>
          </cell>
          <cell r="F1699">
            <v>32.72</v>
          </cell>
          <cell r="G1699">
            <v>15</v>
          </cell>
        </row>
        <row r="1700">
          <cell r="A1700" t="str">
            <v>32.15</v>
          </cell>
          <cell r="B1700" t="str">
            <v>Impermeabilizacao flexivel com manta</v>
          </cell>
        </row>
        <row r="1701">
          <cell r="A1701" t="str">
            <v>32.15.030</v>
          </cell>
          <cell r="B1701" t="str">
            <v>Impermeabilização em manta asfáltica com armadura, tipo III-B, espessura de 3 mm</v>
          </cell>
          <cell r="C1701" t="str">
            <v>M2</v>
          </cell>
          <cell r="D1701">
            <v>67.58</v>
          </cell>
          <cell r="E1701">
            <v>23.06</v>
          </cell>
          <cell r="F1701">
            <v>90.64</v>
          </cell>
          <cell r="G1701">
            <v>15</v>
          </cell>
        </row>
        <row r="1702">
          <cell r="A1702" t="str">
            <v>32.15.040</v>
          </cell>
          <cell r="B1702" t="str">
            <v>Impermeabilização em manta asfáltica com armadura, tipo III-B, espessura de 4 mm</v>
          </cell>
          <cell r="C1702" t="str">
            <v>M2</v>
          </cell>
          <cell r="D1702">
            <v>74.709999999999994</v>
          </cell>
          <cell r="E1702">
            <v>23.06</v>
          </cell>
          <cell r="F1702">
            <v>97.77</v>
          </cell>
          <cell r="G1702">
            <v>15</v>
          </cell>
        </row>
        <row r="1703">
          <cell r="A1703" t="str">
            <v>32.15.080</v>
          </cell>
          <cell r="B1703" t="str">
            <v>Impermeabilização em manta asfáltica tipo III-B, espessura de 3 mm, face exposta em geotêxtil, com membrana acrílica</v>
          </cell>
          <cell r="C1703" t="str">
            <v>M2</v>
          </cell>
          <cell r="D1703">
            <v>133.6</v>
          </cell>
          <cell r="E1703">
            <v>29.04</v>
          </cell>
          <cell r="F1703">
            <v>162.63999999999999</v>
          </cell>
          <cell r="G1703">
            <v>15</v>
          </cell>
        </row>
        <row r="1704">
          <cell r="A1704" t="str">
            <v>32.15.100</v>
          </cell>
          <cell r="B1704" t="str">
            <v>Impermeabilização em manta asfáltica plastomérica com armadura, tipo III, espessura de 4 mm, face exposta em geotêxtil com membrana acrílica</v>
          </cell>
          <cell r="C1704" t="str">
            <v>M2</v>
          </cell>
          <cell r="D1704">
            <v>141.18</v>
          </cell>
          <cell r="E1704">
            <v>29.04</v>
          </cell>
          <cell r="F1704">
            <v>170.22</v>
          </cell>
          <cell r="G1704">
            <v>15</v>
          </cell>
        </row>
        <row r="1705">
          <cell r="A1705" t="str">
            <v>32.15.240</v>
          </cell>
          <cell r="B1705" t="str">
            <v>Impermeabilização com manta asfáltica tipo III, anti raiz, espessura de 4 mm</v>
          </cell>
          <cell r="C1705" t="str">
            <v>M2</v>
          </cell>
          <cell r="D1705">
            <v>167.56</v>
          </cell>
          <cell r="F1705">
            <v>167.56</v>
          </cell>
          <cell r="G1705">
            <v>15</v>
          </cell>
        </row>
        <row r="1706">
          <cell r="A1706" t="str">
            <v>32.16</v>
          </cell>
          <cell r="B1706" t="str">
            <v>Impermeabilizacao flexivel com membranas</v>
          </cell>
        </row>
        <row r="1707">
          <cell r="A1707" t="str">
            <v>32.16.010</v>
          </cell>
          <cell r="B1707" t="str">
            <v>Impermeabilização em pintura de asfalto oxidado com solventes orgânicos, sobre massa</v>
          </cell>
          <cell r="C1707" t="str">
            <v>M2</v>
          </cell>
          <cell r="D1707">
            <v>10.8</v>
          </cell>
          <cell r="E1707">
            <v>9.56</v>
          </cell>
          <cell r="F1707">
            <v>20.36</v>
          </cell>
          <cell r="G1707">
            <v>15</v>
          </cell>
        </row>
        <row r="1708">
          <cell r="A1708" t="str">
            <v>32.16.020</v>
          </cell>
          <cell r="B1708" t="str">
            <v>Impermeabilização em pintura de asfalto oxidado com solventes orgânicos, sobre metal</v>
          </cell>
          <cell r="C1708" t="str">
            <v>M2</v>
          </cell>
          <cell r="D1708">
            <v>7.56</v>
          </cell>
          <cell r="E1708">
            <v>9.56</v>
          </cell>
          <cell r="F1708">
            <v>17.12</v>
          </cell>
          <cell r="G1708">
            <v>15</v>
          </cell>
        </row>
        <row r="1709">
          <cell r="A1709" t="str">
            <v>32.16.030</v>
          </cell>
          <cell r="B1709" t="str">
            <v>Impermeabilização em membrana de asfalto modificado com elastômeros, na cor preta</v>
          </cell>
          <cell r="C1709" t="str">
            <v>M2</v>
          </cell>
          <cell r="D1709">
            <v>50.4</v>
          </cell>
          <cell r="E1709">
            <v>9.56</v>
          </cell>
          <cell r="F1709">
            <v>59.96</v>
          </cell>
          <cell r="G1709">
            <v>15</v>
          </cell>
        </row>
        <row r="1710">
          <cell r="A1710" t="str">
            <v>32.16.040</v>
          </cell>
          <cell r="B1710" t="str">
            <v>Impermeabilização em membrana de asfalto modificado com elastômeros, na cor preta e reforço em tela poliéster</v>
          </cell>
          <cell r="C1710" t="str">
            <v>M2</v>
          </cell>
          <cell r="D1710">
            <v>77.8</v>
          </cell>
          <cell r="E1710">
            <v>26.49</v>
          </cell>
          <cell r="F1710">
            <v>104.29</v>
          </cell>
          <cell r="G1710">
            <v>15</v>
          </cell>
        </row>
        <row r="1711">
          <cell r="A1711" t="str">
            <v>32.16.050</v>
          </cell>
          <cell r="B1711" t="str">
            <v>Impermeabilização em membrana à base de polímeros acrílicos, na cor branca</v>
          </cell>
          <cell r="C1711" t="str">
            <v>M2</v>
          </cell>
          <cell r="D1711">
            <v>43.68</v>
          </cell>
          <cell r="E1711">
            <v>9.56</v>
          </cell>
          <cell r="F1711">
            <v>53.24</v>
          </cell>
          <cell r="G1711">
            <v>15</v>
          </cell>
        </row>
        <row r="1712">
          <cell r="A1712" t="str">
            <v>32.16.060</v>
          </cell>
          <cell r="B1712" t="str">
            <v>Impermeabilização em membrana à base de polímeros acrílicos, na cor branca e reforço em tela poliéster</v>
          </cell>
          <cell r="C1712" t="str">
            <v>M2</v>
          </cell>
          <cell r="D1712">
            <v>68.39</v>
          </cell>
          <cell r="E1712">
            <v>26.49</v>
          </cell>
          <cell r="F1712">
            <v>94.88</v>
          </cell>
          <cell r="G1712">
            <v>15</v>
          </cell>
        </row>
        <row r="1713">
          <cell r="A1713" t="str">
            <v>32.16.070</v>
          </cell>
          <cell r="B1713" t="str">
            <v>Impermeabilização em membrana à base de resina termoplástica e cimentos aditivados com reforço em tela poliéster</v>
          </cell>
          <cell r="C1713" t="str">
            <v>M2</v>
          </cell>
          <cell r="D1713">
            <v>47.73</v>
          </cell>
          <cell r="E1713">
            <v>31.27</v>
          </cell>
          <cell r="F1713">
            <v>79</v>
          </cell>
          <cell r="G1713">
            <v>15</v>
          </cell>
        </row>
        <row r="1714">
          <cell r="A1714" t="str">
            <v>32.17</v>
          </cell>
          <cell r="B1714" t="str">
            <v>Impermeabilizacao rigida</v>
          </cell>
        </row>
        <row r="1715">
          <cell r="A1715" t="str">
            <v>32.17.010</v>
          </cell>
          <cell r="B1715" t="str">
            <v>Impermeabilização em argamassa impermeável com aditivo hidrófugo</v>
          </cell>
          <cell r="C1715" t="str">
            <v>M3</v>
          </cell>
          <cell r="D1715">
            <v>503.18</v>
          </cell>
          <cell r="E1715">
            <v>413.48</v>
          </cell>
          <cell r="F1715">
            <v>916.66</v>
          </cell>
          <cell r="G1715">
            <v>15</v>
          </cell>
        </row>
        <row r="1716">
          <cell r="A1716" t="str">
            <v>32.17.012</v>
          </cell>
          <cell r="B1716" t="str">
            <v>Impermeabilização em argamassa de concreto não estrutural com aditivo hidrófugo</v>
          </cell>
          <cell r="C1716" t="str">
            <v>M3</v>
          </cell>
          <cell r="D1716">
            <v>523.14</v>
          </cell>
          <cell r="E1716">
            <v>47.8</v>
          </cell>
          <cell r="F1716">
            <v>570.94000000000005</v>
          </cell>
          <cell r="G1716">
            <v>15</v>
          </cell>
        </row>
        <row r="1717">
          <cell r="A1717" t="str">
            <v>32.17.030</v>
          </cell>
          <cell r="B1717" t="str">
            <v>Impermeabilização em argamassa polimérica para umidade e água de percolação</v>
          </cell>
          <cell r="C1717" t="str">
            <v>M2</v>
          </cell>
          <cell r="D1717">
            <v>6.08</v>
          </cell>
          <cell r="E1717">
            <v>10.08</v>
          </cell>
          <cell r="F1717">
            <v>16.16</v>
          </cell>
          <cell r="G1717">
            <v>15</v>
          </cell>
        </row>
        <row r="1718">
          <cell r="A1718" t="str">
            <v>32.17.040</v>
          </cell>
          <cell r="B1718" t="str">
            <v>Impermeabilização em argamassa polimérica com reforço em tela poliéster para pressão hidrostática positiva</v>
          </cell>
          <cell r="C1718" t="str">
            <v>M2</v>
          </cell>
          <cell r="D1718">
            <v>19.399999999999999</v>
          </cell>
          <cell r="E1718">
            <v>20.16</v>
          </cell>
          <cell r="F1718">
            <v>39.56</v>
          </cell>
          <cell r="G1718">
            <v>15</v>
          </cell>
        </row>
        <row r="1719">
          <cell r="A1719" t="str">
            <v>32.17.070</v>
          </cell>
          <cell r="B1719" t="str">
            <v>Impermeabilização anticorrosiva em membrana epoxídica com alcatrão de hulha, sobre massa</v>
          </cell>
          <cell r="C1719" t="str">
            <v>M2</v>
          </cell>
          <cell r="D1719">
            <v>48.96</v>
          </cell>
          <cell r="E1719">
            <v>10.08</v>
          </cell>
          <cell r="F1719">
            <v>59.04</v>
          </cell>
          <cell r="G1719">
            <v>15</v>
          </cell>
        </row>
        <row r="1720">
          <cell r="A1720" t="str">
            <v>32.20</v>
          </cell>
          <cell r="B1720" t="str">
            <v>Reparos, conservacoes e complementos - GRUPO 32</v>
          </cell>
        </row>
        <row r="1721">
          <cell r="A1721" t="str">
            <v>32.20.010</v>
          </cell>
          <cell r="B1721" t="str">
            <v>Recolocação de argila expandida</v>
          </cell>
          <cell r="C1721" t="str">
            <v>M3</v>
          </cell>
          <cell r="E1721">
            <v>95.6</v>
          </cell>
          <cell r="F1721">
            <v>95.6</v>
          </cell>
          <cell r="G1721">
            <v>15</v>
          </cell>
        </row>
        <row r="1722">
          <cell r="A1722" t="str">
            <v>32.20.020</v>
          </cell>
          <cell r="B1722" t="str">
            <v>Aplicação de papel Kraft</v>
          </cell>
          <cell r="C1722" t="str">
            <v>M2</v>
          </cell>
          <cell r="D1722">
            <v>4.9000000000000004</v>
          </cell>
          <cell r="E1722">
            <v>4.78</v>
          </cell>
          <cell r="F1722">
            <v>9.68</v>
          </cell>
          <cell r="G1722">
            <v>15</v>
          </cell>
        </row>
        <row r="1723">
          <cell r="A1723" t="str">
            <v>32.20.050</v>
          </cell>
          <cell r="B1723" t="str">
            <v>Tela em polietileno, malha hexagonal de 1/2´, para armadura de argamassa</v>
          </cell>
          <cell r="C1723" t="str">
            <v>M2</v>
          </cell>
          <cell r="D1723">
            <v>6.28</v>
          </cell>
          <cell r="E1723">
            <v>4.78</v>
          </cell>
          <cell r="F1723">
            <v>11.06</v>
          </cell>
          <cell r="G1723">
            <v>15</v>
          </cell>
        </row>
        <row r="1724">
          <cell r="A1724" t="str">
            <v>32.20.060</v>
          </cell>
          <cell r="B1724" t="str">
            <v>Tela galvanizada fio 24 BWG, malha hexagonal de 1/2´, para armadura de argamassa</v>
          </cell>
          <cell r="C1724" t="str">
            <v>M2</v>
          </cell>
          <cell r="D1724">
            <v>14.26</v>
          </cell>
          <cell r="E1724">
            <v>4.78</v>
          </cell>
          <cell r="F1724">
            <v>19.04</v>
          </cell>
          <cell r="G1724">
            <v>15</v>
          </cell>
        </row>
        <row r="1725">
          <cell r="A1725" t="str">
            <v>32.20.066</v>
          </cell>
          <cell r="B1725" t="str">
            <v>Lona plástica em polietileno, 150 micras, para camada separadora de piso/pavimento</v>
          </cell>
          <cell r="C1725" t="str">
            <v>M2</v>
          </cell>
          <cell r="D1725">
            <v>1.77</v>
          </cell>
          <cell r="E1725">
            <v>0.34</v>
          </cell>
          <cell r="F1725">
            <v>2.11</v>
          </cell>
          <cell r="G1725">
            <v>15</v>
          </cell>
        </row>
        <row r="1726">
          <cell r="A1726" t="str">
            <v>33</v>
          </cell>
          <cell r="B1726" t="str">
            <v>PINTURA</v>
          </cell>
        </row>
        <row r="1727">
          <cell r="A1727" t="str">
            <v>33.01</v>
          </cell>
          <cell r="B1727" t="str">
            <v>Preparo de base</v>
          </cell>
        </row>
        <row r="1728">
          <cell r="A1728" t="str">
            <v>33.01.040</v>
          </cell>
          <cell r="B1728" t="str">
            <v>Estucamento e lixamento de concreto deteriorado</v>
          </cell>
          <cell r="C1728" t="str">
            <v>M2</v>
          </cell>
          <cell r="D1728">
            <v>8.56</v>
          </cell>
          <cell r="E1728">
            <v>41.03</v>
          </cell>
          <cell r="F1728">
            <v>49.59</v>
          </cell>
          <cell r="G1728">
            <v>15</v>
          </cell>
        </row>
        <row r="1729">
          <cell r="A1729" t="str">
            <v>33.01.050</v>
          </cell>
          <cell r="B1729" t="str">
            <v>Estucamento e lixamento de concreto</v>
          </cell>
          <cell r="C1729" t="str">
            <v>M2</v>
          </cell>
          <cell r="D1729">
            <v>4.92</v>
          </cell>
          <cell r="E1729">
            <v>41.03</v>
          </cell>
          <cell r="F1729">
            <v>45.95</v>
          </cell>
          <cell r="G1729">
            <v>15</v>
          </cell>
        </row>
        <row r="1730">
          <cell r="A1730" t="str">
            <v>33.01.060</v>
          </cell>
          <cell r="B1730" t="str">
            <v>Imunizante para madeira</v>
          </cell>
          <cell r="C1730" t="str">
            <v>M2</v>
          </cell>
          <cell r="D1730">
            <v>7.41</v>
          </cell>
          <cell r="E1730">
            <v>10.45</v>
          </cell>
          <cell r="F1730">
            <v>17.86</v>
          </cell>
          <cell r="G1730">
            <v>15</v>
          </cell>
        </row>
        <row r="1731">
          <cell r="A1731" t="str">
            <v>33.01.280</v>
          </cell>
          <cell r="B1731" t="str">
            <v>Reparo de trincas rasas até 5 mm de largura, na massa</v>
          </cell>
          <cell r="C1731" t="str">
            <v>M</v>
          </cell>
          <cell r="D1731">
            <v>31.39</v>
          </cell>
          <cell r="E1731">
            <v>29.37</v>
          </cell>
          <cell r="F1731">
            <v>60.76</v>
          </cell>
          <cell r="G1731">
            <v>15</v>
          </cell>
        </row>
        <row r="1732">
          <cell r="A1732" t="str">
            <v>33.01.350</v>
          </cell>
          <cell r="B1732" t="str">
            <v>Preparo de base para superfície metálica com fundo antioxidante</v>
          </cell>
          <cell r="C1732" t="str">
            <v>M2</v>
          </cell>
          <cell r="D1732">
            <v>8.98</v>
          </cell>
          <cell r="E1732">
            <v>11.23</v>
          </cell>
          <cell r="F1732">
            <v>20.21</v>
          </cell>
          <cell r="G1732">
            <v>15</v>
          </cell>
        </row>
        <row r="1733">
          <cell r="A1733" t="str">
            <v>33.02</v>
          </cell>
          <cell r="B1733" t="str">
            <v>Massa corrida</v>
          </cell>
        </row>
        <row r="1734">
          <cell r="A1734" t="str">
            <v>33.02.060</v>
          </cell>
          <cell r="B1734" t="str">
            <v>Massa corrida a base de PVA</v>
          </cell>
          <cell r="C1734" t="str">
            <v>M2</v>
          </cell>
          <cell r="D1734">
            <v>3.05</v>
          </cell>
          <cell r="E1734">
            <v>14.14</v>
          </cell>
          <cell r="F1734">
            <v>17.190000000000001</v>
          </cell>
          <cell r="G1734">
            <v>15</v>
          </cell>
        </row>
        <row r="1735">
          <cell r="A1735" t="str">
            <v>33.02.080</v>
          </cell>
          <cell r="B1735" t="str">
            <v>Massa corrida à base de resina acrílica</v>
          </cell>
          <cell r="C1735" t="str">
            <v>M2</v>
          </cell>
          <cell r="D1735">
            <v>5.92</v>
          </cell>
          <cell r="E1735">
            <v>14.14</v>
          </cell>
          <cell r="F1735">
            <v>20.059999999999999</v>
          </cell>
          <cell r="G1735">
            <v>15</v>
          </cell>
        </row>
        <row r="1736">
          <cell r="A1736" t="str">
            <v>33.03</v>
          </cell>
          <cell r="B1736" t="str">
            <v>Pintura em superficies de concreto / massa / gesso / pedras</v>
          </cell>
        </row>
        <row r="1737">
          <cell r="A1737" t="str">
            <v>33.03.220</v>
          </cell>
          <cell r="B1737" t="str">
            <v>Tinta látex em elemento vazado</v>
          </cell>
          <cell r="C1737" t="str">
            <v>M2</v>
          </cell>
          <cell r="D1737">
            <v>4.66</v>
          </cell>
          <cell r="E1737">
            <v>31.11</v>
          </cell>
          <cell r="F1737">
            <v>35.770000000000003</v>
          </cell>
          <cell r="G1737">
            <v>15</v>
          </cell>
        </row>
        <row r="1738">
          <cell r="A1738" t="str">
            <v>33.03.350</v>
          </cell>
          <cell r="B1738" t="str">
            <v>Pintura especial em esmalte para lousa cor verde</v>
          </cell>
          <cell r="C1738" t="str">
            <v>M2</v>
          </cell>
          <cell r="D1738">
            <v>9.64</v>
          </cell>
          <cell r="E1738">
            <v>26.43</v>
          </cell>
          <cell r="F1738">
            <v>36.07</v>
          </cell>
          <cell r="G1738">
            <v>15</v>
          </cell>
        </row>
        <row r="1739">
          <cell r="A1739" t="str">
            <v>33.03.740</v>
          </cell>
          <cell r="B1739" t="str">
            <v>Resina acrílica plastificante</v>
          </cell>
          <cell r="C1739" t="str">
            <v>M2</v>
          </cell>
          <cell r="D1739">
            <v>18.420000000000002</v>
          </cell>
          <cell r="E1739">
            <v>14.69</v>
          </cell>
          <cell r="F1739">
            <v>33.11</v>
          </cell>
          <cell r="G1739">
            <v>15</v>
          </cell>
        </row>
        <row r="1740">
          <cell r="A1740" t="str">
            <v>33.03.750</v>
          </cell>
          <cell r="B1740" t="str">
            <v>Verniz acrílico</v>
          </cell>
          <cell r="C1740" t="str">
            <v>M2</v>
          </cell>
          <cell r="D1740">
            <v>18.47</v>
          </cell>
          <cell r="E1740">
            <v>25.23</v>
          </cell>
          <cell r="F1740">
            <v>43.7</v>
          </cell>
          <cell r="G1740">
            <v>15</v>
          </cell>
        </row>
        <row r="1741">
          <cell r="A1741" t="str">
            <v>33.03.760</v>
          </cell>
          <cell r="B1741" t="str">
            <v>Hidrorepelente incolor à base de silano-siloxano oligomérico disperso em água</v>
          </cell>
          <cell r="C1741" t="str">
            <v>M2</v>
          </cell>
          <cell r="D1741">
            <v>16.54</v>
          </cell>
          <cell r="E1741">
            <v>18.71</v>
          </cell>
          <cell r="F1741">
            <v>35.25</v>
          </cell>
          <cell r="G1741">
            <v>15</v>
          </cell>
        </row>
        <row r="1742">
          <cell r="A1742" t="str">
            <v>33.03.770</v>
          </cell>
          <cell r="B1742" t="str">
            <v>Hidrorepelente incolor à base de silano-siloxano oligomérico disperso em solvente</v>
          </cell>
          <cell r="C1742" t="str">
            <v>M2</v>
          </cell>
          <cell r="D1742">
            <v>41.41</v>
          </cell>
          <cell r="E1742">
            <v>18.71</v>
          </cell>
          <cell r="F1742">
            <v>60.12</v>
          </cell>
          <cell r="G1742">
            <v>15</v>
          </cell>
        </row>
        <row r="1743">
          <cell r="A1743" t="str">
            <v>33.03.780</v>
          </cell>
          <cell r="B1743" t="str">
            <v>Verniz de proteção antipichação</v>
          </cell>
          <cell r="C1743" t="str">
            <v>M2</v>
          </cell>
          <cell r="D1743">
            <v>31.72</v>
          </cell>
          <cell r="E1743">
            <v>25.23</v>
          </cell>
          <cell r="F1743">
            <v>56.95</v>
          </cell>
          <cell r="G1743">
            <v>15</v>
          </cell>
        </row>
        <row r="1744">
          <cell r="A1744" t="str">
            <v>33.05</v>
          </cell>
          <cell r="B1744" t="str">
            <v>Pintura em superficies de madeira</v>
          </cell>
        </row>
        <row r="1745">
          <cell r="A1745" t="str">
            <v>33.05.010</v>
          </cell>
          <cell r="B1745" t="str">
            <v>Verniz fungicida para madeira</v>
          </cell>
          <cell r="C1745" t="str">
            <v>M2</v>
          </cell>
          <cell r="D1745">
            <v>8.74</v>
          </cell>
          <cell r="E1745">
            <v>18.71</v>
          </cell>
          <cell r="F1745">
            <v>27.45</v>
          </cell>
          <cell r="G1745">
            <v>15</v>
          </cell>
        </row>
        <row r="1746">
          <cell r="A1746" t="str">
            <v>33.05.120</v>
          </cell>
          <cell r="B1746" t="str">
            <v>Esmalte em rodapés, baguetes ou molduras de madeira</v>
          </cell>
          <cell r="C1746" t="str">
            <v>M</v>
          </cell>
          <cell r="D1746">
            <v>3.31</v>
          </cell>
          <cell r="E1746">
            <v>3.48</v>
          </cell>
          <cell r="F1746">
            <v>6.79</v>
          </cell>
          <cell r="G1746">
            <v>15</v>
          </cell>
        </row>
        <row r="1747">
          <cell r="A1747" t="str">
            <v>33.05.330</v>
          </cell>
          <cell r="B1747" t="str">
            <v>Verniz em superfície de madeira</v>
          </cell>
          <cell r="C1747" t="str">
            <v>M2</v>
          </cell>
          <cell r="D1747">
            <v>11.49</v>
          </cell>
          <cell r="E1747">
            <v>21.1</v>
          </cell>
          <cell r="F1747">
            <v>32.590000000000003</v>
          </cell>
          <cell r="G1747">
            <v>15</v>
          </cell>
        </row>
        <row r="1748">
          <cell r="A1748" t="str">
            <v>33.05.360</v>
          </cell>
          <cell r="B1748" t="str">
            <v>Verniz em rodapés, baguetes ou molduras de madeira</v>
          </cell>
          <cell r="C1748" t="str">
            <v>M</v>
          </cell>
          <cell r="D1748">
            <v>3.04</v>
          </cell>
          <cell r="E1748">
            <v>2.79</v>
          </cell>
          <cell r="F1748">
            <v>5.83</v>
          </cell>
          <cell r="G1748">
            <v>15</v>
          </cell>
        </row>
        <row r="1749">
          <cell r="A1749" t="str">
            <v>33.06</v>
          </cell>
          <cell r="B1749" t="str">
            <v>Pintura em pisos</v>
          </cell>
        </row>
        <row r="1750">
          <cell r="A1750" t="str">
            <v>33.06.020</v>
          </cell>
          <cell r="B1750" t="str">
            <v>Acrílico para quadras e pisos cimentados</v>
          </cell>
          <cell r="C1750" t="str">
            <v>M2</v>
          </cell>
          <cell r="D1750">
            <v>4.75</v>
          </cell>
          <cell r="E1750">
            <v>25.23</v>
          </cell>
          <cell r="F1750">
            <v>29.98</v>
          </cell>
          <cell r="G1750">
            <v>15</v>
          </cell>
        </row>
        <row r="1751">
          <cell r="A1751" t="str">
            <v>33.07</v>
          </cell>
          <cell r="B1751" t="str">
            <v>Pintura em estruturas metalicas</v>
          </cell>
        </row>
        <row r="1752">
          <cell r="A1752" t="str">
            <v>33.07.130</v>
          </cell>
          <cell r="B1752" t="str">
            <v>Pintura epóxi bicomponente em estruturas metálicas</v>
          </cell>
          <cell r="C1752" t="str">
            <v>KG</v>
          </cell>
          <cell r="D1752">
            <v>4.26</v>
          </cell>
          <cell r="F1752">
            <v>4.26</v>
          </cell>
          <cell r="G1752">
            <v>15</v>
          </cell>
        </row>
        <row r="1753">
          <cell r="A1753" t="str">
            <v>33.07.140</v>
          </cell>
          <cell r="B1753" t="str">
            <v>Pintura com esmalte alquídico em estrutura metálica</v>
          </cell>
          <cell r="C1753" t="str">
            <v>KG</v>
          </cell>
          <cell r="D1753">
            <v>4.55</v>
          </cell>
          <cell r="F1753">
            <v>4.55</v>
          </cell>
          <cell r="G1753">
            <v>15</v>
          </cell>
        </row>
        <row r="1754">
          <cell r="A1754" t="str">
            <v>33.07.303</v>
          </cell>
          <cell r="B1754" t="str">
            <v>Proteção passiva contra incêndio com tinta intumescente, com tempo requerido de resistência ao fogo TRRF = 60 min - aplicação em estrutura metálica</v>
          </cell>
          <cell r="C1754" t="str">
            <v>M2</v>
          </cell>
          <cell r="D1754">
            <v>185.43</v>
          </cell>
          <cell r="E1754">
            <v>233.22</v>
          </cell>
          <cell r="F1754">
            <v>418.65</v>
          </cell>
          <cell r="G1754">
            <v>15</v>
          </cell>
        </row>
        <row r="1755">
          <cell r="A1755" t="str">
            <v>33.07.304</v>
          </cell>
          <cell r="B1755" t="str">
            <v>Proteção passiva contra incêndio com tinta intumescente, com tempo requerido de resistência ao fogo TRRF = 120 min - aplicação em estrutura metálica</v>
          </cell>
          <cell r="C1755" t="str">
            <v>M2</v>
          </cell>
          <cell r="D1755">
            <v>684.6</v>
          </cell>
          <cell r="E1755">
            <v>270.41000000000003</v>
          </cell>
          <cell r="F1755">
            <v>955.01</v>
          </cell>
          <cell r="G1755">
            <v>15</v>
          </cell>
        </row>
        <row r="1756">
          <cell r="A1756" t="str">
            <v>33.09</v>
          </cell>
          <cell r="B1756" t="str">
            <v>Pintura de sinalizacao</v>
          </cell>
        </row>
        <row r="1757">
          <cell r="A1757" t="str">
            <v>33.09.020</v>
          </cell>
          <cell r="B1757" t="str">
            <v>Borracha clorada para faixas demarcatórias</v>
          </cell>
          <cell r="C1757" t="str">
            <v>M</v>
          </cell>
          <cell r="D1757">
            <v>1.63</v>
          </cell>
          <cell r="E1757">
            <v>1.9</v>
          </cell>
          <cell r="F1757">
            <v>3.53</v>
          </cell>
          <cell r="G1757">
            <v>15</v>
          </cell>
        </row>
        <row r="1758">
          <cell r="A1758" t="str">
            <v>33.09.021</v>
          </cell>
          <cell r="B1758" t="str">
            <v>Tinta acrílica para faixas demarcatórias</v>
          </cell>
          <cell r="C1758" t="str">
            <v>M</v>
          </cell>
          <cell r="D1758">
            <v>1.0900000000000001</v>
          </cell>
          <cell r="E1758">
            <v>3.78</v>
          </cell>
          <cell r="F1758">
            <v>4.87</v>
          </cell>
          <cell r="G1758">
            <v>15</v>
          </cell>
        </row>
        <row r="1759">
          <cell r="A1759" t="str">
            <v>33.10</v>
          </cell>
          <cell r="B1759" t="str">
            <v>Pintura em superficie de concreto/massa/gesso/pedras, inclusive preparo</v>
          </cell>
        </row>
        <row r="1760">
          <cell r="A1760" t="str">
            <v>33.10.020</v>
          </cell>
          <cell r="B1760" t="str">
            <v>Tinta látex em massa, inclusive preparo</v>
          </cell>
          <cell r="C1760" t="str">
            <v>M2</v>
          </cell>
          <cell r="D1760">
            <v>8.1199999999999992</v>
          </cell>
          <cell r="E1760">
            <v>25.23</v>
          </cell>
          <cell r="F1760">
            <v>33.35</v>
          </cell>
          <cell r="G1760">
            <v>15</v>
          </cell>
        </row>
        <row r="1761">
          <cell r="A1761" t="str">
            <v>33.10.030</v>
          </cell>
          <cell r="B1761" t="str">
            <v>Tinta acrílica antimofo em massa, inclusive preparo</v>
          </cell>
          <cell r="C1761" t="str">
            <v>M2</v>
          </cell>
          <cell r="D1761">
            <v>14.33</v>
          </cell>
          <cell r="E1761">
            <v>25.23</v>
          </cell>
          <cell r="F1761">
            <v>39.56</v>
          </cell>
          <cell r="G1761">
            <v>15</v>
          </cell>
        </row>
        <row r="1762">
          <cell r="A1762" t="str">
            <v>33.10.041</v>
          </cell>
          <cell r="B1762" t="str">
            <v>Esmalte à base de água em massa, inclusive preparo</v>
          </cell>
          <cell r="C1762" t="str">
            <v>M2</v>
          </cell>
          <cell r="D1762">
            <v>15.2</v>
          </cell>
          <cell r="E1762">
            <v>25.23</v>
          </cell>
          <cell r="F1762">
            <v>40.43</v>
          </cell>
          <cell r="G1762">
            <v>15</v>
          </cell>
        </row>
        <row r="1763">
          <cell r="A1763" t="str">
            <v>33.10.050</v>
          </cell>
          <cell r="B1763" t="str">
            <v>Tinta acrílica em massa, inclusive preparo</v>
          </cell>
          <cell r="C1763" t="str">
            <v>M2</v>
          </cell>
          <cell r="D1763">
            <v>12.94</v>
          </cell>
          <cell r="E1763">
            <v>25.23</v>
          </cell>
          <cell r="F1763">
            <v>38.17</v>
          </cell>
          <cell r="G1763">
            <v>15</v>
          </cell>
        </row>
        <row r="1764">
          <cell r="A1764" t="str">
            <v>33.10.060</v>
          </cell>
          <cell r="B1764" t="str">
            <v>Epóxi em massa, inclusive preparo</v>
          </cell>
          <cell r="C1764" t="str">
            <v>M2</v>
          </cell>
          <cell r="D1764">
            <v>105.55</v>
          </cell>
          <cell r="E1764">
            <v>52.86</v>
          </cell>
          <cell r="F1764">
            <v>158.41</v>
          </cell>
          <cell r="G1764">
            <v>15</v>
          </cell>
        </row>
        <row r="1765">
          <cell r="A1765" t="str">
            <v>33.10.070</v>
          </cell>
          <cell r="B1765" t="str">
            <v>Borracha clorada em massa, inclusive preparo</v>
          </cell>
          <cell r="C1765" t="str">
            <v>M2</v>
          </cell>
          <cell r="D1765">
            <v>19.600000000000001</v>
          </cell>
          <cell r="E1765">
            <v>25.23</v>
          </cell>
          <cell r="F1765">
            <v>44.83</v>
          </cell>
          <cell r="G1765">
            <v>15</v>
          </cell>
        </row>
        <row r="1766">
          <cell r="A1766" t="str">
            <v>33.10.100</v>
          </cell>
          <cell r="B1766" t="str">
            <v>Textura acrílica para uso interno / externo, inclusive preparo</v>
          </cell>
          <cell r="C1766" t="str">
            <v>M2</v>
          </cell>
          <cell r="D1766">
            <v>12.42</v>
          </cell>
          <cell r="E1766">
            <v>35.24</v>
          </cell>
          <cell r="F1766">
            <v>47.66</v>
          </cell>
          <cell r="G1766">
            <v>15</v>
          </cell>
        </row>
        <row r="1767">
          <cell r="A1767" t="str">
            <v>33.10.120</v>
          </cell>
          <cell r="B1767" t="str">
            <v>Proteção passiva contra incêndio com tinta intumescente, tempo requerido de resistência ao fogo TRRF = 60 minutos - aplicação em painéis de gesso acartonado</v>
          </cell>
          <cell r="C1767" t="str">
            <v>M2</v>
          </cell>
          <cell r="D1767">
            <v>261.04000000000002</v>
          </cell>
          <cell r="F1767">
            <v>261.04000000000002</v>
          </cell>
          <cell r="G1767">
            <v>15</v>
          </cell>
        </row>
        <row r="1768">
          <cell r="A1768" t="str">
            <v>33.10.130</v>
          </cell>
          <cell r="B1768" t="str">
            <v>Proteção passiva contra incêndio com tinta intumescente, tempo requerido de resistência ao fogo TRRF = 120 minutos - aplicação em painéis de gesso acartonado</v>
          </cell>
          <cell r="C1768" t="str">
            <v>M2</v>
          </cell>
          <cell r="D1768">
            <v>517.54999999999995</v>
          </cell>
          <cell r="F1768">
            <v>517.54999999999995</v>
          </cell>
          <cell r="G1768">
            <v>15</v>
          </cell>
        </row>
        <row r="1769">
          <cell r="A1769" t="str">
            <v>33.11</v>
          </cell>
          <cell r="B1769" t="str">
            <v>Pintura em superficie metalica, inclusive preparo</v>
          </cell>
        </row>
        <row r="1770">
          <cell r="A1770" t="str">
            <v>33.11.050</v>
          </cell>
          <cell r="B1770" t="str">
            <v>Esmalte à base água em superfície metálica, inclusive preparo</v>
          </cell>
          <cell r="C1770" t="str">
            <v>M2</v>
          </cell>
          <cell r="D1770">
            <v>19.510000000000002</v>
          </cell>
          <cell r="E1770">
            <v>35.24</v>
          </cell>
          <cell r="F1770">
            <v>54.75</v>
          </cell>
          <cell r="G1770">
            <v>15</v>
          </cell>
        </row>
        <row r="1771">
          <cell r="A1771" t="str">
            <v>33.12</v>
          </cell>
          <cell r="B1771" t="str">
            <v>Pintura em superficie de madeira, inclusive preparo</v>
          </cell>
        </row>
        <row r="1772">
          <cell r="A1772" t="str">
            <v>33.12.011</v>
          </cell>
          <cell r="B1772" t="str">
            <v>Esmalte à base de água em madeira, inclusive preparo</v>
          </cell>
          <cell r="C1772" t="str">
            <v>M2</v>
          </cell>
          <cell r="D1772">
            <v>19.97</v>
          </cell>
          <cell r="E1772">
            <v>35.24</v>
          </cell>
          <cell r="F1772">
            <v>55.21</v>
          </cell>
          <cell r="G1772">
            <v>15</v>
          </cell>
        </row>
        <row r="1773">
          <cell r="A1773" t="str">
            <v>34</v>
          </cell>
          <cell r="B1773" t="str">
            <v>PAISAGISMO E FECHAMENTOS</v>
          </cell>
        </row>
        <row r="1774">
          <cell r="A1774" t="str">
            <v>34.01</v>
          </cell>
          <cell r="B1774" t="str">
            <v>Preparacao de solo</v>
          </cell>
        </row>
        <row r="1775">
          <cell r="A1775" t="str">
            <v>34.01.010</v>
          </cell>
          <cell r="B1775" t="str">
            <v>Terra vegetal orgânica comum</v>
          </cell>
          <cell r="C1775" t="str">
            <v>M3</v>
          </cell>
          <cell r="D1775">
            <v>188.97</v>
          </cell>
          <cell r="E1775">
            <v>59.75</v>
          </cell>
          <cell r="F1775">
            <v>248.72</v>
          </cell>
          <cell r="G1775">
            <v>15</v>
          </cell>
        </row>
        <row r="1776">
          <cell r="A1776" t="str">
            <v>34.01.020</v>
          </cell>
          <cell r="B1776" t="str">
            <v>Limpeza e regularização de áreas para ajardinamento (jardins e canteiros)</v>
          </cell>
          <cell r="C1776" t="str">
            <v>M2</v>
          </cell>
          <cell r="E1776">
            <v>2.39</v>
          </cell>
          <cell r="F1776">
            <v>2.39</v>
          </cell>
          <cell r="G1776">
            <v>15</v>
          </cell>
        </row>
        <row r="1777">
          <cell r="A1777" t="str">
            <v>34.02</v>
          </cell>
          <cell r="B1777" t="str">
            <v>Vegetacao rasteira</v>
          </cell>
        </row>
        <row r="1778">
          <cell r="A1778" t="str">
            <v>34.02.020</v>
          </cell>
          <cell r="B1778" t="str">
            <v>Plantio de grama batatais em placas (praças e áreas abertas)</v>
          </cell>
          <cell r="C1778" t="str">
            <v>M2</v>
          </cell>
          <cell r="D1778">
            <v>10.76</v>
          </cell>
          <cell r="E1778">
            <v>4.03</v>
          </cell>
          <cell r="F1778">
            <v>14.79</v>
          </cell>
          <cell r="G1778">
            <v>15</v>
          </cell>
        </row>
        <row r="1779">
          <cell r="A1779" t="str">
            <v>34.02.040</v>
          </cell>
          <cell r="B1779" t="str">
            <v>Plantio de grama batatais em placas (jardins e canteiros)</v>
          </cell>
          <cell r="C1779" t="str">
            <v>M2</v>
          </cell>
          <cell r="D1779">
            <v>10.09</v>
          </cell>
          <cell r="E1779">
            <v>6.04</v>
          </cell>
          <cell r="F1779">
            <v>16.13</v>
          </cell>
          <cell r="G1779">
            <v>15</v>
          </cell>
        </row>
        <row r="1780">
          <cell r="A1780" t="str">
            <v>34.02.070</v>
          </cell>
          <cell r="B1780" t="str">
            <v>Forração com Lírio Amarelo, mínimo 18 mudas / m² - h= 0,50 m</v>
          </cell>
          <cell r="C1780" t="str">
            <v>M2</v>
          </cell>
          <cell r="D1780">
            <v>124.28</v>
          </cell>
          <cell r="E1780">
            <v>7.69</v>
          </cell>
          <cell r="F1780">
            <v>131.97</v>
          </cell>
          <cell r="G1780">
            <v>15</v>
          </cell>
        </row>
        <row r="1781">
          <cell r="A1781" t="str">
            <v>34.02.080</v>
          </cell>
          <cell r="B1781" t="str">
            <v>Plantio de grama São Carlos em placas (jardins e canteiros)</v>
          </cell>
          <cell r="C1781" t="str">
            <v>M2</v>
          </cell>
          <cell r="D1781">
            <v>18.7</v>
          </cell>
          <cell r="E1781">
            <v>6.04</v>
          </cell>
          <cell r="F1781">
            <v>24.74</v>
          </cell>
          <cell r="G1781">
            <v>15</v>
          </cell>
        </row>
        <row r="1782">
          <cell r="A1782" t="str">
            <v>34.02.090</v>
          </cell>
          <cell r="B1782" t="str">
            <v>Forração com Hera Inglesa, mínimo 18 mudas / m² - h= 0,15 m</v>
          </cell>
          <cell r="C1782" t="str">
            <v>M2</v>
          </cell>
          <cell r="D1782">
            <v>54.98</v>
          </cell>
          <cell r="E1782">
            <v>7.69</v>
          </cell>
          <cell r="F1782">
            <v>62.67</v>
          </cell>
          <cell r="G1782">
            <v>15</v>
          </cell>
        </row>
        <row r="1783">
          <cell r="A1783" t="str">
            <v>34.02.100</v>
          </cell>
          <cell r="B1783" t="str">
            <v>Plantio de grama esmeralda em placas (jardins e canteiros)</v>
          </cell>
          <cell r="C1783" t="str">
            <v>M2</v>
          </cell>
          <cell r="D1783">
            <v>13.85</v>
          </cell>
          <cell r="E1783">
            <v>6.04</v>
          </cell>
          <cell r="F1783">
            <v>19.89</v>
          </cell>
          <cell r="G1783">
            <v>15</v>
          </cell>
        </row>
        <row r="1784">
          <cell r="A1784" t="str">
            <v>34.02.110</v>
          </cell>
          <cell r="B1784" t="str">
            <v>Forração com clorofito, mínimo de 20 mudas / m² - h= 0,15 m</v>
          </cell>
          <cell r="C1784" t="str">
            <v>M2</v>
          </cell>
          <cell r="D1784">
            <v>56.02</v>
          </cell>
          <cell r="E1784">
            <v>7.69</v>
          </cell>
          <cell r="F1784">
            <v>63.71</v>
          </cell>
          <cell r="G1784">
            <v>15</v>
          </cell>
        </row>
        <row r="1785">
          <cell r="A1785" t="str">
            <v>34.02.400</v>
          </cell>
          <cell r="B1785" t="str">
            <v>Plantio de grama pelo processo hidrossemeadura</v>
          </cell>
          <cell r="C1785" t="str">
            <v>M2</v>
          </cell>
          <cell r="D1785">
            <v>9.59</v>
          </cell>
          <cell r="F1785">
            <v>9.59</v>
          </cell>
          <cell r="G1785">
            <v>15</v>
          </cell>
        </row>
        <row r="1786">
          <cell r="A1786" t="str">
            <v>34.03</v>
          </cell>
          <cell r="B1786" t="str">
            <v>Vegetacao arbustiva</v>
          </cell>
        </row>
        <row r="1787">
          <cell r="A1787" t="str">
            <v>34.03.020</v>
          </cell>
          <cell r="B1787" t="str">
            <v>Arbusto Azaléa - h= 0,60 a 0,80 m</v>
          </cell>
          <cell r="C1787" t="str">
            <v>UN</v>
          </cell>
          <cell r="D1787">
            <v>56.76</v>
          </cell>
          <cell r="E1787">
            <v>4.43</v>
          </cell>
          <cell r="F1787">
            <v>61.19</v>
          </cell>
          <cell r="G1787">
            <v>15</v>
          </cell>
        </row>
        <row r="1788">
          <cell r="A1788" t="str">
            <v>34.03.120</v>
          </cell>
          <cell r="B1788" t="str">
            <v>Arbusto Moréia - h= 0,50 m</v>
          </cell>
          <cell r="C1788" t="str">
            <v>UN</v>
          </cell>
          <cell r="D1788">
            <v>42.61</v>
          </cell>
          <cell r="E1788">
            <v>4.43</v>
          </cell>
          <cell r="F1788">
            <v>47.04</v>
          </cell>
          <cell r="G1788">
            <v>15</v>
          </cell>
        </row>
        <row r="1789">
          <cell r="A1789" t="str">
            <v>34.03.130</v>
          </cell>
          <cell r="B1789" t="str">
            <v>Arbusto Alamanda - h= 0,60 a 0,80 m</v>
          </cell>
          <cell r="C1789" t="str">
            <v>UN</v>
          </cell>
          <cell r="D1789">
            <v>53.1</v>
          </cell>
          <cell r="E1789">
            <v>4.43</v>
          </cell>
          <cell r="F1789">
            <v>57.53</v>
          </cell>
          <cell r="G1789">
            <v>15</v>
          </cell>
        </row>
        <row r="1790">
          <cell r="A1790" t="str">
            <v>34.03.150</v>
          </cell>
          <cell r="B1790" t="str">
            <v>Arbusto Curcúligo - h= 0,60 a 0,80 m</v>
          </cell>
          <cell r="C1790" t="str">
            <v>UN</v>
          </cell>
          <cell r="D1790">
            <v>59.6</v>
          </cell>
          <cell r="E1790">
            <v>4.43</v>
          </cell>
          <cell r="F1790">
            <v>64.03</v>
          </cell>
          <cell r="G1790">
            <v>15</v>
          </cell>
        </row>
        <row r="1791">
          <cell r="A1791" t="str">
            <v>34.04</v>
          </cell>
          <cell r="B1791" t="str">
            <v>arvores</v>
          </cell>
        </row>
        <row r="1792">
          <cell r="A1792" t="str">
            <v>34.04.050</v>
          </cell>
          <cell r="B1792" t="str">
            <v>Árvore ornamental tipo Pata de Vaca - h= 2,00 m</v>
          </cell>
          <cell r="C1792" t="str">
            <v>UN</v>
          </cell>
          <cell r="D1792">
            <v>106.26</v>
          </cell>
          <cell r="E1792">
            <v>38.44</v>
          </cell>
          <cell r="F1792">
            <v>144.69999999999999</v>
          </cell>
          <cell r="G1792">
            <v>15</v>
          </cell>
        </row>
        <row r="1793">
          <cell r="A1793" t="str">
            <v>34.04.130</v>
          </cell>
          <cell r="B1793" t="str">
            <v>Árvore ornamental tipo Ipê Amarelo - h= 2,00 m</v>
          </cell>
          <cell r="C1793" t="str">
            <v>UN</v>
          </cell>
          <cell r="D1793">
            <v>156.26</v>
          </cell>
          <cell r="E1793">
            <v>38.44</v>
          </cell>
          <cell r="F1793">
            <v>194.7</v>
          </cell>
          <cell r="G1793">
            <v>15</v>
          </cell>
        </row>
        <row r="1794">
          <cell r="A1794" t="str">
            <v>34.04.160</v>
          </cell>
          <cell r="B1794" t="str">
            <v>Árvore ornamental tipo Areca Bambu - h= 2,00 m</v>
          </cell>
          <cell r="C1794" t="str">
            <v>UN</v>
          </cell>
          <cell r="D1794">
            <v>237.94</v>
          </cell>
          <cell r="E1794">
            <v>38.44</v>
          </cell>
          <cell r="F1794">
            <v>276.38</v>
          </cell>
          <cell r="G1794">
            <v>15</v>
          </cell>
        </row>
        <row r="1795">
          <cell r="A1795" t="str">
            <v>34.04.164</v>
          </cell>
          <cell r="B1795" t="str">
            <v>Árvore ornamental tipo Falso barbatimão - h= 2,00 m</v>
          </cell>
          <cell r="C1795" t="str">
            <v>UN</v>
          </cell>
          <cell r="D1795">
            <v>343.95</v>
          </cell>
          <cell r="E1795">
            <v>38.44</v>
          </cell>
          <cell r="F1795">
            <v>382.39</v>
          </cell>
          <cell r="G1795">
            <v>15</v>
          </cell>
        </row>
        <row r="1796">
          <cell r="A1796" t="str">
            <v>34.04.166</v>
          </cell>
          <cell r="B1796" t="str">
            <v>Árvore ornamental tipo Aroeira salsa - h= 2,00 m</v>
          </cell>
          <cell r="C1796" t="str">
            <v>UN</v>
          </cell>
          <cell r="D1796">
            <v>153.83000000000001</v>
          </cell>
          <cell r="E1796">
            <v>38.44</v>
          </cell>
          <cell r="F1796">
            <v>192.27</v>
          </cell>
          <cell r="G1796">
            <v>15</v>
          </cell>
        </row>
        <row r="1797">
          <cell r="A1797" t="str">
            <v>34.04.280</v>
          </cell>
          <cell r="B1797" t="str">
            <v>Árvore ornamental tipo Manacá-da-serra - h= 2,00 m</v>
          </cell>
          <cell r="C1797" t="str">
            <v>UN</v>
          </cell>
          <cell r="D1797">
            <v>88.35</v>
          </cell>
          <cell r="E1797">
            <v>38.44</v>
          </cell>
          <cell r="F1797">
            <v>126.79</v>
          </cell>
          <cell r="G1797">
            <v>15</v>
          </cell>
        </row>
        <row r="1798">
          <cell r="A1798" t="str">
            <v>34.04.360</v>
          </cell>
          <cell r="B1798" t="str">
            <v>Árvore ornamental tipo coqueiro Jerivá - h= 4,00 m</v>
          </cell>
          <cell r="C1798" t="str">
            <v>UN</v>
          </cell>
          <cell r="D1798">
            <v>416.96</v>
          </cell>
          <cell r="E1798">
            <v>38.44</v>
          </cell>
          <cell r="F1798">
            <v>455.4</v>
          </cell>
          <cell r="G1798">
            <v>15</v>
          </cell>
        </row>
        <row r="1799">
          <cell r="A1799" t="str">
            <v>34.04.370</v>
          </cell>
          <cell r="B1799" t="str">
            <v>Árvore ornamental tipo Quaresmeira - h= 1,50 / 2,00 m</v>
          </cell>
          <cell r="C1799" t="str">
            <v>UN</v>
          </cell>
          <cell r="D1799">
            <v>139.57</v>
          </cell>
          <cell r="E1799">
            <v>38.44</v>
          </cell>
          <cell r="F1799">
            <v>178.01</v>
          </cell>
          <cell r="G1799">
            <v>15</v>
          </cell>
        </row>
        <row r="1800">
          <cell r="A1800" t="str">
            <v>34.05</v>
          </cell>
          <cell r="B1800" t="str">
            <v>Cercas e fechamentos</v>
          </cell>
        </row>
        <row r="1801">
          <cell r="A1801" t="str">
            <v>34.05.020</v>
          </cell>
          <cell r="B1801" t="str">
            <v>Cerca em arame farpado com mourões de concreto</v>
          </cell>
          <cell r="C1801" t="str">
            <v>M</v>
          </cell>
          <cell r="D1801">
            <v>30.16</v>
          </cell>
          <cell r="E1801">
            <v>38.44</v>
          </cell>
          <cell r="F1801">
            <v>68.599999999999994</v>
          </cell>
          <cell r="G1801">
            <v>15</v>
          </cell>
        </row>
        <row r="1802">
          <cell r="A1802" t="str">
            <v>34.05.030</v>
          </cell>
          <cell r="B1802" t="str">
            <v>Cerca em arame farpado com mourões de concreto, com ponta inclinada</v>
          </cell>
          <cell r="C1802" t="str">
            <v>M</v>
          </cell>
          <cell r="D1802">
            <v>42.82</v>
          </cell>
          <cell r="E1802">
            <v>38.44</v>
          </cell>
          <cell r="F1802">
            <v>81.260000000000005</v>
          </cell>
          <cell r="G1802">
            <v>15</v>
          </cell>
        </row>
        <row r="1803">
          <cell r="A1803" t="str">
            <v>34.05.032</v>
          </cell>
          <cell r="B1803" t="str">
            <v>Cerca em arame farpado com mourões de concreto, com ponta inclinada - 12 fiadas</v>
          </cell>
          <cell r="C1803" t="str">
            <v>M</v>
          </cell>
          <cell r="D1803">
            <v>44.62</v>
          </cell>
          <cell r="E1803">
            <v>38.44</v>
          </cell>
          <cell r="F1803">
            <v>83.06</v>
          </cell>
          <cell r="G1803">
            <v>15</v>
          </cell>
        </row>
        <row r="1804">
          <cell r="A1804" t="str">
            <v>34.05.050</v>
          </cell>
          <cell r="B1804" t="str">
            <v>Cerca em tela de aço galvanizado de 2´, montantes em mourões de concreto com ponta inclinada e arame farpado</v>
          </cell>
          <cell r="C1804" t="str">
            <v>M</v>
          </cell>
          <cell r="D1804">
            <v>160.62</v>
          </cell>
          <cell r="E1804">
            <v>61.59</v>
          </cell>
          <cell r="F1804">
            <v>222.21</v>
          </cell>
          <cell r="G1804">
            <v>15</v>
          </cell>
        </row>
        <row r="1805">
          <cell r="A1805" t="str">
            <v>34.05.080</v>
          </cell>
          <cell r="B1805" t="str">
            <v>Alambrado em tela de aço galvanizado de 2´, montantes metálicos e arame farpado, até 4,00 m de altura</v>
          </cell>
          <cell r="C1805" t="str">
            <v>M2</v>
          </cell>
          <cell r="D1805">
            <v>238.41</v>
          </cell>
          <cell r="F1805">
            <v>238.41</v>
          </cell>
          <cell r="G1805">
            <v>15</v>
          </cell>
        </row>
        <row r="1806">
          <cell r="A1806" t="str">
            <v>34.05.110</v>
          </cell>
          <cell r="B1806" t="str">
            <v>Alambrado em tela de aço galvanizado de 2´, montantes metálicos e arame farpado, acima de 4,00 m de altura</v>
          </cell>
          <cell r="C1806" t="str">
            <v>M2</v>
          </cell>
          <cell r="D1806">
            <v>248.96</v>
          </cell>
          <cell r="F1806">
            <v>248.96</v>
          </cell>
          <cell r="G1806">
            <v>15</v>
          </cell>
        </row>
        <row r="1807">
          <cell r="A1807" t="str">
            <v>34.05.120</v>
          </cell>
          <cell r="B1807" t="str">
            <v>Alambrado em tela de aço galvanizado de 1´, montantes metálicos e arame farpado</v>
          </cell>
          <cell r="C1807" t="str">
            <v>M2</v>
          </cell>
          <cell r="D1807">
            <v>220.89</v>
          </cell>
          <cell r="F1807">
            <v>220.89</v>
          </cell>
          <cell r="G1807">
            <v>15</v>
          </cell>
        </row>
        <row r="1808">
          <cell r="A1808" t="str">
            <v>34.05.170</v>
          </cell>
          <cell r="B1808" t="str">
            <v>Barreira de proteção perimetral em aço inoxidável AISI 430, dupla</v>
          </cell>
          <cell r="C1808" t="str">
            <v>M</v>
          </cell>
          <cell r="D1808">
            <v>46.37</v>
          </cell>
          <cell r="F1808">
            <v>46.37</v>
          </cell>
          <cell r="G1808">
            <v>15</v>
          </cell>
        </row>
        <row r="1809">
          <cell r="A1809" t="str">
            <v>34.05.210</v>
          </cell>
          <cell r="B1809" t="str">
            <v>Alambrado em tela de aço galvanizado de 2´, montantes metálicos com extremo superior duplo e arame farpado, acima de 4,00 m de altura</v>
          </cell>
          <cell r="C1809" t="str">
            <v>M2</v>
          </cell>
          <cell r="D1809">
            <v>330.25</v>
          </cell>
          <cell r="F1809">
            <v>330.25</v>
          </cell>
          <cell r="G1809">
            <v>15</v>
          </cell>
        </row>
        <row r="1810">
          <cell r="A1810" t="str">
            <v>34.05.260</v>
          </cell>
          <cell r="B1810" t="str">
            <v>Gradil em aço galvanizado eletrofundido, malha 65 x 132 mm e pintura eletrostática</v>
          </cell>
          <cell r="C1810" t="str">
            <v>M2</v>
          </cell>
          <cell r="D1810">
            <v>398.65</v>
          </cell>
          <cell r="E1810">
            <v>79.209999999999994</v>
          </cell>
          <cell r="F1810">
            <v>477.86</v>
          </cell>
          <cell r="G1810">
            <v>15</v>
          </cell>
        </row>
        <row r="1811">
          <cell r="A1811" t="str">
            <v>34.05.270</v>
          </cell>
          <cell r="B1811" t="str">
            <v>Alambrado em tela de aço galvanizado de 2´, montantes metálicos retos</v>
          </cell>
          <cell r="C1811" t="str">
            <v>M2</v>
          </cell>
          <cell r="D1811">
            <v>238.03</v>
          </cell>
          <cell r="F1811">
            <v>238.03</v>
          </cell>
          <cell r="G1811">
            <v>15</v>
          </cell>
        </row>
        <row r="1812">
          <cell r="A1812" t="str">
            <v>34.05.290</v>
          </cell>
          <cell r="B1812" t="str">
            <v>Portão de abrir em grade de aço galvanizado eletrofundida, malha 65 x 132 mm, e pintura eletrostática</v>
          </cell>
          <cell r="C1812" t="str">
            <v>M2</v>
          </cell>
          <cell r="D1812">
            <v>1672.51</v>
          </cell>
          <cell r="E1812">
            <v>118.29</v>
          </cell>
          <cell r="F1812">
            <v>1790.8</v>
          </cell>
          <cell r="G1812">
            <v>15</v>
          </cell>
        </row>
        <row r="1813">
          <cell r="A1813" t="str">
            <v>34.05.300</v>
          </cell>
          <cell r="B1813" t="str">
            <v>Portão de correr em grade de aço galvanizado eletrofundida, malha 65 x 132 mm, e pintura eletrostática</v>
          </cell>
          <cell r="C1813" t="str">
            <v>M2</v>
          </cell>
          <cell r="D1813">
            <v>1112.28</v>
          </cell>
          <cell r="E1813">
            <v>118.29</v>
          </cell>
          <cell r="F1813">
            <v>1230.57</v>
          </cell>
          <cell r="G1813">
            <v>15</v>
          </cell>
        </row>
        <row r="1814">
          <cell r="A1814" t="str">
            <v>34.05.310</v>
          </cell>
          <cell r="B1814" t="str">
            <v>Gradil de ferro perfilado, tipo parque</v>
          </cell>
          <cell r="C1814" t="str">
            <v>M2</v>
          </cell>
          <cell r="D1814">
            <v>536.49</v>
          </cell>
          <cell r="E1814">
            <v>46.36</v>
          </cell>
          <cell r="F1814">
            <v>582.85</v>
          </cell>
          <cell r="G1814">
            <v>15</v>
          </cell>
        </row>
        <row r="1815">
          <cell r="A1815" t="str">
            <v>34.05.320</v>
          </cell>
          <cell r="B1815" t="str">
            <v>Portão de ferro perfilado, tipo parque</v>
          </cell>
          <cell r="C1815" t="str">
            <v>M2</v>
          </cell>
          <cell r="D1815">
            <v>761.36</v>
          </cell>
          <cell r="E1815">
            <v>40.35</v>
          </cell>
          <cell r="F1815">
            <v>801.71</v>
          </cell>
          <cell r="G1815">
            <v>15</v>
          </cell>
        </row>
        <row r="1816">
          <cell r="A1816" t="str">
            <v>34.05.322</v>
          </cell>
          <cell r="B1816" t="str">
            <v>Gradil rígido modular em aço 2" - H=1,10m, C=1,65m, padrão CET SP</v>
          </cell>
          <cell r="C1816" t="str">
            <v>UN</v>
          </cell>
          <cell r="D1816">
            <v>605.21</v>
          </cell>
          <cell r="E1816">
            <v>158.54</v>
          </cell>
          <cell r="F1816">
            <v>763.75</v>
          </cell>
          <cell r="G1816">
            <v>15</v>
          </cell>
        </row>
        <row r="1817">
          <cell r="A1817" t="str">
            <v>34.05.350</v>
          </cell>
          <cell r="B1817" t="str">
            <v>Portão de abrir em gradil eletrofundido, malha 5 x 15 cm</v>
          </cell>
          <cell r="C1817" t="str">
            <v>M2</v>
          </cell>
          <cell r="D1817">
            <v>1706.28</v>
          </cell>
          <cell r="E1817">
            <v>95.47</v>
          </cell>
          <cell r="F1817">
            <v>1801.75</v>
          </cell>
          <cell r="G1817">
            <v>15</v>
          </cell>
        </row>
        <row r="1818">
          <cell r="A1818" t="str">
            <v>34.05.360</v>
          </cell>
          <cell r="B1818" t="str">
            <v>Gradil tela eletrosoldado, malha de 5 x 15cm, galvanizado</v>
          </cell>
          <cell r="C1818" t="str">
            <v>M2</v>
          </cell>
          <cell r="D1818">
            <v>105.79</v>
          </cell>
          <cell r="E1818">
            <v>116.38</v>
          </cell>
          <cell r="F1818">
            <v>222.17</v>
          </cell>
          <cell r="G1818">
            <v>15</v>
          </cell>
        </row>
        <row r="1819">
          <cell r="A1819" t="str">
            <v>34.05.370</v>
          </cell>
          <cell r="B1819" t="str">
            <v>Fechamento de divisa - mourão com placas pré moldadas</v>
          </cell>
          <cell r="C1819" t="str">
            <v>M</v>
          </cell>
          <cell r="D1819">
            <v>198.73</v>
          </cell>
          <cell r="E1819">
            <v>62.1</v>
          </cell>
          <cell r="F1819">
            <v>260.83</v>
          </cell>
          <cell r="G1819">
            <v>15</v>
          </cell>
        </row>
        <row r="1820">
          <cell r="A1820" t="str">
            <v>34.13</v>
          </cell>
          <cell r="B1820" t="str">
            <v>Corte, recorte e remocao</v>
          </cell>
        </row>
        <row r="1821">
          <cell r="A1821" t="str">
            <v>34.13.011</v>
          </cell>
          <cell r="B1821" t="str">
            <v>Corte, recorte e remoção de árvore  inclusive as raízes - diâmetro (DAP)&gt;5cm&lt;15cm</v>
          </cell>
          <cell r="C1821" t="str">
            <v>UN</v>
          </cell>
          <cell r="D1821">
            <v>105.12</v>
          </cell>
          <cell r="E1821">
            <v>185.84</v>
          </cell>
          <cell r="F1821">
            <v>290.95999999999998</v>
          </cell>
          <cell r="G1821">
            <v>15</v>
          </cell>
        </row>
        <row r="1822">
          <cell r="A1822" t="str">
            <v>34.13.021</v>
          </cell>
          <cell r="B1822" t="str">
            <v>Corte, recorte e remoção de árvore inclusive as raízes - diâmetro (DAP)&gt;15cm&lt;30cm</v>
          </cell>
          <cell r="C1822" t="str">
            <v>UN</v>
          </cell>
          <cell r="D1822">
            <v>577.99</v>
          </cell>
          <cell r="E1822">
            <v>228.28</v>
          </cell>
          <cell r="F1822">
            <v>806.27</v>
          </cell>
          <cell r="G1822">
            <v>15</v>
          </cell>
        </row>
        <row r="1823">
          <cell r="A1823" t="str">
            <v>34.13.031</v>
          </cell>
          <cell r="B1823" t="str">
            <v>Corte, recorte e remoção de árvore inclusive as raízes - diâmetro (DAP)&gt;30cm&lt;45cm</v>
          </cell>
          <cell r="C1823" t="str">
            <v>UN</v>
          </cell>
          <cell r="D1823">
            <v>2425.9</v>
          </cell>
          <cell r="E1823">
            <v>414.12</v>
          </cell>
          <cell r="F1823">
            <v>2840.02</v>
          </cell>
          <cell r="G1823">
            <v>15</v>
          </cell>
        </row>
        <row r="1824">
          <cell r="A1824" t="str">
            <v>34.13.041</v>
          </cell>
          <cell r="B1824" t="str">
            <v>Corte, recorte e remoção de árvore inclusive as raízes - diâmetro (DAP)&gt;45cm&lt;60cm</v>
          </cell>
          <cell r="C1824" t="str">
            <v>UN</v>
          </cell>
          <cell r="D1824">
            <v>3096.15</v>
          </cell>
          <cell r="E1824">
            <v>1125.76</v>
          </cell>
          <cell r="F1824">
            <v>4221.91</v>
          </cell>
          <cell r="G1824">
            <v>15</v>
          </cell>
        </row>
        <row r="1825">
          <cell r="A1825" t="str">
            <v>34.13.051</v>
          </cell>
          <cell r="B1825" t="str">
            <v>Corte, recorte e remoção de árvore inclusive as raízes - diâmetro (DAP)&gt;60cm&lt;100cm</v>
          </cell>
          <cell r="C1825" t="str">
            <v>UN</v>
          </cell>
          <cell r="D1825">
            <v>6331.24</v>
          </cell>
          <cell r="E1825">
            <v>2251.52</v>
          </cell>
          <cell r="F1825">
            <v>8582.76</v>
          </cell>
          <cell r="G1825">
            <v>15</v>
          </cell>
        </row>
        <row r="1826">
          <cell r="A1826" t="str">
            <v>34.13.060</v>
          </cell>
          <cell r="B1826" t="str">
            <v>Corte, recorte e remoção de árvore inclusive as raízes - diâmetro (DAP) acima de 100 cm</v>
          </cell>
          <cell r="C1826" t="str">
            <v>UN</v>
          </cell>
          <cell r="D1826">
            <v>9322.81</v>
          </cell>
          <cell r="E1826">
            <v>2612.48</v>
          </cell>
          <cell r="F1826">
            <v>11935.29</v>
          </cell>
          <cell r="G1826">
            <v>15</v>
          </cell>
        </row>
        <row r="1827">
          <cell r="A1827" t="str">
            <v>34.20</v>
          </cell>
          <cell r="B1827" t="str">
            <v>Reparos, conservacoes e complementos - GRUPO 34</v>
          </cell>
        </row>
        <row r="1828">
          <cell r="A1828" t="str">
            <v>34.20.050</v>
          </cell>
          <cell r="B1828" t="str">
            <v>Tela de arame galvanizado fio nº 22 BWG, malha de 2´, tipo galinheiro</v>
          </cell>
          <cell r="C1828" t="str">
            <v>M2</v>
          </cell>
          <cell r="D1828">
            <v>8.77</v>
          </cell>
          <cell r="E1828">
            <v>9.2799999999999994</v>
          </cell>
          <cell r="F1828">
            <v>18.05</v>
          </cell>
          <cell r="G1828">
            <v>15</v>
          </cell>
        </row>
        <row r="1829">
          <cell r="A1829" t="str">
            <v>34.20.080</v>
          </cell>
          <cell r="B1829" t="str">
            <v>Tela de aço galvanizado fio nº 10 BWG, malha de 2´, tipo alambrado de segurança</v>
          </cell>
          <cell r="C1829" t="str">
            <v>M2</v>
          </cell>
          <cell r="D1829">
            <v>67.900000000000006</v>
          </cell>
          <cell r="E1829">
            <v>12.86</v>
          </cell>
          <cell r="F1829">
            <v>80.760000000000005</v>
          </cell>
          <cell r="G1829">
            <v>15</v>
          </cell>
        </row>
        <row r="1830">
          <cell r="A1830" t="str">
            <v>34.20.110</v>
          </cell>
          <cell r="B1830" t="str">
            <v>Recolocação de barreira de proteção perimetral, simples ou dupla</v>
          </cell>
          <cell r="C1830" t="str">
            <v>M</v>
          </cell>
          <cell r="D1830">
            <v>11.46</v>
          </cell>
          <cell r="F1830">
            <v>11.46</v>
          </cell>
          <cell r="G1830">
            <v>15</v>
          </cell>
        </row>
        <row r="1831">
          <cell r="A1831" t="str">
            <v>34.20.160</v>
          </cell>
          <cell r="B1831" t="str">
            <v>Recolocação de alambrado, com altura até 4,50 m</v>
          </cell>
          <cell r="C1831" t="str">
            <v>M2</v>
          </cell>
          <cell r="D1831">
            <v>1.54</v>
          </cell>
          <cell r="E1831">
            <v>19.489999999999998</v>
          </cell>
          <cell r="F1831">
            <v>21.03</v>
          </cell>
          <cell r="G1831">
            <v>15</v>
          </cell>
        </row>
        <row r="1832">
          <cell r="A1832" t="str">
            <v>34.20.170</v>
          </cell>
          <cell r="B1832" t="str">
            <v>Recolocação de alambrado, com altura acima de 4,50 m</v>
          </cell>
          <cell r="C1832" t="str">
            <v>M2</v>
          </cell>
          <cell r="D1832">
            <v>1.64</v>
          </cell>
          <cell r="E1832">
            <v>26.11</v>
          </cell>
          <cell r="F1832">
            <v>27.75</v>
          </cell>
          <cell r="G1832">
            <v>15</v>
          </cell>
        </row>
        <row r="1833">
          <cell r="A1833" t="str">
            <v>34.20.384</v>
          </cell>
          <cell r="B1833" t="str">
            <v>Bicicletário modelo U invertido em tubo circular de aço Ø 2", com acabamento em pintura eletrostática, para fixação chumbado/parafusado</v>
          </cell>
          <cell r="C1833" t="str">
            <v>UN</v>
          </cell>
          <cell r="D1833">
            <v>561.27</v>
          </cell>
          <cell r="E1833">
            <v>46.69</v>
          </cell>
          <cell r="F1833">
            <v>607.96</v>
          </cell>
          <cell r="G1833">
            <v>15</v>
          </cell>
        </row>
        <row r="1834">
          <cell r="A1834" t="str">
            <v>34.20.390</v>
          </cell>
          <cell r="B1834" t="str">
            <v>Grelha arvoreira em ferro fundido</v>
          </cell>
          <cell r="C1834" t="str">
            <v>M2</v>
          </cell>
          <cell r="D1834">
            <v>1543.55</v>
          </cell>
          <cell r="E1834">
            <v>26.49</v>
          </cell>
          <cell r="F1834">
            <v>1570.04</v>
          </cell>
          <cell r="G1834">
            <v>15</v>
          </cell>
        </row>
        <row r="1835">
          <cell r="A1835" t="str">
            <v>35</v>
          </cell>
          <cell r="B1835" t="str">
            <v>PLAYGROUND E EQUIPAMENTO RECREATIVO</v>
          </cell>
        </row>
        <row r="1836">
          <cell r="A1836" t="str">
            <v>35.01</v>
          </cell>
          <cell r="B1836" t="str">
            <v>Quadra e equipamento de esportes</v>
          </cell>
        </row>
        <row r="1837">
          <cell r="A1837" t="str">
            <v>35.01.070</v>
          </cell>
          <cell r="B1837" t="str">
            <v>Tela de arame galvanizado fio nº 12 BWG, malha de 2´</v>
          </cell>
          <cell r="C1837" t="str">
            <v>M2</v>
          </cell>
          <cell r="D1837">
            <v>39.869999999999997</v>
          </cell>
          <cell r="E1837">
            <v>7.95</v>
          </cell>
          <cell r="F1837">
            <v>47.82</v>
          </cell>
          <cell r="G1837">
            <v>15</v>
          </cell>
        </row>
        <row r="1838">
          <cell r="A1838" t="str">
            <v>35.01.150</v>
          </cell>
          <cell r="B1838" t="str">
            <v>Trave oficial completa com rede para futebol de salão</v>
          </cell>
          <cell r="C1838" t="str">
            <v>CJ</v>
          </cell>
          <cell r="D1838">
            <v>2227.0300000000002</v>
          </cell>
          <cell r="E1838">
            <v>190.73</v>
          </cell>
          <cell r="F1838">
            <v>2417.7600000000002</v>
          </cell>
          <cell r="G1838">
            <v>15</v>
          </cell>
        </row>
        <row r="1839">
          <cell r="A1839" t="str">
            <v>35.01.170</v>
          </cell>
          <cell r="B1839" t="str">
            <v>Poste oficial completo com rede para voleibol</v>
          </cell>
          <cell r="C1839" t="str">
            <v>CJ</v>
          </cell>
          <cell r="D1839">
            <v>1724.02</v>
          </cell>
          <cell r="E1839">
            <v>190.73</v>
          </cell>
          <cell r="F1839">
            <v>1914.75</v>
          </cell>
          <cell r="G1839">
            <v>15</v>
          </cell>
        </row>
        <row r="1840">
          <cell r="A1840" t="str">
            <v>35.01.550</v>
          </cell>
          <cell r="B1840" t="str">
            <v>Piso em fibra de polipropileno corrugado para quadra de esportes, inclusive pintura</v>
          </cell>
          <cell r="C1840" t="str">
            <v>M2</v>
          </cell>
          <cell r="D1840">
            <v>189.83</v>
          </cell>
          <cell r="E1840">
            <v>39.24</v>
          </cell>
          <cell r="F1840">
            <v>229.07</v>
          </cell>
          <cell r="G1840">
            <v>15</v>
          </cell>
        </row>
        <row r="1841">
          <cell r="A1841" t="str">
            <v>35.03</v>
          </cell>
          <cell r="B1841" t="str">
            <v>Abrigo, guarita e quiosque</v>
          </cell>
        </row>
        <row r="1842">
          <cell r="A1842" t="str">
            <v>35.03.030</v>
          </cell>
          <cell r="B1842" t="str">
            <v>Cancela automática metálica com barreira de alumínio de 3,50 até 4,00 m</v>
          </cell>
          <cell r="C1842" t="str">
            <v>UN</v>
          </cell>
          <cell r="D1842">
            <v>4754.7</v>
          </cell>
          <cell r="E1842">
            <v>112.16</v>
          </cell>
          <cell r="F1842">
            <v>4866.8599999999997</v>
          </cell>
          <cell r="G1842">
            <v>15</v>
          </cell>
        </row>
        <row r="1843">
          <cell r="A1843" t="str">
            <v>35.04</v>
          </cell>
          <cell r="B1843" t="str">
            <v>Bancos</v>
          </cell>
        </row>
        <row r="1844">
          <cell r="A1844" t="str">
            <v>35.04.020</v>
          </cell>
          <cell r="B1844" t="str">
            <v>Banco contínuo em concreto vazado</v>
          </cell>
          <cell r="C1844" t="str">
            <v>M</v>
          </cell>
          <cell r="D1844">
            <v>119.19</v>
          </cell>
          <cell r="E1844">
            <v>115.03</v>
          </cell>
          <cell r="F1844">
            <v>234.22</v>
          </cell>
          <cell r="G1844">
            <v>15</v>
          </cell>
        </row>
        <row r="1845">
          <cell r="A1845" t="str">
            <v>35.04.120</v>
          </cell>
          <cell r="B1845" t="str">
            <v>Banco em concreto pré-moldado, comprimento 150 cm</v>
          </cell>
          <cell r="C1845" t="str">
            <v>UN</v>
          </cell>
          <cell r="D1845">
            <v>566.92999999999995</v>
          </cell>
          <cell r="E1845">
            <v>25.61</v>
          </cell>
          <cell r="F1845">
            <v>592.54</v>
          </cell>
          <cell r="G1845">
            <v>15</v>
          </cell>
        </row>
        <row r="1846">
          <cell r="A1846" t="str">
            <v>35.04.130</v>
          </cell>
          <cell r="B1846" t="str">
            <v>Banco de madeira sobre alvenaria</v>
          </cell>
          <cell r="C1846" t="str">
            <v>M2</v>
          </cell>
          <cell r="D1846">
            <v>158.19</v>
          </cell>
          <cell r="E1846">
            <v>71.69</v>
          </cell>
          <cell r="F1846">
            <v>229.88</v>
          </cell>
          <cell r="G1846">
            <v>15</v>
          </cell>
        </row>
        <row r="1847">
          <cell r="A1847" t="str">
            <v>35.04.140</v>
          </cell>
          <cell r="B1847" t="str">
            <v>Banco em concreto pré-moldado com pés vazados, comprimento 200 cm</v>
          </cell>
          <cell r="C1847" t="str">
            <v>UN</v>
          </cell>
          <cell r="D1847">
            <v>634.23</v>
          </cell>
          <cell r="E1847">
            <v>36.01</v>
          </cell>
          <cell r="F1847">
            <v>670.24</v>
          </cell>
          <cell r="G1847">
            <v>15</v>
          </cell>
        </row>
        <row r="1848">
          <cell r="A1848" t="str">
            <v>35.04.150</v>
          </cell>
          <cell r="B1848" t="str">
            <v>Banco em concreto pré-moldado com 3 pés, comprimento 300 cm</v>
          </cell>
          <cell r="C1848" t="str">
            <v>UN</v>
          </cell>
          <cell r="D1848">
            <v>1069.82</v>
          </cell>
          <cell r="E1848">
            <v>54.01</v>
          </cell>
          <cell r="F1848">
            <v>1123.83</v>
          </cell>
          <cell r="G1848">
            <v>15</v>
          </cell>
        </row>
        <row r="1849">
          <cell r="A1849" t="str">
            <v>35.05</v>
          </cell>
          <cell r="B1849" t="str">
            <v>Equipamento recreativo</v>
          </cell>
        </row>
        <row r="1850">
          <cell r="A1850" t="str">
            <v>35.05.200</v>
          </cell>
          <cell r="B1850" t="str">
            <v>Centro de atividades em madeira rústica</v>
          </cell>
          <cell r="C1850" t="str">
            <v>CJ</v>
          </cell>
          <cell r="D1850">
            <v>5654.7</v>
          </cell>
          <cell r="E1850">
            <v>254.3</v>
          </cell>
          <cell r="F1850">
            <v>5909</v>
          </cell>
          <cell r="G1850">
            <v>15</v>
          </cell>
        </row>
        <row r="1851">
          <cell r="A1851" t="str">
            <v>35.05.210</v>
          </cell>
          <cell r="B1851" t="str">
            <v>Balanço duplo em madeira rústica</v>
          </cell>
          <cell r="C1851" t="str">
            <v>CJ</v>
          </cell>
          <cell r="D1851">
            <v>3140.57</v>
          </cell>
          <cell r="E1851">
            <v>254.3</v>
          </cell>
          <cell r="F1851">
            <v>3394.87</v>
          </cell>
          <cell r="G1851">
            <v>15</v>
          </cell>
        </row>
        <row r="1852">
          <cell r="A1852" t="str">
            <v>35.05.220</v>
          </cell>
          <cell r="B1852" t="str">
            <v>Gangorra dupla em madeira rústica</v>
          </cell>
          <cell r="C1852" t="str">
            <v>CJ</v>
          </cell>
          <cell r="D1852">
            <v>1834.54</v>
          </cell>
          <cell r="E1852">
            <v>254.3</v>
          </cell>
          <cell r="F1852">
            <v>2088.84</v>
          </cell>
          <cell r="G1852">
            <v>15</v>
          </cell>
        </row>
        <row r="1853">
          <cell r="A1853" t="str">
            <v>35.05.240</v>
          </cell>
          <cell r="B1853" t="str">
            <v>Gira-gira metálico com assento de madeira (8 lugares)</v>
          </cell>
          <cell r="C1853" t="str">
            <v>CJ</v>
          </cell>
          <cell r="D1853">
            <v>3915.39</v>
          </cell>
          <cell r="E1853">
            <v>254.3</v>
          </cell>
          <cell r="F1853">
            <v>4169.6899999999996</v>
          </cell>
          <cell r="G1853">
            <v>15</v>
          </cell>
        </row>
        <row r="1854">
          <cell r="A1854" t="str">
            <v>35.05.300</v>
          </cell>
          <cell r="B1854" t="str">
            <v>Balanço duplo metálico com 1 assento PCD e 1 convencional</v>
          </cell>
          <cell r="C1854" t="str">
            <v>UN</v>
          </cell>
          <cell r="D1854">
            <v>9322.32</v>
          </cell>
          <cell r="E1854">
            <v>207.59</v>
          </cell>
          <cell r="F1854">
            <v>9529.91</v>
          </cell>
          <cell r="G1854">
            <v>15</v>
          </cell>
        </row>
        <row r="1855">
          <cell r="A1855" t="str">
            <v>35.05.301</v>
          </cell>
          <cell r="B1855" t="str">
            <v>Gangorra metálica com 2 assentos PCD e 2 convencionais</v>
          </cell>
          <cell r="C1855" t="str">
            <v>UN</v>
          </cell>
          <cell r="D1855">
            <v>6004.63</v>
          </cell>
          <cell r="E1855">
            <v>153.58000000000001</v>
          </cell>
          <cell r="F1855">
            <v>6158.21</v>
          </cell>
          <cell r="G1855">
            <v>15</v>
          </cell>
        </row>
        <row r="1856">
          <cell r="A1856" t="str">
            <v>35.05.302</v>
          </cell>
          <cell r="B1856" t="str">
            <v>Gira-gira metálico com assento de madeira, 2 espaços acessíveis e 2 bancos convencionais para até 4 lugares</v>
          </cell>
          <cell r="C1856" t="str">
            <v>UN</v>
          </cell>
          <cell r="D1856">
            <v>13192.85</v>
          </cell>
          <cell r="E1856">
            <v>229.75</v>
          </cell>
          <cell r="F1856">
            <v>13422.6</v>
          </cell>
          <cell r="G1856">
            <v>15</v>
          </cell>
        </row>
        <row r="1857">
          <cell r="A1857" t="str">
            <v>35.07</v>
          </cell>
          <cell r="B1857" t="str">
            <v>Mastro para bandeiras</v>
          </cell>
        </row>
        <row r="1858">
          <cell r="A1858" t="str">
            <v>35.07.020</v>
          </cell>
          <cell r="B1858" t="str">
            <v>Plataforma com 3 mastros galvanizados, h= 7,00 m</v>
          </cell>
          <cell r="C1858" t="str">
            <v>CJ</v>
          </cell>
          <cell r="D1858">
            <v>6453.31</v>
          </cell>
          <cell r="E1858">
            <v>404.25</v>
          </cell>
          <cell r="F1858">
            <v>6857.56</v>
          </cell>
          <cell r="G1858">
            <v>15</v>
          </cell>
        </row>
        <row r="1859">
          <cell r="A1859" t="str">
            <v>35.07.030</v>
          </cell>
          <cell r="B1859" t="str">
            <v>Plataforma com 3 mastros galvanizados, h= 9,00 m</v>
          </cell>
          <cell r="C1859" t="str">
            <v>CJ</v>
          </cell>
          <cell r="D1859">
            <v>8763.74</v>
          </cell>
          <cell r="E1859">
            <v>404.25</v>
          </cell>
          <cell r="F1859">
            <v>9167.99</v>
          </cell>
          <cell r="G1859">
            <v>15</v>
          </cell>
        </row>
        <row r="1860">
          <cell r="A1860" t="str">
            <v>35.07.060</v>
          </cell>
          <cell r="B1860" t="str">
            <v>Mastro para bandeira galvanizado, h= 9,00 m</v>
          </cell>
          <cell r="C1860" t="str">
            <v>UN</v>
          </cell>
          <cell r="D1860">
            <v>2908.81</v>
          </cell>
          <cell r="E1860">
            <v>59.7</v>
          </cell>
          <cell r="F1860">
            <v>2968.51</v>
          </cell>
          <cell r="G1860">
            <v>15</v>
          </cell>
        </row>
        <row r="1861">
          <cell r="A1861" t="str">
            <v>35.07.070</v>
          </cell>
          <cell r="B1861" t="str">
            <v>Mastro para bandeira galvanizado, h= 7,00 m</v>
          </cell>
          <cell r="C1861" t="str">
            <v>UN</v>
          </cell>
          <cell r="D1861">
            <v>2138.6999999999998</v>
          </cell>
          <cell r="E1861">
            <v>59.7</v>
          </cell>
          <cell r="F1861">
            <v>2198.4</v>
          </cell>
          <cell r="G1861">
            <v>15</v>
          </cell>
        </row>
        <row r="1862">
          <cell r="A1862" t="str">
            <v>35.20</v>
          </cell>
          <cell r="B1862" t="str">
            <v>Reparos, conservacoes e complementos - GRUPO 35</v>
          </cell>
        </row>
        <row r="1863">
          <cell r="A1863" t="str">
            <v>35.20.010</v>
          </cell>
          <cell r="B1863" t="str">
            <v>Tela em polietileno, malha 10 x 10 cm, fio 2 mm</v>
          </cell>
          <cell r="C1863" t="str">
            <v>M2</v>
          </cell>
          <cell r="D1863">
            <v>13.48</v>
          </cell>
          <cell r="F1863">
            <v>13.48</v>
          </cell>
          <cell r="G1863">
            <v>15</v>
          </cell>
        </row>
        <row r="1864">
          <cell r="A1864" t="str">
            <v>35.20.050</v>
          </cell>
          <cell r="B1864" t="str">
            <v>Conjunto de 4 lixeiras para coleta seletiva, com tampa basculante, capacidade 50 litros</v>
          </cell>
          <cell r="C1864" t="str">
            <v>UN</v>
          </cell>
          <cell r="D1864">
            <v>1252.31</v>
          </cell>
          <cell r="E1864">
            <v>39.74</v>
          </cell>
          <cell r="F1864">
            <v>1292.05</v>
          </cell>
          <cell r="G1864">
            <v>15</v>
          </cell>
        </row>
        <row r="1865">
          <cell r="A1865" t="str">
            <v>36</v>
          </cell>
          <cell r="B1865" t="str">
            <v>ENTRADA DE ENERGIA ELETRICA E TELEFONIA</v>
          </cell>
        </row>
        <row r="1866">
          <cell r="A1866" t="str">
            <v>36.01</v>
          </cell>
          <cell r="B1866" t="str">
            <v>Entrada de energia - componentes</v>
          </cell>
        </row>
        <row r="1867">
          <cell r="A1867" t="str">
            <v>36.01.242</v>
          </cell>
          <cell r="B1867" t="str">
            <v>Cubículo de média tensão, para uso ao tempo, classe 24 kV</v>
          </cell>
          <cell r="C1867" t="str">
            <v>CJ</v>
          </cell>
          <cell r="D1867">
            <v>166752.70000000001</v>
          </cell>
          <cell r="E1867">
            <v>310.89999999999998</v>
          </cell>
          <cell r="F1867">
            <v>167063.6</v>
          </cell>
          <cell r="G1867">
            <v>15</v>
          </cell>
        </row>
        <row r="1868">
          <cell r="A1868" t="str">
            <v>36.01.252</v>
          </cell>
          <cell r="B1868" t="str">
            <v>Cubículo de média tensão, para uso ao tempo, classe 17,5 kV</v>
          </cell>
          <cell r="C1868" t="str">
            <v>CJ</v>
          </cell>
          <cell r="D1868">
            <v>144286.85999999999</v>
          </cell>
          <cell r="E1868">
            <v>310.89999999999998</v>
          </cell>
          <cell r="F1868">
            <v>144597.76000000001</v>
          </cell>
          <cell r="G1868">
            <v>15</v>
          </cell>
        </row>
        <row r="1869">
          <cell r="A1869" t="str">
            <v>36.03</v>
          </cell>
          <cell r="B1869" t="str">
            <v>Caixas de entrada / medicao</v>
          </cell>
        </row>
        <row r="1870">
          <cell r="A1870" t="str">
            <v>36.03.010</v>
          </cell>
          <cell r="B1870" t="str">
            <v>Caixa de medição tipo II (300 x 560 x 200) mm, padrão concessionárias</v>
          </cell>
          <cell r="C1870" t="str">
            <v>UN</v>
          </cell>
          <cell r="D1870">
            <v>139.84</v>
          </cell>
          <cell r="E1870">
            <v>203.25</v>
          </cell>
          <cell r="F1870">
            <v>343.09</v>
          </cell>
          <cell r="G1870">
            <v>15</v>
          </cell>
        </row>
        <row r="1871">
          <cell r="A1871" t="str">
            <v>36.03.020</v>
          </cell>
          <cell r="B1871" t="str">
            <v>Caixa de medição polifásica (500 x 600 x 200) mm, padrão concessionárias</v>
          </cell>
          <cell r="C1871" t="str">
            <v>UN</v>
          </cell>
          <cell r="D1871">
            <v>243.32</v>
          </cell>
          <cell r="E1871">
            <v>203.25</v>
          </cell>
          <cell r="F1871">
            <v>446.57</v>
          </cell>
          <cell r="G1871">
            <v>15</v>
          </cell>
        </row>
        <row r="1872">
          <cell r="A1872" t="str">
            <v>36.03.030</v>
          </cell>
          <cell r="B1872" t="str">
            <v>Caixa de medição externa tipo ´L´ (900 x 600 x 270) mm, padrão Concessionárias</v>
          </cell>
          <cell r="C1872" t="str">
            <v>UN</v>
          </cell>
          <cell r="D1872">
            <v>1249.98</v>
          </cell>
          <cell r="E1872">
            <v>234.92</v>
          </cell>
          <cell r="F1872">
            <v>1484.9</v>
          </cell>
          <cell r="G1872">
            <v>15</v>
          </cell>
        </row>
        <row r="1873">
          <cell r="A1873" t="str">
            <v>36.03.050</v>
          </cell>
          <cell r="B1873" t="str">
            <v>Caixa de medição externa tipo ´N´ (1300 x 1200 x 270) mm, padrão Concessionárias</v>
          </cell>
          <cell r="C1873" t="str">
            <v>UN</v>
          </cell>
          <cell r="D1873">
            <v>2749.76</v>
          </cell>
          <cell r="E1873">
            <v>234.92</v>
          </cell>
          <cell r="F1873">
            <v>2984.68</v>
          </cell>
          <cell r="G1873">
            <v>15</v>
          </cell>
        </row>
        <row r="1874">
          <cell r="A1874" t="str">
            <v>36.03.060</v>
          </cell>
          <cell r="B1874" t="str">
            <v>Caixa de medição externa tipo ´M´ (900 x 1200 x 270) mm, padrão Concessionárias</v>
          </cell>
          <cell r="C1874" t="str">
            <v>UN</v>
          </cell>
          <cell r="D1874">
            <v>1800.55</v>
          </cell>
          <cell r="E1874">
            <v>234.92</v>
          </cell>
          <cell r="F1874">
            <v>2035.47</v>
          </cell>
          <cell r="G1874">
            <v>15</v>
          </cell>
        </row>
        <row r="1875">
          <cell r="A1875" t="str">
            <v>36.03.080</v>
          </cell>
          <cell r="B1875" t="str">
            <v>Caixa para seccionadora tipo ´T´ (900 x 600 x 250) mm, padrão Concessionárias</v>
          </cell>
          <cell r="C1875" t="str">
            <v>UN</v>
          </cell>
          <cell r="D1875">
            <v>606.86</v>
          </cell>
          <cell r="E1875">
            <v>176.19</v>
          </cell>
          <cell r="F1875">
            <v>783.05</v>
          </cell>
          <cell r="G1875">
            <v>15</v>
          </cell>
        </row>
        <row r="1876">
          <cell r="A1876" t="str">
            <v>36.03.090</v>
          </cell>
          <cell r="B1876" t="str">
            <v>Caixa de medição interna tipo ´A1´ (1000 x 1000 x 300) mm, padrão Concessionárias</v>
          </cell>
          <cell r="C1876" t="str">
            <v>UN</v>
          </cell>
          <cell r="D1876">
            <v>1758.22</v>
          </cell>
          <cell r="E1876">
            <v>244.57</v>
          </cell>
          <cell r="F1876">
            <v>2002.79</v>
          </cell>
          <cell r="G1876">
            <v>15</v>
          </cell>
        </row>
        <row r="1877">
          <cell r="A1877" t="str">
            <v>36.03.120</v>
          </cell>
          <cell r="B1877" t="str">
            <v>Caixa de proteção para transformador de corrente, (1000 x 750 x 300) mm, padrão Concessionárias</v>
          </cell>
          <cell r="C1877" t="str">
            <v>UN</v>
          </cell>
          <cell r="D1877">
            <v>1173.47</v>
          </cell>
          <cell r="E1877">
            <v>234.92</v>
          </cell>
          <cell r="F1877">
            <v>1408.39</v>
          </cell>
          <cell r="G1877">
            <v>15</v>
          </cell>
        </row>
        <row r="1878">
          <cell r="A1878" t="str">
            <v>36.03.130</v>
          </cell>
          <cell r="B1878" t="str">
            <v>Caixa de proteção dos bornes do medidor, (300 x 250 x 90) mm, padrão Concessionárias</v>
          </cell>
          <cell r="C1878" t="str">
            <v>UN</v>
          </cell>
          <cell r="D1878">
            <v>131.41999999999999</v>
          </cell>
          <cell r="E1878">
            <v>117.46</v>
          </cell>
          <cell r="F1878">
            <v>248.88</v>
          </cell>
          <cell r="G1878">
            <v>15</v>
          </cell>
        </row>
        <row r="1879">
          <cell r="A1879" t="str">
            <v>36.03.150</v>
          </cell>
          <cell r="B1879" t="str">
            <v>Caixa de entrada tipo ´E´ (560 x 350 x 210) mm - padrão Concessionárias</v>
          </cell>
          <cell r="C1879" t="str">
            <v>UN</v>
          </cell>
          <cell r="D1879">
            <v>202.31</v>
          </cell>
          <cell r="E1879">
            <v>203.25</v>
          </cell>
          <cell r="F1879">
            <v>405.56</v>
          </cell>
          <cell r="G1879">
            <v>15</v>
          </cell>
        </row>
        <row r="1880">
          <cell r="A1880" t="str">
            <v>36.03.160</v>
          </cell>
          <cell r="B1880" t="str">
            <v>Caixa base lateral tipo ´N´ (1300 x 400 x 250) mm</v>
          </cell>
          <cell r="C1880" t="str">
            <v>UN</v>
          </cell>
          <cell r="D1880">
            <v>769.63</v>
          </cell>
          <cell r="E1880">
            <v>234.92</v>
          </cell>
          <cell r="F1880">
            <v>1004.55</v>
          </cell>
          <cell r="G1880">
            <v>15</v>
          </cell>
        </row>
        <row r="1881">
          <cell r="A1881" t="str">
            <v>36.04</v>
          </cell>
          <cell r="B1881" t="str">
            <v>Suporte (Braquet)</v>
          </cell>
        </row>
        <row r="1882">
          <cell r="A1882" t="str">
            <v>36.04.010</v>
          </cell>
          <cell r="B1882" t="str">
            <v>Suporte para 1 isolador de baixa tensão</v>
          </cell>
          <cell r="C1882" t="str">
            <v>UN</v>
          </cell>
          <cell r="D1882">
            <v>33.770000000000003</v>
          </cell>
          <cell r="E1882">
            <v>17.62</v>
          </cell>
          <cell r="F1882">
            <v>51.39</v>
          </cell>
          <cell r="G1882">
            <v>15</v>
          </cell>
        </row>
        <row r="1883">
          <cell r="A1883" t="str">
            <v>36.04.030</v>
          </cell>
          <cell r="B1883" t="str">
            <v>Suporte para 2 isoladores de baixa tensão</v>
          </cell>
          <cell r="C1883" t="str">
            <v>UN</v>
          </cell>
          <cell r="D1883">
            <v>55.57</v>
          </cell>
          <cell r="E1883">
            <v>17.62</v>
          </cell>
          <cell r="F1883">
            <v>73.19</v>
          </cell>
          <cell r="G1883">
            <v>15</v>
          </cell>
        </row>
        <row r="1884">
          <cell r="A1884" t="str">
            <v>36.04.050</v>
          </cell>
          <cell r="B1884" t="str">
            <v>Suporte para 3 isoladores de baixa tensão</v>
          </cell>
          <cell r="C1884" t="str">
            <v>UN</v>
          </cell>
          <cell r="D1884">
            <v>96.24</v>
          </cell>
          <cell r="E1884">
            <v>17.62</v>
          </cell>
          <cell r="F1884">
            <v>113.86</v>
          </cell>
          <cell r="G1884">
            <v>15</v>
          </cell>
        </row>
        <row r="1885">
          <cell r="A1885" t="str">
            <v>36.04.070</v>
          </cell>
          <cell r="B1885" t="str">
            <v>Suporte para 4 isoladores de baixa tensão</v>
          </cell>
          <cell r="C1885" t="str">
            <v>UN</v>
          </cell>
          <cell r="D1885">
            <v>124.5</v>
          </cell>
          <cell r="E1885">
            <v>17.62</v>
          </cell>
          <cell r="F1885">
            <v>142.12</v>
          </cell>
          <cell r="G1885">
            <v>15</v>
          </cell>
        </row>
        <row r="1886">
          <cell r="A1886" t="str">
            <v>36.05</v>
          </cell>
          <cell r="B1886" t="str">
            <v>Isoladores</v>
          </cell>
        </row>
        <row r="1887">
          <cell r="A1887" t="str">
            <v>36.05.010</v>
          </cell>
          <cell r="B1887" t="str">
            <v>Isolador tipo roldana para baixa tensão de 76 x 79 mm</v>
          </cell>
          <cell r="C1887" t="str">
            <v>UN</v>
          </cell>
          <cell r="D1887">
            <v>44.34</v>
          </cell>
          <cell r="E1887">
            <v>11.75</v>
          </cell>
          <cell r="F1887">
            <v>56.09</v>
          </cell>
          <cell r="G1887">
            <v>15</v>
          </cell>
        </row>
        <row r="1888">
          <cell r="A1888" t="str">
            <v>36.05.040</v>
          </cell>
          <cell r="B1888" t="str">
            <v>Isolador tipo disco para 15 kV de 6´ - 150 mm</v>
          </cell>
          <cell r="C1888" t="str">
            <v>UN</v>
          </cell>
          <cell r="D1888">
            <v>92.7</v>
          </cell>
          <cell r="E1888">
            <v>11.75</v>
          </cell>
          <cell r="F1888">
            <v>104.45</v>
          </cell>
          <cell r="G1888">
            <v>15</v>
          </cell>
        </row>
        <row r="1889">
          <cell r="A1889" t="str">
            <v>36.05.080</v>
          </cell>
          <cell r="B1889" t="str">
            <v>Isolador tipo pino para 15 kV, inclusive pino (poste)</v>
          </cell>
          <cell r="C1889" t="str">
            <v>UN</v>
          </cell>
          <cell r="D1889">
            <v>81.78</v>
          </cell>
          <cell r="E1889">
            <v>44.05</v>
          </cell>
          <cell r="F1889">
            <v>125.83</v>
          </cell>
          <cell r="G1889">
            <v>15</v>
          </cell>
        </row>
        <row r="1890">
          <cell r="A1890" t="str">
            <v>36.05.100</v>
          </cell>
          <cell r="B1890" t="str">
            <v>Isolador pedestal para 15 kV</v>
          </cell>
          <cell r="C1890" t="str">
            <v>UN</v>
          </cell>
          <cell r="D1890">
            <v>162.27000000000001</v>
          </cell>
          <cell r="E1890">
            <v>11.75</v>
          </cell>
          <cell r="F1890">
            <v>174.02</v>
          </cell>
          <cell r="G1890">
            <v>15</v>
          </cell>
        </row>
        <row r="1891">
          <cell r="A1891" t="str">
            <v>36.05.110</v>
          </cell>
          <cell r="B1891" t="str">
            <v>Isolador pedestal para 25 kV</v>
          </cell>
          <cell r="C1891" t="str">
            <v>UN</v>
          </cell>
          <cell r="D1891">
            <v>224.37</v>
          </cell>
          <cell r="E1891">
            <v>11.75</v>
          </cell>
          <cell r="F1891">
            <v>236.12</v>
          </cell>
          <cell r="G1891">
            <v>15</v>
          </cell>
        </row>
        <row r="1892">
          <cell r="A1892" t="str">
            <v>36.06</v>
          </cell>
          <cell r="B1892" t="str">
            <v>Muflas e terminais</v>
          </cell>
        </row>
        <row r="1893">
          <cell r="A1893" t="str">
            <v>36.06.060</v>
          </cell>
          <cell r="B1893" t="str">
            <v>Terminal modular (mufla) unipolar externo para cabo até 70 mm²/15 kV</v>
          </cell>
          <cell r="C1893" t="str">
            <v>CJ</v>
          </cell>
          <cell r="D1893">
            <v>537.89</v>
          </cell>
          <cell r="E1893">
            <v>29.37</v>
          </cell>
          <cell r="F1893">
            <v>567.26</v>
          </cell>
          <cell r="G1893">
            <v>15</v>
          </cell>
        </row>
        <row r="1894">
          <cell r="A1894" t="str">
            <v>36.06.080</v>
          </cell>
          <cell r="B1894" t="str">
            <v>Terminal modular (mufla) unipolar interno para cabo até 70 mm²/15 kV</v>
          </cell>
          <cell r="C1894" t="str">
            <v>CJ</v>
          </cell>
          <cell r="D1894">
            <v>456.53</v>
          </cell>
          <cell r="E1894">
            <v>29.37</v>
          </cell>
          <cell r="F1894">
            <v>485.9</v>
          </cell>
          <cell r="G1894">
            <v>15</v>
          </cell>
        </row>
        <row r="1895">
          <cell r="A1895" t="str">
            <v>36.07</v>
          </cell>
          <cell r="B1895" t="str">
            <v>Para-raios de media tensao</v>
          </cell>
        </row>
        <row r="1896">
          <cell r="A1896" t="str">
            <v>36.07.010</v>
          </cell>
          <cell r="B1896" t="str">
            <v>Para-raios de distribuição, classe 12 kV/5 kA, completo, encapsulado com polímero</v>
          </cell>
          <cell r="C1896" t="str">
            <v>UN</v>
          </cell>
          <cell r="D1896">
            <v>238.27</v>
          </cell>
          <cell r="E1896">
            <v>27.54</v>
          </cell>
          <cell r="F1896">
            <v>265.81</v>
          </cell>
          <cell r="G1896">
            <v>15</v>
          </cell>
        </row>
        <row r="1897">
          <cell r="A1897" t="str">
            <v>36.07.030</v>
          </cell>
          <cell r="B1897" t="str">
            <v>Para-raios de distribuição, classe 12 kV/10 kA, completo, encapsulado com polímero</v>
          </cell>
          <cell r="C1897" t="str">
            <v>UN</v>
          </cell>
          <cell r="D1897">
            <v>229.14</v>
          </cell>
          <cell r="E1897">
            <v>27.54</v>
          </cell>
          <cell r="F1897">
            <v>256.68</v>
          </cell>
          <cell r="G1897">
            <v>15</v>
          </cell>
        </row>
        <row r="1898">
          <cell r="A1898" t="str">
            <v>36.07.050</v>
          </cell>
          <cell r="B1898" t="str">
            <v>Para-raios de distribuição, classe 15 kV/5 kA, completo, encapsulado com polímero</v>
          </cell>
          <cell r="C1898" t="str">
            <v>UN</v>
          </cell>
          <cell r="D1898">
            <v>263.26</v>
          </cell>
          <cell r="E1898">
            <v>27.54</v>
          </cell>
          <cell r="F1898">
            <v>290.8</v>
          </cell>
          <cell r="G1898">
            <v>15</v>
          </cell>
        </row>
        <row r="1899">
          <cell r="A1899" t="str">
            <v>36.07.060</v>
          </cell>
          <cell r="B1899" t="str">
            <v>Para-raios de distribuição, classe 15 kV/10 kA, completo, encapsulado com polímero</v>
          </cell>
          <cell r="C1899" t="str">
            <v>UN</v>
          </cell>
          <cell r="D1899">
            <v>217.23</v>
          </cell>
          <cell r="E1899">
            <v>27.54</v>
          </cell>
          <cell r="F1899">
            <v>244.77</v>
          </cell>
          <cell r="G1899">
            <v>15</v>
          </cell>
        </row>
        <row r="1900">
          <cell r="A1900" t="str">
            <v>36.08</v>
          </cell>
          <cell r="B1900" t="str">
            <v>Gerador e grupo gerador</v>
          </cell>
        </row>
        <row r="1901">
          <cell r="A1901" t="str">
            <v>36.08.030</v>
          </cell>
          <cell r="B1901" t="str">
            <v>Grupo gerador com potência de 250/228 kVA, variação de + ou - 5% - completo</v>
          </cell>
          <cell r="C1901" t="str">
            <v>UN</v>
          </cell>
          <cell r="D1901">
            <v>212285.42</v>
          </cell>
          <cell r="E1901">
            <v>2260.44</v>
          </cell>
          <cell r="F1901">
            <v>214545.86</v>
          </cell>
          <cell r="G1901">
            <v>15</v>
          </cell>
        </row>
        <row r="1902">
          <cell r="A1902" t="str">
            <v>36.08.040</v>
          </cell>
          <cell r="B1902" t="str">
            <v>Grupo gerador com potência de 350/320 kVA, variação de + ou - 10% - completo</v>
          </cell>
          <cell r="C1902" t="str">
            <v>UN</v>
          </cell>
          <cell r="D1902">
            <v>244270.06</v>
          </cell>
          <cell r="E1902">
            <v>2260.44</v>
          </cell>
          <cell r="F1902">
            <v>246530.5</v>
          </cell>
          <cell r="G1902">
            <v>15</v>
          </cell>
        </row>
        <row r="1903">
          <cell r="A1903" t="str">
            <v>36.08.050</v>
          </cell>
          <cell r="B1903" t="str">
            <v>Grupo gerador com potência de 88/80 kVA, variação de + ou - 10% - completo</v>
          </cell>
          <cell r="C1903" t="str">
            <v>UN</v>
          </cell>
          <cell r="D1903">
            <v>103027.06</v>
          </cell>
          <cell r="E1903">
            <v>2260.44</v>
          </cell>
          <cell r="F1903">
            <v>105287.5</v>
          </cell>
          <cell r="G1903">
            <v>15</v>
          </cell>
        </row>
        <row r="1904">
          <cell r="A1904" t="str">
            <v>36.08.060</v>
          </cell>
          <cell r="B1904" t="str">
            <v>Grupo gerador com potência de 165/150 kVA, variação de + ou - 5% - completo</v>
          </cell>
          <cell r="C1904" t="str">
            <v>UN</v>
          </cell>
          <cell r="D1904">
            <v>131105.70000000001</v>
          </cell>
          <cell r="E1904">
            <v>2260.44</v>
          </cell>
          <cell r="F1904">
            <v>133366.14000000001</v>
          </cell>
          <cell r="G1904">
            <v>15</v>
          </cell>
        </row>
        <row r="1905">
          <cell r="A1905" t="str">
            <v>36.08.100</v>
          </cell>
          <cell r="B1905" t="str">
            <v>Grupo gerador com potência de 55/50 kVA, variação de + ou - 10% - completo</v>
          </cell>
          <cell r="C1905" t="str">
            <v>UN</v>
          </cell>
          <cell r="D1905">
            <v>99124.34</v>
          </cell>
          <cell r="E1905">
            <v>1206.2</v>
          </cell>
          <cell r="F1905">
            <v>100330.54</v>
          </cell>
          <cell r="G1905">
            <v>15</v>
          </cell>
        </row>
        <row r="1906">
          <cell r="A1906" t="str">
            <v>36.08.110</v>
          </cell>
          <cell r="B1906" t="str">
            <v>Grupo gerador com potência de 180/168 kVA, variação de + ou - 5% - completo</v>
          </cell>
          <cell r="C1906" t="str">
            <v>UN</v>
          </cell>
          <cell r="D1906">
            <v>155412.59</v>
          </cell>
          <cell r="E1906">
            <v>2260.44</v>
          </cell>
          <cell r="F1906">
            <v>157673.03</v>
          </cell>
          <cell r="G1906">
            <v>15</v>
          </cell>
        </row>
        <row r="1907">
          <cell r="A1907" t="str">
            <v>36.08.290</v>
          </cell>
          <cell r="B1907" t="str">
            <v>Grupo gerador com potência de 563/513 kVA, variação de + ou - 10% - completo</v>
          </cell>
          <cell r="C1907" t="str">
            <v>UN</v>
          </cell>
          <cell r="D1907">
            <v>429588</v>
          </cell>
          <cell r="E1907">
            <v>2501.6799999999998</v>
          </cell>
          <cell r="F1907">
            <v>432089.68</v>
          </cell>
          <cell r="G1907">
            <v>15</v>
          </cell>
        </row>
        <row r="1908">
          <cell r="A1908" t="str">
            <v>36.08.350</v>
          </cell>
          <cell r="B1908" t="str">
            <v>Grupo gerador carenado com potência de 150/136 kVA, variação de + ou - 5% - completo</v>
          </cell>
          <cell r="C1908" t="str">
            <v>UN</v>
          </cell>
          <cell r="D1908">
            <v>148830.19</v>
          </cell>
          <cell r="E1908">
            <v>2260.44</v>
          </cell>
          <cell r="F1908">
            <v>151090.63</v>
          </cell>
          <cell r="G1908">
            <v>15</v>
          </cell>
        </row>
        <row r="1909">
          <cell r="A1909" t="str">
            <v>36.08.360</v>
          </cell>
          <cell r="B1909" t="str">
            <v>Grupo gerador carenado com potência de 460/434 kVA, variação de + ou - 10% - completo</v>
          </cell>
          <cell r="C1909" t="str">
            <v>UN</v>
          </cell>
          <cell r="D1909">
            <v>420408.81</v>
          </cell>
          <cell r="E1909">
            <v>2479.04</v>
          </cell>
          <cell r="F1909">
            <v>422887.85</v>
          </cell>
          <cell r="G1909">
            <v>15</v>
          </cell>
        </row>
        <row r="1910">
          <cell r="A1910" t="str">
            <v>36.08.540</v>
          </cell>
          <cell r="B1910" t="str">
            <v>Grupo gerador com potência de 460/434 kVA, variação de + ou - 10% - completo</v>
          </cell>
          <cell r="C1910" t="str">
            <v>UN</v>
          </cell>
          <cell r="D1910">
            <v>415967.78</v>
          </cell>
          <cell r="E1910">
            <v>2501.6799999999998</v>
          </cell>
          <cell r="F1910">
            <v>418469.46</v>
          </cell>
          <cell r="G1910">
            <v>15</v>
          </cell>
        </row>
        <row r="1911">
          <cell r="A1911" t="str">
            <v>36.09</v>
          </cell>
          <cell r="B1911" t="str">
            <v>Transformador de entrada</v>
          </cell>
        </row>
        <row r="1912">
          <cell r="A1912" t="str">
            <v>36.09.020</v>
          </cell>
          <cell r="B1912" t="str">
            <v>Transformador de potência trifásico de 225 kVA, classe 15 kV, a óleo</v>
          </cell>
          <cell r="C1912" t="str">
            <v>UN</v>
          </cell>
          <cell r="D1912">
            <v>42737.69</v>
          </cell>
          <cell r="E1912">
            <v>1206.2</v>
          </cell>
          <cell r="F1912">
            <v>43943.89</v>
          </cell>
          <cell r="G1912">
            <v>15</v>
          </cell>
        </row>
        <row r="1913">
          <cell r="A1913" t="str">
            <v>36.09.050</v>
          </cell>
          <cell r="B1913" t="str">
            <v>Transformador de potência trifásico de 150 kVA, classe 15 kV, a óleo</v>
          </cell>
          <cell r="C1913" t="str">
            <v>UN</v>
          </cell>
          <cell r="D1913">
            <v>31436.080000000002</v>
          </cell>
          <cell r="E1913">
            <v>1206.2</v>
          </cell>
          <cell r="F1913">
            <v>32642.28</v>
          </cell>
          <cell r="G1913">
            <v>15</v>
          </cell>
        </row>
        <row r="1914">
          <cell r="A1914" t="str">
            <v>36.09.060</v>
          </cell>
          <cell r="B1914" t="str">
            <v>Transformador de potência trifásico de 500 kVA, classe 15 kV, a seco</v>
          </cell>
          <cell r="C1914" t="str">
            <v>UN</v>
          </cell>
          <cell r="D1914">
            <v>88664.87</v>
          </cell>
          <cell r="E1914">
            <v>1929.92</v>
          </cell>
          <cell r="F1914">
            <v>90594.79</v>
          </cell>
          <cell r="G1914">
            <v>15</v>
          </cell>
        </row>
        <row r="1915">
          <cell r="A1915" t="str">
            <v>36.09.070</v>
          </cell>
          <cell r="B1915" t="str">
            <v>Transformador de potência trifásico de 1000 kVA, classe 15 kV, a seco com cabine</v>
          </cell>
          <cell r="C1915" t="str">
            <v>UN</v>
          </cell>
          <cell r="D1915">
            <v>134353.76999999999</v>
          </cell>
          <cell r="E1915">
            <v>1929.92</v>
          </cell>
          <cell r="F1915">
            <v>136283.69</v>
          </cell>
          <cell r="G1915">
            <v>15</v>
          </cell>
        </row>
        <row r="1916">
          <cell r="A1916" t="str">
            <v>36.09.100</v>
          </cell>
          <cell r="B1916" t="str">
            <v>Transformador de potência trifásico de 5 kVA, classe 0,6 kV, a seco com cabine</v>
          </cell>
          <cell r="C1916" t="str">
            <v>UN</v>
          </cell>
          <cell r="D1916">
            <v>5488.75</v>
          </cell>
          <cell r="E1916">
            <v>482.48</v>
          </cell>
          <cell r="F1916">
            <v>5971.23</v>
          </cell>
          <cell r="G1916">
            <v>15</v>
          </cell>
        </row>
        <row r="1917">
          <cell r="A1917" t="str">
            <v>36.09.110</v>
          </cell>
          <cell r="B1917" t="str">
            <v>Transformador de potência trifásico de 7,5 kVA, classe 0,6 kV, a seco com cabine</v>
          </cell>
          <cell r="C1917" t="str">
            <v>UN</v>
          </cell>
          <cell r="D1917">
            <v>6526.71</v>
          </cell>
          <cell r="E1917">
            <v>482.48</v>
          </cell>
          <cell r="F1917">
            <v>7009.19</v>
          </cell>
          <cell r="G1917">
            <v>15</v>
          </cell>
        </row>
        <row r="1918">
          <cell r="A1918" t="str">
            <v>36.09.150</v>
          </cell>
          <cell r="B1918" t="str">
            <v>Transformador de potência trifásico de 75 kVA, classe 15 kV, a óleo</v>
          </cell>
          <cell r="C1918" t="str">
            <v>UN</v>
          </cell>
          <cell r="D1918">
            <v>23046.46</v>
          </cell>
          <cell r="E1918">
            <v>1206.2</v>
          </cell>
          <cell r="F1918">
            <v>24252.66</v>
          </cell>
          <cell r="G1918">
            <v>15</v>
          </cell>
        </row>
        <row r="1919">
          <cell r="A1919" t="str">
            <v>36.09.170</v>
          </cell>
          <cell r="B1919" t="str">
            <v>Transformador de potência trifásico de 300 kVA, classe 15 kV, a óleo</v>
          </cell>
          <cell r="C1919" t="str">
            <v>UN</v>
          </cell>
          <cell r="D1919">
            <v>50980.29</v>
          </cell>
          <cell r="E1919">
            <v>1206.2</v>
          </cell>
          <cell r="F1919">
            <v>52186.49</v>
          </cell>
          <cell r="G1919">
            <v>15</v>
          </cell>
        </row>
        <row r="1920">
          <cell r="A1920" t="str">
            <v>36.09.180</v>
          </cell>
          <cell r="B1920" t="str">
            <v>Transformador de potência trifásico de 112,5 kVA, classe 15 kV, a óleo</v>
          </cell>
          <cell r="C1920" t="str">
            <v>UN</v>
          </cell>
          <cell r="D1920">
            <v>25447.57</v>
          </cell>
          <cell r="E1920">
            <v>1206.2</v>
          </cell>
          <cell r="F1920">
            <v>26653.77</v>
          </cell>
          <cell r="G1920">
            <v>15</v>
          </cell>
        </row>
        <row r="1921">
          <cell r="A1921" t="str">
            <v>36.09.220</v>
          </cell>
          <cell r="B1921" t="str">
            <v>Transformador de potência trifásico de 500 kVA, classe 15 kV, a seco com cabine</v>
          </cell>
          <cell r="C1921" t="str">
            <v>UN</v>
          </cell>
          <cell r="D1921">
            <v>113418.6</v>
          </cell>
          <cell r="E1921">
            <v>1929.92</v>
          </cell>
          <cell r="F1921">
            <v>115348.52</v>
          </cell>
          <cell r="G1921">
            <v>15</v>
          </cell>
        </row>
        <row r="1922">
          <cell r="A1922" t="str">
            <v>36.09.230</v>
          </cell>
          <cell r="B1922" t="str">
            <v>Transformador de potência trifásico de 30 kVA, classe 1,2 KV, a seco com cabine</v>
          </cell>
          <cell r="C1922" t="str">
            <v>UN</v>
          </cell>
          <cell r="D1922">
            <v>18970.490000000002</v>
          </cell>
          <cell r="E1922">
            <v>482.48</v>
          </cell>
          <cell r="F1922">
            <v>19452.97</v>
          </cell>
          <cell r="G1922">
            <v>15</v>
          </cell>
        </row>
        <row r="1923">
          <cell r="A1923" t="str">
            <v>36.09.250</v>
          </cell>
          <cell r="B1923" t="str">
            <v>Transformador de potência trifásico de 500 kVA, classe 15 kV, a óleo</v>
          </cell>
          <cell r="C1923" t="str">
            <v>UN</v>
          </cell>
          <cell r="D1923">
            <v>87644.98</v>
          </cell>
          <cell r="E1923">
            <v>1929.92</v>
          </cell>
          <cell r="F1923">
            <v>89574.9</v>
          </cell>
          <cell r="G1923">
            <v>15</v>
          </cell>
        </row>
        <row r="1924">
          <cell r="A1924" t="str">
            <v>36.09.300</v>
          </cell>
          <cell r="B1924" t="str">
            <v>Transformador de potência trifásico de 750 kVA, classe 15 kV, a óleo</v>
          </cell>
          <cell r="C1924" t="str">
            <v>UN</v>
          </cell>
          <cell r="D1924">
            <v>94969.56</v>
          </cell>
          <cell r="E1924">
            <v>1929.92</v>
          </cell>
          <cell r="F1924">
            <v>96899.48</v>
          </cell>
          <cell r="G1924">
            <v>15</v>
          </cell>
        </row>
        <row r="1925">
          <cell r="A1925" t="str">
            <v>36.09.360</v>
          </cell>
          <cell r="B1925" t="str">
            <v>Transformador de potência trifásico de 750 kVA, classe 15 kV, a seco</v>
          </cell>
          <cell r="C1925" t="str">
            <v>UN</v>
          </cell>
          <cell r="D1925">
            <v>146548.99</v>
          </cell>
          <cell r="E1925">
            <v>1929.92</v>
          </cell>
          <cell r="F1925">
            <v>148478.91</v>
          </cell>
          <cell r="G1925">
            <v>15</v>
          </cell>
        </row>
        <row r="1926">
          <cell r="A1926" t="str">
            <v>36.09.370</v>
          </cell>
          <cell r="B1926" t="str">
            <v>Transformador de potência trifásico de 300 kVA, classe 15 kV, a seco</v>
          </cell>
          <cell r="C1926" t="str">
            <v>UN</v>
          </cell>
          <cell r="D1926">
            <v>79976.22</v>
          </cell>
          <cell r="E1926">
            <v>1206.2</v>
          </cell>
          <cell r="F1926">
            <v>81182.42</v>
          </cell>
          <cell r="G1926">
            <v>15</v>
          </cell>
        </row>
        <row r="1927">
          <cell r="A1927" t="str">
            <v>36.09.410</v>
          </cell>
          <cell r="B1927" t="str">
            <v>Transformador de potência trifásico de 45 kVA, classe 15 kV, a seco</v>
          </cell>
          <cell r="C1927" t="str">
            <v>UN</v>
          </cell>
          <cell r="D1927">
            <v>43315.7</v>
          </cell>
          <cell r="E1927">
            <v>1206.2</v>
          </cell>
          <cell r="F1927">
            <v>44521.9</v>
          </cell>
          <cell r="G1927">
            <v>15</v>
          </cell>
        </row>
        <row r="1928">
          <cell r="A1928" t="str">
            <v>36.09.440</v>
          </cell>
          <cell r="B1928" t="str">
            <v>Transformador de potência trifásico de 500 kVA, classe 15 kV, a óleo - tipo pedestal</v>
          </cell>
          <cell r="C1928" t="str">
            <v>UN</v>
          </cell>
          <cell r="D1928">
            <v>143712.62</v>
          </cell>
          <cell r="E1928">
            <v>1929.92</v>
          </cell>
          <cell r="F1928">
            <v>145642.54</v>
          </cell>
          <cell r="G1928">
            <v>15</v>
          </cell>
        </row>
        <row r="1929">
          <cell r="A1929" t="str">
            <v>36.09.480</v>
          </cell>
          <cell r="B1929" t="str">
            <v>Transformador trifásico a seco de 112,5 kVA, encapsulado em resina epóxi sob vácuo</v>
          </cell>
          <cell r="C1929" t="str">
            <v>UN</v>
          </cell>
          <cell r="D1929">
            <v>45374.38</v>
          </cell>
          <cell r="E1929">
            <v>1206.2</v>
          </cell>
          <cell r="F1929">
            <v>46580.58</v>
          </cell>
          <cell r="G1929">
            <v>15</v>
          </cell>
        </row>
        <row r="1930">
          <cell r="A1930" t="str">
            <v>36.09.490</v>
          </cell>
          <cell r="B1930" t="str">
            <v>Transformador trifásico a seco de 150 kVA, encapsulado em resina epóxi sob vácuo</v>
          </cell>
          <cell r="C1930" t="str">
            <v>UN</v>
          </cell>
          <cell r="D1930">
            <v>50527.31</v>
          </cell>
          <cell r="E1930">
            <v>1206.2</v>
          </cell>
          <cell r="F1930">
            <v>51733.51</v>
          </cell>
          <cell r="G1930">
            <v>15</v>
          </cell>
        </row>
        <row r="1931">
          <cell r="A1931" t="str">
            <v>36.20</v>
          </cell>
          <cell r="B1931" t="str">
            <v>Reparos, conservacoes e complementos - GRUPO 36</v>
          </cell>
        </row>
        <row r="1932">
          <cell r="A1932" t="str">
            <v>36.20.010</v>
          </cell>
          <cell r="B1932" t="str">
            <v>Vergalhão de cobre eletrolítico, diâmetro de 3/8´</v>
          </cell>
          <cell r="C1932" t="str">
            <v>M</v>
          </cell>
          <cell r="D1932">
            <v>75.59</v>
          </cell>
          <cell r="E1932">
            <v>23.49</v>
          </cell>
          <cell r="F1932">
            <v>99.08</v>
          </cell>
          <cell r="G1932">
            <v>15</v>
          </cell>
        </row>
        <row r="1933">
          <cell r="A1933" t="str">
            <v>36.20.030</v>
          </cell>
          <cell r="B1933" t="str">
            <v>União angular para vergalhão, diâmetro de 3/8´</v>
          </cell>
          <cell r="C1933" t="str">
            <v>UN</v>
          </cell>
          <cell r="D1933">
            <v>56.35</v>
          </cell>
          <cell r="E1933">
            <v>11.75</v>
          </cell>
          <cell r="F1933">
            <v>68.099999999999994</v>
          </cell>
          <cell r="G1933">
            <v>15</v>
          </cell>
        </row>
        <row r="1934">
          <cell r="A1934" t="str">
            <v>36.20.050</v>
          </cell>
          <cell r="B1934" t="str">
            <v>Terminal para vergalhão, diâmetro de 3/8´</v>
          </cell>
          <cell r="C1934" t="str">
            <v>UN</v>
          </cell>
          <cell r="D1934">
            <v>23.92</v>
          </cell>
          <cell r="E1934">
            <v>11.75</v>
          </cell>
          <cell r="F1934">
            <v>35.67</v>
          </cell>
          <cell r="G1934">
            <v>15</v>
          </cell>
        </row>
        <row r="1935">
          <cell r="A1935" t="str">
            <v>36.20.060</v>
          </cell>
          <cell r="B1935" t="str">
            <v>Braçadeira para fixação de eletroduto, até 4´</v>
          </cell>
          <cell r="C1935" t="str">
            <v>UN</v>
          </cell>
          <cell r="D1935">
            <v>3.17</v>
          </cell>
          <cell r="E1935">
            <v>8.81</v>
          </cell>
          <cell r="F1935">
            <v>11.98</v>
          </cell>
          <cell r="G1935">
            <v>15</v>
          </cell>
        </row>
        <row r="1936">
          <cell r="A1936" t="str">
            <v>36.20.070</v>
          </cell>
          <cell r="B1936" t="str">
            <v>Prensa vergalhão ´T´, diâmetro de 3/8´</v>
          </cell>
          <cell r="C1936" t="str">
            <v>UN</v>
          </cell>
          <cell r="D1936">
            <v>28.04</v>
          </cell>
          <cell r="E1936">
            <v>11.75</v>
          </cell>
          <cell r="F1936">
            <v>39.79</v>
          </cell>
          <cell r="G1936">
            <v>15</v>
          </cell>
        </row>
        <row r="1937">
          <cell r="A1937" t="str">
            <v>36.20.090</v>
          </cell>
          <cell r="B1937" t="str">
            <v>Vara para manobra em cabine em fibra de vidro, para tensão até 36 kV</v>
          </cell>
          <cell r="C1937" t="str">
            <v>UN</v>
          </cell>
          <cell r="D1937">
            <v>751.45</v>
          </cell>
          <cell r="E1937">
            <v>1.2</v>
          </cell>
          <cell r="F1937">
            <v>752.65</v>
          </cell>
          <cell r="G1937">
            <v>15</v>
          </cell>
        </row>
        <row r="1938">
          <cell r="A1938" t="str">
            <v>36.20.100</v>
          </cell>
          <cell r="B1938" t="str">
            <v>Bucha para passagem interna/externa com isolação para 15 kV</v>
          </cell>
          <cell r="C1938" t="str">
            <v>UN</v>
          </cell>
          <cell r="D1938">
            <v>576.61</v>
          </cell>
          <cell r="E1938">
            <v>29.37</v>
          </cell>
          <cell r="F1938">
            <v>605.98</v>
          </cell>
          <cell r="G1938">
            <v>15</v>
          </cell>
        </row>
        <row r="1939">
          <cell r="A1939" t="str">
            <v>36.20.120</v>
          </cell>
          <cell r="B1939" t="str">
            <v>Chapa de ferro de 1,50 x 0,50 m para bucha de passagem</v>
          </cell>
          <cell r="C1939" t="str">
            <v>UN</v>
          </cell>
          <cell r="D1939">
            <v>238.17</v>
          </cell>
          <cell r="E1939">
            <v>29.37</v>
          </cell>
          <cell r="F1939">
            <v>267.54000000000002</v>
          </cell>
          <cell r="G1939">
            <v>15</v>
          </cell>
        </row>
        <row r="1940">
          <cell r="A1940" t="str">
            <v>36.20.140</v>
          </cell>
          <cell r="B1940" t="str">
            <v>Cruzeta de madeira de 2400 mm</v>
          </cell>
          <cell r="C1940" t="str">
            <v>UN</v>
          </cell>
          <cell r="D1940">
            <v>323.64999999999998</v>
          </cell>
          <cell r="E1940">
            <v>165.26</v>
          </cell>
          <cell r="F1940">
            <v>488.91</v>
          </cell>
          <cell r="G1940">
            <v>15</v>
          </cell>
        </row>
        <row r="1941">
          <cell r="A1941" t="str">
            <v>36.20.180</v>
          </cell>
          <cell r="B1941" t="str">
            <v>Luva isolante de borracha, acima de 10 até 20 kV</v>
          </cell>
          <cell r="C1941" t="str">
            <v>PAR</v>
          </cell>
          <cell r="D1941">
            <v>607.66999999999996</v>
          </cell>
          <cell r="E1941">
            <v>1.2</v>
          </cell>
          <cell r="F1941">
            <v>608.87</v>
          </cell>
          <cell r="G1941">
            <v>15</v>
          </cell>
        </row>
        <row r="1942">
          <cell r="A1942" t="str">
            <v>36.20.200</v>
          </cell>
          <cell r="B1942" t="str">
            <v>Mão francesa de 700 mm</v>
          </cell>
          <cell r="C1942" t="str">
            <v>UN</v>
          </cell>
          <cell r="D1942">
            <v>33.909999999999997</v>
          </cell>
          <cell r="E1942">
            <v>58.73</v>
          </cell>
          <cell r="F1942">
            <v>92.64</v>
          </cell>
          <cell r="G1942">
            <v>15</v>
          </cell>
        </row>
        <row r="1943">
          <cell r="A1943" t="str">
            <v>36.20.210</v>
          </cell>
          <cell r="B1943" t="str">
            <v>Luva isolante de borracha, até 10 kV</v>
          </cell>
          <cell r="C1943" t="str">
            <v>PAR</v>
          </cell>
          <cell r="D1943">
            <v>460.66</v>
          </cell>
          <cell r="E1943">
            <v>1.2</v>
          </cell>
          <cell r="F1943">
            <v>461.86</v>
          </cell>
          <cell r="G1943">
            <v>15</v>
          </cell>
        </row>
        <row r="1944">
          <cell r="A1944" t="str">
            <v>36.20.220</v>
          </cell>
          <cell r="B1944" t="str">
            <v>Mudança de tap do transformador</v>
          </cell>
          <cell r="C1944" t="str">
            <v>UN</v>
          </cell>
          <cell r="E1944">
            <v>330.52</v>
          </cell>
          <cell r="F1944">
            <v>330.52</v>
          </cell>
          <cell r="G1944">
            <v>15</v>
          </cell>
        </row>
        <row r="1945">
          <cell r="A1945" t="str">
            <v>36.20.240</v>
          </cell>
          <cell r="B1945" t="str">
            <v>Óleo para disjuntor</v>
          </cell>
          <cell r="C1945" t="str">
            <v>L</v>
          </cell>
          <cell r="D1945">
            <v>24.18</v>
          </cell>
          <cell r="E1945">
            <v>0.96</v>
          </cell>
          <cell r="F1945">
            <v>25.14</v>
          </cell>
          <cell r="G1945">
            <v>15</v>
          </cell>
        </row>
        <row r="1946">
          <cell r="A1946" t="str">
            <v>36.20.260</v>
          </cell>
          <cell r="B1946" t="str">
            <v>Óleo para transformador</v>
          </cell>
          <cell r="C1946" t="str">
            <v>L</v>
          </cell>
          <cell r="D1946">
            <v>24.18</v>
          </cell>
          <cell r="E1946">
            <v>1.43</v>
          </cell>
          <cell r="F1946">
            <v>25.61</v>
          </cell>
          <cell r="G1946">
            <v>15</v>
          </cell>
        </row>
        <row r="1947">
          <cell r="A1947" t="str">
            <v>36.20.282</v>
          </cell>
          <cell r="B1947" t="str">
            <v>Placa de advertência em chapa de aço, com pintura refletiva "Perigo Alta Tensão"</v>
          </cell>
          <cell r="C1947" t="str">
            <v>M2</v>
          </cell>
          <cell r="D1947">
            <v>997.92</v>
          </cell>
          <cell r="E1947">
            <v>11.95</v>
          </cell>
          <cell r="F1947">
            <v>1009.87</v>
          </cell>
          <cell r="G1947">
            <v>15</v>
          </cell>
        </row>
        <row r="1948">
          <cell r="A1948" t="str">
            <v>36.20.284</v>
          </cell>
          <cell r="B1948" t="str">
            <v>Placa de advertência em chapa de alumínio, com pintura refletiva "Perigo Alta Tensão"</v>
          </cell>
          <cell r="C1948" t="str">
            <v>M2</v>
          </cell>
          <cell r="D1948">
            <v>1244.17</v>
          </cell>
          <cell r="E1948">
            <v>11.95</v>
          </cell>
          <cell r="F1948">
            <v>1256.1199999999999</v>
          </cell>
          <cell r="G1948">
            <v>15</v>
          </cell>
        </row>
        <row r="1949">
          <cell r="A1949" t="str">
            <v>36.20.330</v>
          </cell>
          <cell r="B1949" t="str">
            <v>Luva de couro para proteção de luva isolante</v>
          </cell>
          <cell r="C1949" t="str">
            <v>PAR</v>
          </cell>
          <cell r="D1949">
            <v>40.090000000000003</v>
          </cell>
          <cell r="E1949">
            <v>1.2</v>
          </cell>
          <cell r="F1949">
            <v>41.29</v>
          </cell>
          <cell r="G1949">
            <v>15</v>
          </cell>
        </row>
        <row r="1950">
          <cell r="A1950" t="str">
            <v>36.20.340</v>
          </cell>
          <cell r="B1950" t="str">
            <v>Sela para cruzeta de madeira</v>
          </cell>
          <cell r="C1950" t="str">
            <v>UN</v>
          </cell>
          <cell r="D1950">
            <v>19.309999999999999</v>
          </cell>
          <cell r="E1950">
            <v>82.63</v>
          </cell>
          <cell r="F1950">
            <v>101.94</v>
          </cell>
          <cell r="G1950">
            <v>15</v>
          </cell>
        </row>
        <row r="1951">
          <cell r="A1951" t="str">
            <v>36.20.350</v>
          </cell>
          <cell r="B1951" t="str">
            <v>Caixa porta luvas em madeira, com tampa</v>
          </cell>
          <cell r="C1951" t="str">
            <v>UN</v>
          </cell>
          <cell r="D1951">
            <v>75.44</v>
          </cell>
          <cell r="E1951">
            <v>1.2</v>
          </cell>
          <cell r="F1951">
            <v>76.64</v>
          </cell>
          <cell r="G1951">
            <v>15</v>
          </cell>
        </row>
        <row r="1952">
          <cell r="A1952" t="str">
            <v>36.20.360</v>
          </cell>
          <cell r="B1952" t="str">
            <v>Suporte de transformador em poste ou estaleiro</v>
          </cell>
          <cell r="C1952" t="str">
            <v>UN</v>
          </cell>
          <cell r="D1952">
            <v>251.81</v>
          </cell>
          <cell r="E1952">
            <v>165.26</v>
          </cell>
          <cell r="F1952">
            <v>417.07</v>
          </cell>
          <cell r="G1952">
            <v>15</v>
          </cell>
        </row>
        <row r="1953">
          <cell r="A1953" t="str">
            <v>36.20.380</v>
          </cell>
          <cell r="B1953" t="str">
            <v>Tapete de borracha isolante elétrico de 1000 x 1000 mm</v>
          </cell>
          <cell r="C1953" t="str">
            <v>UN</v>
          </cell>
          <cell r="D1953">
            <v>682.2</v>
          </cell>
          <cell r="E1953">
            <v>1.2</v>
          </cell>
          <cell r="F1953">
            <v>683.4</v>
          </cell>
          <cell r="G1953">
            <v>15</v>
          </cell>
        </row>
        <row r="1954">
          <cell r="A1954" t="str">
            <v>36.20.540</v>
          </cell>
          <cell r="B1954" t="str">
            <v>Cruzeta metálica de 2400 mm, para fixação de mufla ou para-raios</v>
          </cell>
          <cell r="C1954" t="str">
            <v>UN</v>
          </cell>
          <cell r="D1954">
            <v>568.21</v>
          </cell>
          <cell r="E1954">
            <v>165.26</v>
          </cell>
          <cell r="F1954">
            <v>733.47</v>
          </cell>
          <cell r="G1954">
            <v>15</v>
          </cell>
        </row>
        <row r="1955">
          <cell r="A1955" t="str">
            <v>36.20.560</v>
          </cell>
          <cell r="B1955" t="str">
            <v>Dispositivo Soft Starter para motor 15 cv, trifásico 220 V</v>
          </cell>
          <cell r="C1955" t="str">
            <v>UN</v>
          </cell>
          <cell r="D1955">
            <v>2982.5</v>
          </cell>
          <cell r="E1955">
            <v>58.73</v>
          </cell>
          <cell r="F1955">
            <v>3041.23</v>
          </cell>
          <cell r="G1955">
            <v>15</v>
          </cell>
        </row>
        <row r="1956">
          <cell r="A1956" t="str">
            <v>36.20.570</v>
          </cell>
          <cell r="B1956" t="str">
            <v>Dispositivo Soft Starter para motor 25 cv, trifásico 220 V</v>
          </cell>
          <cell r="C1956" t="str">
            <v>UN</v>
          </cell>
          <cell r="D1956">
            <v>4448.51</v>
          </cell>
          <cell r="E1956">
            <v>58.73</v>
          </cell>
          <cell r="F1956">
            <v>4507.24</v>
          </cell>
          <cell r="G1956">
            <v>15</v>
          </cell>
        </row>
        <row r="1957">
          <cell r="A1957" t="str">
            <v>36.20.580</v>
          </cell>
          <cell r="B1957" t="str">
            <v>Dispositivo Soft Starter para motor 50 cv, trifásico 220 V</v>
          </cell>
          <cell r="C1957" t="str">
            <v>UN</v>
          </cell>
          <cell r="D1957">
            <v>5856.41</v>
          </cell>
          <cell r="E1957">
            <v>58.73</v>
          </cell>
          <cell r="F1957">
            <v>5915.14</v>
          </cell>
          <cell r="G1957">
            <v>15</v>
          </cell>
        </row>
        <row r="1958">
          <cell r="A1958" t="str">
            <v>37</v>
          </cell>
          <cell r="B1958" t="str">
            <v>QUADRO E PAINEL PARA ENERGIA ELETRICA E TELEFONIA</v>
          </cell>
        </row>
        <row r="1959">
          <cell r="A1959" t="str">
            <v>37.01</v>
          </cell>
          <cell r="B1959" t="str">
            <v>Quadro para telefonia embutir, protecao IP40 chapa nº 16msg</v>
          </cell>
        </row>
        <row r="1960">
          <cell r="A1960" t="str">
            <v>37.01.020</v>
          </cell>
          <cell r="B1960" t="str">
            <v>Quadro Telebrás de embutir de 200 x 200 x 120 mm</v>
          </cell>
          <cell r="C1960" t="str">
            <v>UN</v>
          </cell>
          <cell r="D1960">
            <v>50.85</v>
          </cell>
          <cell r="E1960">
            <v>101.11</v>
          </cell>
          <cell r="F1960">
            <v>151.96</v>
          </cell>
          <cell r="G1960">
            <v>15</v>
          </cell>
        </row>
        <row r="1961">
          <cell r="A1961" t="str">
            <v>37.01.080</v>
          </cell>
          <cell r="B1961" t="str">
            <v>Quadro Telebrás de embutir de 400 x 400 x 120 mm</v>
          </cell>
          <cell r="C1961" t="str">
            <v>UN</v>
          </cell>
          <cell r="D1961">
            <v>128.55000000000001</v>
          </cell>
          <cell r="E1961">
            <v>141.08000000000001</v>
          </cell>
          <cell r="F1961">
            <v>269.63</v>
          </cell>
          <cell r="G1961">
            <v>15</v>
          </cell>
        </row>
        <row r="1962">
          <cell r="A1962" t="str">
            <v>37.01.120</v>
          </cell>
          <cell r="B1962" t="str">
            <v>Quadro Telebrás de embutir de 600 x 600 x 120 mm</v>
          </cell>
          <cell r="C1962" t="str">
            <v>UN</v>
          </cell>
          <cell r="D1962">
            <v>229.63</v>
          </cell>
          <cell r="E1962">
            <v>181.04</v>
          </cell>
          <cell r="F1962">
            <v>410.67</v>
          </cell>
          <cell r="G1962">
            <v>15</v>
          </cell>
        </row>
        <row r="1963">
          <cell r="A1963" t="str">
            <v>37.01.160</v>
          </cell>
          <cell r="B1963" t="str">
            <v>Quadro Telebrás de embutir de 800 x 800 x 120 mm</v>
          </cell>
          <cell r="C1963" t="str">
            <v>UN</v>
          </cell>
          <cell r="D1963">
            <v>420.22</v>
          </cell>
          <cell r="E1963">
            <v>224.48</v>
          </cell>
          <cell r="F1963">
            <v>644.70000000000005</v>
          </cell>
          <cell r="G1963">
            <v>15</v>
          </cell>
        </row>
        <row r="1964">
          <cell r="A1964" t="str">
            <v>37.01.220</v>
          </cell>
          <cell r="B1964" t="str">
            <v>Quadro Telebrás de embutir de 1200 x 1200 x 120 mm</v>
          </cell>
          <cell r="C1964" t="str">
            <v>UN</v>
          </cell>
          <cell r="D1964">
            <v>1466.02</v>
          </cell>
          <cell r="E1964">
            <v>300.92</v>
          </cell>
          <cell r="F1964">
            <v>1766.94</v>
          </cell>
          <cell r="G1964">
            <v>15</v>
          </cell>
        </row>
        <row r="1965">
          <cell r="A1965" t="str">
            <v>37.02</v>
          </cell>
          <cell r="B1965" t="str">
            <v>Quadro para telefonia de sobrepor, protecao IP40 chapa nº 16msg</v>
          </cell>
        </row>
        <row r="1966">
          <cell r="A1966" t="str">
            <v>37.02.020</v>
          </cell>
          <cell r="B1966" t="str">
            <v>Quadro Telebrás de sobrepor de 200 x 200 x 120 mm</v>
          </cell>
          <cell r="C1966" t="str">
            <v>UN</v>
          </cell>
          <cell r="D1966">
            <v>60.81</v>
          </cell>
          <cell r="E1966">
            <v>88.1</v>
          </cell>
          <cell r="F1966">
            <v>148.91</v>
          </cell>
          <cell r="G1966">
            <v>15</v>
          </cell>
        </row>
        <row r="1967">
          <cell r="A1967" t="str">
            <v>37.02.060</v>
          </cell>
          <cell r="B1967" t="str">
            <v>Quadro Telebrás de sobrepor de 400 x 400 x 120 mm</v>
          </cell>
          <cell r="C1967" t="str">
            <v>UN</v>
          </cell>
          <cell r="D1967">
            <v>120.38</v>
          </cell>
          <cell r="E1967">
            <v>117.46</v>
          </cell>
          <cell r="F1967">
            <v>237.84</v>
          </cell>
          <cell r="G1967">
            <v>15</v>
          </cell>
        </row>
        <row r="1968">
          <cell r="A1968" t="str">
            <v>37.02.100</v>
          </cell>
          <cell r="B1968" t="str">
            <v>Quadro Telebrás de sobrepor de 600 x 600 x 120 mm</v>
          </cell>
          <cell r="C1968" t="str">
            <v>UN</v>
          </cell>
          <cell r="D1968">
            <v>251.9</v>
          </cell>
          <cell r="E1968">
            <v>146.83000000000001</v>
          </cell>
          <cell r="F1968">
            <v>398.73</v>
          </cell>
          <cell r="G1968">
            <v>15</v>
          </cell>
        </row>
        <row r="1969">
          <cell r="A1969" t="str">
            <v>37.02.140</v>
          </cell>
          <cell r="B1969" t="str">
            <v>Quadro Telebrás de sobrepor de 800 x 800 x 120 mm</v>
          </cell>
          <cell r="C1969" t="str">
            <v>UN</v>
          </cell>
          <cell r="D1969">
            <v>381.78</v>
          </cell>
          <cell r="E1969">
            <v>176.19</v>
          </cell>
          <cell r="F1969">
            <v>557.97</v>
          </cell>
          <cell r="G1969">
            <v>15</v>
          </cell>
        </row>
        <row r="1970">
          <cell r="A1970" t="str">
            <v>37.03</v>
          </cell>
          <cell r="B1970" t="str">
            <v>Quadro distribuicao de luz e forca de embutir universal</v>
          </cell>
        </row>
        <row r="1971">
          <cell r="A1971" t="str">
            <v>37.03.200</v>
          </cell>
          <cell r="B1971" t="str">
            <v>Quadro de distribuição universal de embutir, para disjuntores 16 DIN / 12 Bolt-on - 150 A - sem componentes</v>
          </cell>
          <cell r="C1971" t="str">
            <v>UN</v>
          </cell>
          <cell r="D1971">
            <v>406.82</v>
          </cell>
          <cell r="E1971">
            <v>175.62</v>
          </cell>
          <cell r="F1971">
            <v>582.44000000000005</v>
          </cell>
          <cell r="G1971">
            <v>15</v>
          </cell>
        </row>
        <row r="1972">
          <cell r="A1972" t="str">
            <v>37.03.210</v>
          </cell>
          <cell r="B1972" t="str">
            <v>Quadro de distribuição universal de embutir, para disjuntores 24 DIN / 18 Bolt-on - 150 A - sem componentes</v>
          </cell>
          <cell r="C1972" t="str">
            <v>UN</v>
          </cell>
          <cell r="D1972">
            <v>450.03</v>
          </cell>
          <cell r="E1972">
            <v>175.62</v>
          </cell>
          <cell r="F1972">
            <v>625.65</v>
          </cell>
          <cell r="G1972">
            <v>15</v>
          </cell>
        </row>
        <row r="1973">
          <cell r="A1973" t="str">
            <v>37.03.220</v>
          </cell>
          <cell r="B1973" t="str">
            <v>Quadro de distribuição universal de embutir, para disjuntores 34 DIN / 24 Bolt-on - 150 A - sem componentes</v>
          </cell>
          <cell r="C1973" t="str">
            <v>UN</v>
          </cell>
          <cell r="D1973">
            <v>620.67999999999995</v>
          </cell>
          <cell r="E1973">
            <v>219.53</v>
          </cell>
          <cell r="F1973">
            <v>840.21</v>
          </cell>
          <cell r="G1973">
            <v>15</v>
          </cell>
        </row>
        <row r="1974">
          <cell r="A1974" t="str">
            <v>37.03.230</v>
          </cell>
          <cell r="B1974" t="str">
            <v>Quadro de distribuição universal de embutir, para disjuntores 44 DIN / 32 Bolt-on - 150 A - sem componentes</v>
          </cell>
          <cell r="C1974" t="str">
            <v>UN</v>
          </cell>
          <cell r="D1974">
            <v>635.94000000000005</v>
          </cell>
          <cell r="E1974">
            <v>219.53</v>
          </cell>
          <cell r="F1974">
            <v>855.47</v>
          </cell>
          <cell r="G1974">
            <v>15</v>
          </cell>
        </row>
        <row r="1975">
          <cell r="A1975" t="str">
            <v>37.03.240</v>
          </cell>
          <cell r="B1975" t="str">
            <v>Quadro de distribuição universal de embutir, para disjuntores 56 DIN / 40 Bolt-on - 225 A - sem componentes</v>
          </cell>
          <cell r="C1975" t="str">
            <v>UN</v>
          </cell>
          <cell r="D1975">
            <v>942.66</v>
          </cell>
          <cell r="E1975">
            <v>263.43</v>
          </cell>
          <cell r="F1975">
            <v>1206.0899999999999</v>
          </cell>
          <cell r="G1975">
            <v>15</v>
          </cell>
        </row>
        <row r="1976">
          <cell r="A1976" t="str">
            <v>37.03.250</v>
          </cell>
          <cell r="B1976" t="str">
            <v>Quadro de distribuição universal de embutir, para disjuntores 70 DIN / 50 Bolt-on - 225 A - sem componentes</v>
          </cell>
          <cell r="C1976" t="str">
            <v>UN</v>
          </cell>
          <cell r="D1976">
            <v>1262.01</v>
          </cell>
          <cell r="E1976">
            <v>263.43</v>
          </cell>
          <cell r="F1976">
            <v>1525.44</v>
          </cell>
          <cell r="G1976">
            <v>15</v>
          </cell>
        </row>
        <row r="1977">
          <cell r="A1977" t="str">
            <v>37.04</v>
          </cell>
          <cell r="B1977" t="str">
            <v>Quadro distribuicao de luz e forca de sobrepor universal</v>
          </cell>
        </row>
        <row r="1978">
          <cell r="A1978" t="str">
            <v>37.04.250</v>
          </cell>
          <cell r="B1978" t="str">
            <v>Quadro de distribuição universal de sobrepor, para disjuntores 16 DIN / 12 Bolt-on - 150 A - sem componentes</v>
          </cell>
          <cell r="C1978" t="str">
            <v>UN</v>
          </cell>
          <cell r="D1978">
            <v>505.45</v>
          </cell>
          <cell r="E1978">
            <v>131.72</v>
          </cell>
          <cell r="F1978">
            <v>637.16999999999996</v>
          </cell>
          <cell r="G1978">
            <v>15</v>
          </cell>
        </row>
        <row r="1979">
          <cell r="A1979" t="str">
            <v>37.04.260</v>
          </cell>
          <cell r="B1979" t="str">
            <v>Quadro de distribuição universal de sobrepor, para disjuntores 24 DIN / 18 Bolt-on - 150 A - sem componentes</v>
          </cell>
          <cell r="C1979" t="str">
            <v>UN</v>
          </cell>
          <cell r="D1979">
            <v>622.48</v>
          </cell>
          <cell r="E1979">
            <v>131.72</v>
          </cell>
          <cell r="F1979">
            <v>754.2</v>
          </cell>
          <cell r="G1979">
            <v>15</v>
          </cell>
        </row>
        <row r="1980">
          <cell r="A1980" t="str">
            <v>37.04.270</v>
          </cell>
          <cell r="B1980" t="str">
            <v>Quadro de distribuição universal de sobrepor, para disjuntores 34 DIN / 24 Bolt-on - 150 A - sem componentes</v>
          </cell>
          <cell r="C1980" t="str">
            <v>UN</v>
          </cell>
          <cell r="D1980">
            <v>721.5</v>
          </cell>
          <cell r="E1980">
            <v>175.62</v>
          </cell>
          <cell r="F1980">
            <v>897.12</v>
          </cell>
          <cell r="G1980">
            <v>15</v>
          </cell>
        </row>
        <row r="1981">
          <cell r="A1981" t="str">
            <v>37.04.280</v>
          </cell>
          <cell r="B1981" t="str">
            <v>Quadro de distribuição universal de sobrepor, para disjuntores 44 DIN / 32 Bolt-on - 150 A - sem componentes</v>
          </cell>
          <cell r="C1981" t="str">
            <v>UN</v>
          </cell>
          <cell r="D1981">
            <v>996.18</v>
          </cell>
          <cell r="E1981">
            <v>175.62</v>
          </cell>
          <cell r="F1981">
            <v>1171.8</v>
          </cell>
          <cell r="G1981">
            <v>15</v>
          </cell>
        </row>
        <row r="1982">
          <cell r="A1982" t="str">
            <v>37.04.290</v>
          </cell>
          <cell r="B1982" t="str">
            <v>Quadro de distribuição universal de sobrepor, para disjuntores 56 DIN / 40 Bolt-on - 225 A - sem componentes</v>
          </cell>
          <cell r="C1982" t="str">
            <v>UN</v>
          </cell>
          <cell r="D1982">
            <v>1294.31</v>
          </cell>
          <cell r="E1982">
            <v>219.53</v>
          </cell>
          <cell r="F1982">
            <v>1513.84</v>
          </cell>
          <cell r="G1982">
            <v>15</v>
          </cell>
        </row>
        <row r="1983">
          <cell r="A1983" t="str">
            <v>37.04.300</v>
          </cell>
          <cell r="B1983" t="str">
            <v>Quadro de distribuição universal de sobrepor, para disjuntores 70 DIN / 50 Bolt-on - 225 A - sem componentes</v>
          </cell>
          <cell r="C1983" t="str">
            <v>UN</v>
          </cell>
          <cell r="D1983">
            <v>1763.08</v>
          </cell>
          <cell r="E1983">
            <v>219.53</v>
          </cell>
          <cell r="F1983">
            <v>1982.61</v>
          </cell>
          <cell r="G1983">
            <v>15</v>
          </cell>
        </row>
        <row r="1984">
          <cell r="A1984" t="str">
            <v>37.06</v>
          </cell>
          <cell r="B1984" t="str">
            <v>Painel autoportante</v>
          </cell>
        </row>
        <row r="1985">
          <cell r="A1985" t="str">
            <v>37.06.014</v>
          </cell>
          <cell r="B1985" t="str">
            <v>Painel autoportante em chapa de aço, com proteção mínima IP 54 - sem componentes</v>
          </cell>
          <cell r="C1985" t="str">
            <v>M2</v>
          </cell>
          <cell r="D1985">
            <v>2894.77</v>
          </cell>
          <cell r="E1985">
            <v>155.44999999999999</v>
          </cell>
          <cell r="F1985">
            <v>3050.22</v>
          </cell>
          <cell r="G1985">
            <v>15</v>
          </cell>
        </row>
        <row r="1986">
          <cell r="A1986" t="str">
            <v>37.10</v>
          </cell>
          <cell r="B1986" t="str">
            <v>Barramentos</v>
          </cell>
        </row>
        <row r="1987">
          <cell r="A1987" t="str">
            <v>37.10.010</v>
          </cell>
          <cell r="B1987" t="str">
            <v>Barramento de cobre nu</v>
          </cell>
          <cell r="C1987" t="str">
            <v>KG</v>
          </cell>
          <cell r="D1987">
            <v>138.86000000000001</v>
          </cell>
          <cell r="E1987">
            <v>10.45</v>
          </cell>
          <cell r="F1987">
            <v>149.31</v>
          </cell>
          <cell r="G1987">
            <v>15</v>
          </cell>
        </row>
        <row r="1988">
          <cell r="A1988" t="str">
            <v>37.11</v>
          </cell>
          <cell r="B1988" t="str">
            <v>Bases</v>
          </cell>
        </row>
        <row r="1989">
          <cell r="A1989" t="str">
            <v>37.11.020</v>
          </cell>
          <cell r="B1989" t="str">
            <v>Base de fusível Diazed completa para 25 A</v>
          </cell>
          <cell r="C1989" t="str">
            <v>UN</v>
          </cell>
          <cell r="D1989">
            <v>53.87</v>
          </cell>
          <cell r="E1989">
            <v>17.62</v>
          </cell>
          <cell r="F1989">
            <v>71.489999999999995</v>
          </cell>
          <cell r="G1989">
            <v>15</v>
          </cell>
        </row>
        <row r="1990">
          <cell r="A1990" t="str">
            <v>37.11.040</v>
          </cell>
          <cell r="B1990" t="str">
            <v>Base de fusível Diazed completa para 63 A</v>
          </cell>
          <cell r="C1990" t="str">
            <v>UN</v>
          </cell>
          <cell r="D1990">
            <v>62.07</v>
          </cell>
          <cell r="E1990">
            <v>29.37</v>
          </cell>
          <cell r="F1990">
            <v>91.44</v>
          </cell>
          <cell r="G1990">
            <v>15</v>
          </cell>
        </row>
        <row r="1991">
          <cell r="A1991" t="str">
            <v>37.11.060</v>
          </cell>
          <cell r="B1991" t="str">
            <v>Base de fusível NH até 125 A, com fusível</v>
          </cell>
          <cell r="C1991" t="str">
            <v>UN</v>
          </cell>
          <cell r="D1991">
            <v>80.59</v>
          </cell>
          <cell r="E1991">
            <v>58.73</v>
          </cell>
          <cell r="F1991">
            <v>139.32</v>
          </cell>
          <cell r="G1991">
            <v>15</v>
          </cell>
        </row>
        <row r="1992">
          <cell r="A1992" t="str">
            <v>37.11.080</v>
          </cell>
          <cell r="B1992" t="str">
            <v>Base de fusível NH até 250 A, com fusível</v>
          </cell>
          <cell r="C1992" t="str">
            <v>UN</v>
          </cell>
          <cell r="D1992">
            <v>244.54</v>
          </cell>
          <cell r="E1992">
            <v>58.73</v>
          </cell>
          <cell r="F1992">
            <v>303.27</v>
          </cell>
          <cell r="G1992">
            <v>15</v>
          </cell>
        </row>
        <row r="1993">
          <cell r="A1993" t="str">
            <v>37.11.100</v>
          </cell>
          <cell r="B1993" t="str">
            <v>Base de fusível NH até 400 A, com fusível</v>
          </cell>
          <cell r="C1993" t="str">
            <v>UN</v>
          </cell>
          <cell r="D1993">
            <v>363.07</v>
          </cell>
          <cell r="E1993">
            <v>58.73</v>
          </cell>
          <cell r="F1993">
            <v>421.8</v>
          </cell>
          <cell r="G1993">
            <v>15</v>
          </cell>
        </row>
        <row r="1994">
          <cell r="A1994" t="str">
            <v>37.11.120</v>
          </cell>
          <cell r="B1994" t="str">
            <v>Base de fusível tripolar de 15 kV</v>
          </cell>
          <cell r="C1994" t="str">
            <v>UN</v>
          </cell>
          <cell r="D1994">
            <v>1451.26</v>
          </cell>
          <cell r="E1994">
            <v>70.48</v>
          </cell>
          <cell r="F1994">
            <v>1521.74</v>
          </cell>
          <cell r="G1994">
            <v>15</v>
          </cell>
        </row>
        <row r="1995">
          <cell r="A1995" t="str">
            <v>37.11.140</v>
          </cell>
          <cell r="B1995" t="str">
            <v>Base de fusível unipolar de 15 kV</v>
          </cell>
          <cell r="C1995" t="str">
            <v>UN</v>
          </cell>
          <cell r="D1995">
            <v>494.4</v>
          </cell>
          <cell r="E1995">
            <v>70.48</v>
          </cell>
          <cell r="F1995">
            <v>564.88</v>
          </cell>
          <cell r="G1995">
            <v>15</v>
          </cell>
        </row>
        <row r="1996">
          <cell r="A1996" t="str">
            <v>37.12</v>
          </cell>
          <cell r="B1996" t="str">
            <v>Fusiveis</v>
          </cell>
        </row>
        <row r="1997">
          <cell r="A1997" t="str">
            <v>37.12.020</v>
          </cell>
          <cell r="B1997" t="str">
            <v>Fusível tipo NH 00 de 6 A até 160 A</v>
          </cell>
          <cell r="C1997" t="str">
            <v>UN</v>
          </cell>
          <cell r="D1997">
            <v>36.1</v>
          </cell>
          <cell r="E1997">
            <v>11.75</v>
          </cell>
          <cell r="F1997">
            <v>47.85</v>
          </cell>
          <cell r="G1997">
            <v>15</v>
          </cell>
        </row>
        <row r="1998">
          <cell r="A1998" t="str">
            <v>37.12.040</v>
          </cell>
          <cell r="B1998" t="str">
            <v>Fusível tipo NH 1 de 36 A até 250 A</v>
          </cell>
          <cell r="C1998" t="str">
            <v>UN</v>
          </cell>
          <cell r="D1998">
            <v>80.48</v>
          </cell>
          <cell r="E1998">
            <v>11.75</v>
          </cell>
          <cell r="F1998">
            <v>92.23</v>
          </cell>
          <cell r="G1998">
            <v>15</v>
          </cell>
        </row>
        <row r="1999">
          <cell r="A1999" t="str">
            <v>37.12.060</v>
          </cell>
          <cell r="B1999" t="str">
            <v>Fusível tipo NH 2 de 224 A até 400 A</v>
          </cell>
          <cell r="C1999" t="str">
            <v>UN</v>
          </cell>
          <cell r="D1999">
            <v>134.1</v>
          </cell>
          <cell r="E1999">
            <v>11.75</v>
          </cell>
          <cell r="F1999">
            <v>145.85</v>
          </cell>
          <cell r="G1999">
            <v>15</v>
          </cell>
        </row>
        <row r="2000">
          <cell r="A2000" t="str">
            <v>37.12.080</v>
          </cell>
          <cell r="B2000" t="str">
            <v>Fusível tipo NH 3 de 400 A até 630 A</v>
          </cell>
          <cell r="C2000" t="str">
            <v>UN</v>
          </cell>
          <cell r="D2000">
            <v>186.8</v>
          </cell>
          <cell r="E2000">
            <v>11.75</v>
          </cell>
          <cell r="F2000">
            <v>198.55</v>
          </cell>
          <cell r="G2000">
            <v>15</v>
          </cell>
        </row>
        <row r="2001">
          <cell r="A2001" t="str">
            <v>37.12.120</v>
          </cell>
          <cell r="B2001" t="str">
            <v>Fusível tipo HH para 15 kV de 2,5 A até 50 A</v>
          </cell>
          <cell r="C2001" t="str">
            <v>UN</v>
          </cell>
          <cell r="D2001">
            <v>200.05</v>
          </cell>
          <cell r="E2001">
            <v>11.75</v>
          </cell>
          <cell r="F2001">
            <v>211.8</v>
          </cell>
          <cell r="G2001">
            <v>15</v>
          </cell>
        </row>
        <row r="2002">
          <cell r="A2002" t="str">
            <v>37.12.140</v>
          </cell>
          <cell r="B2002" t="str">
            <v>Fusível tipo HH para 15 kV de 60 A até 100 A</v>
          </cell>
          <cell r="C2002" t="str">
            <v>UN</v>
          </cell>
          <cell r="D2002">
            <v>281.64999999999998</v>
          </cell>
          <cell r="E2002">
            <v>11.75</v>
          </cell>
          <cell r="F2002">
            <v>293.39999999999998</v>
          </cell>
          <cell r="G2002">
            <v>15</v>
          </cell>
        </row>
        <row r="2003">
          <cell r="A2003" t="str">
            <v>37.12.200</v>
          </cell>
          <cell r="B2003" t="str">
            <v>Fusível Diazed retardado de 2 A até 25 A</v>
          </cell>
          <cell r="C2003" t="str">
            <v>UN</v>
          </cell>
          <cell r="D2003">
            <v>4.32</v>
          </cell>
          <cell r="E2003">
            <v>11.75</v>
          </cell>
          <cell r="F2003">
            <v>16.07</v>
          </cell>
          <cell r="G2003">
            <v>15</v>
          </cell>
        </row>
        <row r="2004">
          <cell r="A2004" t="str">
            <v>37.12.220</v>
          </cell>
          <cell r="B2004" t="str">
            <v>Fusível Diazed retardado de 35 A até 63 A</v>
          </cell>
          <cell r="C2004" t="str">
            <v>UN</v>
          </cell>
          <cell r="D2004">
            <v>6.04</v>
          </cell>
          <cell r="E2004">
            <v>11.75</v>
          </cell>
          <cell r="F2004">
            <v>17.79</v>
          </cell>
          <cell r="G2004">
            <v>15</v>
          </cell>
        </row>
        <row r="2005">
          <cell r="A2005" t="str">
            <v>37.12.300</v>
          </cell>
          <cell r="B2005" t="str">
            <v>Fusível em vidro para ´TP´ de 0,5 A</v>
          </cell>
          <cell r="C2005" t="str">
            <v>UN</v>
          </cell>
          <cell r="D2005">
            <v>38.72</v>
          </cell>
          <cell r="E2005">
            <v>2.94</v>
          </cell>
          <cell r="F2005">
            <v>41.66</v>
          </cell>
          <cell r="G2005">
            <v>15</v>
          </cell>
        </row>
        <row r="2006">
          <cell r="A2006" t="str">
            <v>37.13</v>
          </cell>
          <cell r="B2006" t="str">
            <v>Disjuntores</v>
          </cell>
        </row>
        <row r="2007">
          <cell r="A2007" t="str">
            <v>37.13.520</v>
          </cell>
          <cell r="B2007" t="str">
            <v>Disjuntor em caixa aberta trifásico, 600 V de 800 A, 50/60 Hz, com acessórios</v>
          </cell>
          <cell r="C2007" t="str">
            <v>UN</v>
          </cell>
          <cell r="D2007">
            <v>27779.49</v>
          </cell>
          <cell r="E2007">
            <v>330.52</v>
          </cell>
          <cell r="F2007">
            <v>28110.01</v>
          </cell>
          <cell r="G2007">
            <v>15</v>
          </cell>
        </row>
        <row r="2008">
          <cell r="A2008" t="str">
            <v>37.13.550</v>
          </cell>
          <cell r="B2008" t="str">
            <v>Disjuntor em caixa aberta tripolar extraível, 500 V de 3200 A, com acessórios</v>
          </cell>
          <cell r="C2008" t="str">
            <v>UN</v>
          </cell>
          <cell r="D2008">
            <v>89209.27</v>
          </cell>
          <cell r="E2008">
            <v>58.73</v>
          </cell>
          <cell r="F2008">
            <v>89268</v>
          </cell>
          <cell r="G2008">
            <v>15</v>
          </cell>
        </row>
        <row r="2009">
          <cell r="A2009" t="str">
            <v>37.13.570</v>
          </cell>
          <cell r="B2009" t="str">
            <v>Disjuntor em caixa aberta tripolar extraível, 500 V de 4000 A, com acessórios</v>
          </cell>
          <cell r="C2009" t="str">
            <v>UN</v>
          </cell>
          <cell r="D2009">
            <v>152939.9</v>
          </cell>
          <cell r="E2009">
            <v>58.73</v>
          </cell>
          <cell r="F2009">
            <v>152998.63</v>
          </cell>
          <cell r="G2009">
            <v>15</v>
          </cell>
        </row>
        <row r="2010">
          <cell r="A2010" t="str">
            <v>37.13.600</v>
          </cell>
          <cell r="B2010" t="str">
            <v>Disjuntor termomagnético, unipolar 127/220 V, corrente de 10 A até 30 A</v>
          </cell>
          <cell r="C2010" t="str">
            <v>UN</v>
          </cell>
          <cell r="D2010">
            <v>20.86</v>
          </cell>
          <cell r="E2010">
            <v>17.62</v>
          </cell>
          <cell r="F2010">
            <v>38.479999999999997</v>
          </cell>
          <cell r="G2010">
            <v>15</v>
          </cell>
        </row>
        <row r="2011">
          <cell r="A2011" t="str">
            <v>37.13.610</v>
          </cell>
          <cell r="B2011" t="str">
            <v>Disjuntor termomagnético, unipolar 127/220 V, corrente de 35 A até 50 A</v>
          </cell>
          <cell r="C2011" t="str">
            <v>UN</v>
          </cell>
          <cell r="D2011">
            <v>38.99</v>
          </cell>
          <cell r="E2011">
            <v>17.62</v>
          </cell>
          <cell r="F2011">
            <v>56.61</v>
          </cell>
          <cell r="G2011">
            <v>15</v>
          </cell>
        </row>
        <row r="2012">
          <cell r="A2012" t="str">
            <v>37.13.630</v>
          </cell>
          <cell r="B2012" t="str">
            <v>Disjuntor termomagnético, bipolar 220/380 V, corrente de 10 A até 50 A</v>
          </cell>
          <cell r="C2012" t="str">
            <v>UN</v>
          </cell>
          <cell r="D2012">
            <v>98.75</v>
          </cell>
          <cell r="E2012">
            <v>35.24</v>
          </cell>
          <cell r="F2012">
            <v>133.99</v>
          </cell>
          <cell r="G2012">
            <v>15</v>
          </cell>
        </row>
        <row r="2013">
          <cell r="A2013" t="str">
            <v>37.13.640</v>
          </cell>
          <cell r="B2013" t="str">
            <v>Disjuntor termomagnético, bipolar 220/380 V, corrente de 60 A até 100 A</v>
          </cell>
          <cell r="C2013" t="str">
            <v>UN</v>
          </cell>
          <cell r="D2013">
            <v>116.1</v>
          </cell>
          <cell r="E2013">
            <v>35.24</v>
          </cell>
          <cell r="F2013">
            <v>151.34</v>
          </cell>
          <cell r="G2013">
            <v>15</v>
          </cell>
        </row>
        <row r="2014">
          <cell r="A2014" t="str">
            <v>37.13.650</v>
          </cell>
          <cell r="B2014" t="str">
            <v>Disjuntor termomagnético, tripolar 220/380 V, corrente de 10 A até 50 A</v>
          </cell>
          <cell r="C2014" t="str">
            <v>UN</v>
          </cell>
          <cell r="D2014">
            <v>119.63</v>
          </cell>
          <cell r="E2014">
            <v>52.86</v>
          </cell>
          <cell r="F2014">
            <v>172.49</v>
          </cell>
          <cell r="G2014">
            <v>15</v>
          </cell>
        </row>
        <row r="2015">
          <cell r="A2015" t="str">
            <v>37.13.660</v>
          </cell>
          <cell r="B2015" t="str">
            <v>Disjuntor termomagnético, tripolar 220/380 V, corrente de 60 A até 100 A</v>
          </cell>
          <cell r="C2015" t="str">
            <v>UN</v>
          </cell>
          <cell r="D2015">
            <v>121.24</v>
          </cell>
          <cell r="E2015">
            <v>52.86</v>
          </cell>
          <cell r="F2015">
            <v>174.1</v>
          </cell>
          <cell r="G2015">
            <v>15</v>
          </cell>
        </row>
        <row r="2016">
          <cell r="A2016" t="str">
            <v>37.13.690</v>
          </cell>
          <cell r="B2016" t="str">
            <v>Disjuntor série universal em caixa moldada, térmico e magnético fixos, bipolar 415 VCA, corrente de 60 A até 100 A</v>
          </cell>
          <cell r="C2016" t="str">
            <v>UN</v>
          </cell>
          <cell r="D2016">
            <v>437.06</v>
          </cell>
          <cell r="E2016">
            <v>58.73</v>
          </cell>
          <cell r="F2016">
            <v>495.79</v>
          </cell>
          <cell r="G2016">
            <v>15</v>
          </cell>
        </row>
        <row r="2017">
          <cell r="A2017" t="str">
            <v>37.13.720</v>
          </cell>
          <cell r="B2017" t="str">
            <v>Disjuntor série universal em caixa moldada, térmico fixo e magnético ajustável, tripolar 600 VCA, corrente de 300 A até 400 A</v>
          </cell>
          <cell r="C2017" t="str">
            <v>UN</v>
          </cell>
          <cell r="D2017">
            <v>3457.02</v>
          </cell>
          <cell r="E2017">
            <v>117.46</v>
          </cell>
          <cell r="F2017">
            <v>3574.48</v>
          </cell>
          <cell r="G2017">
            <v>15</v>
          </cell>
        </row>
        <row r="2018">
          <cell r="A2018" t="str">
            <v>37.13.740</v>
          </cell>
          <cell r="B2018" t="str">
            <v>Disjuntor série universal em caixa moldada, térmico fixo e magnético ajustável, tripolar 600 VCA, corrente de 700 A até 800 A</v>
          </cell>
          <cell r="C2018" t="str">
            <v>UN</v>
          </cell>
          <cell r="D2018">
            <v>2313.58</v>
          </cell>
          <cell r="E2018">
            <v>117.46</v>
          </cell>
          <cell r="F2018">
            <v>2431.04</v>
          </cell>
          <cell r="G2018">
            <v>15</v>
          </cell>
        </row>
        <row r="2019">
          <cell r="A2019" t="str">
            <v>37.13.760</v>
          </cell>
          <cell r="B2019" t="str">
            <v>Disjuntor em caixa moldada, térmico e magnético ajustáveis, tripolar 630/690 V, faixa de ajuste de 440 até 630 A</v>
          </cell>
          <cell r="C2019" t="str">
            <v>UN</v>
          </cell>
          <cell r="D2019">
            <v>9756.5</v>
          </cell>
          <cell r="E2019">
            <v>117.46</v>
          </cell>
          <cell r="F2019">
            <v>9873.9599999999991</v>
          </cell>
          <cell r="G2019">
            <v>15</v>
          </cell>
        </row>
        <row r="2020">
          <cell r="A2020" t="str">
            <v>37.13.770</v>
          </cell>
          <cell r="B2020" t="str">
            <v>Disjuntor em caixa moldada, térmico e magnético ajustáveis, tripolar 1250/690 V, faixa de ajuste de 800 até 1250 A</v>
          </cell>
          <cell r="C2020" t="str">
            <v>UN</v>
          </cell>
          <cell r="D2020">
            <v>15901.05</v>
          </cell>
          <cell r="E2020">
            <v>117.46</v>
          </cell>
          <cell r="F2020">
            <v>16018.51</v>
          </cell>
          <cell r="G2020">
            <v>15</v>
          </cell>
        </row>
        <row r="2021">
          <cell r="A2021" t="str">
            <v>37.13.780</v>
          </cell>
          <cell r="B2021" t="str">
            <v>Disjuntor em caixa moldada, térmico e magnético ajustáveis, tripolar 1600/690 V, faixa de ajuste de 1000 até 1600 A</v>
          </cell>
          <cell r="C2021" t="str">
            <v>UN</v>
          </cell>
          <cell r="D2021">
            <v>21772.32</v>
          </cell>
          <cell r="E2021">
            <v>117.46</v>
          </cell>
          <cell r="F2021">
            <v>21889.78</v>
          </cell>
          <cell r="G2021">
            <v>15</v>
          </cell>
        </row>
        <row r="2022">
          <cell r="A2022" t="str">
            <v>37.13.800</v>
          </cell>
          <cell r="B2022" t="str">
            <v>Mini-disjuntor termomagnético, unipolar 127/220 V, corrente de 10 A até 32 A</v>
          </cell>
          <cell r="C2022" t="str">
            <v>UN</v>
          </cell>
          <cell r="D2022">
            <v>12.03</v>
          </cell>
          <cell r="E2022">
            <v>11.75</v>
          </cell>
          <cell r="F2022">
            <v>23.78</v>
          </cell>
          <cell r="G2022">
            <v>15</v>
          </cell>
        </row>
        <row r="2023">
          <cell r="A2023" t="str">
            <v>37.13.810</v>
          </cell>
          <cell r="B2023" t="str">
            <v>Mini-disjuntor termomagnético, unipolar 127/220 V, corrente de 40 A até 50 A</v>
          </cell>
          <cell r="C2023" t="str">
            <v>UN</v>
          </cell>
          <cell r="D2023">
            <v>13.17</v>
          </cell>
          <cell r="E2023">
            <v>11.75</v>
          </cell>
          <cell r="F2023">
            <v>24.92</v>
          </cell>
          <cell r="G2023">
            <v>15</v>
          </cell>
        </row>
        <row r="2024">
          <cell r="A2024" t="str">
            <v>37.13.840</v>
          </cell>
          <cell r="B2024" t="str">
            <v>Mini-disjuntor termomagnético, bipolar 220/380 V, corrente de 10 A até 32 A</v>
          </cell>
          <cell r="C2024" t="str">
            <v>UN</v>
          </cell>
          <cell r="D2024">
            <v>43.91</v>
          </cell>
          <cell r="E2024">
            <v>11.75</v>
          </cell>
          <cell r="F2024">
            <v>55.66</v>
          </cell>
          <cell r="G2024">
            <v>15</v>
          </cell>
        </row>
        <row r="2025">
          <cell r="A2025" t="str">
            <v>37.13.850</v>
          </cell>
          <cell r="B2025" t="str">
            <v>Mini-disjuntor termomagnético, bipolar 220/380 V, corrente de 40 A até 50 A</v>
          </cell>
          <cell r="C2025" t="str">
            <v>UN</v>
          </cell>
          <cell r="D2025">
            <v>46.47</v>
          </cell>
          <cell r="E2025">
            <v>11.75</v>
          </cell>
          <cell r="F2025">
            <v>58.22</v>
          </cell>
          <cell r="G2025">
            <v>15</v>
          </cell>
        </row>
        <row r="2026">
          <cell r="A2026" t="str">
            <v>37.13.860</v>
          </cell>
          <cell r="B2026" t="str">
            <v>Mini-disjuntor termomagnético, bipolar 220/380 V, corrente de 63 A</v>
          </cell>
          <cell r="C2026" t="str">
            <v>UN</v>
          </cell>
          <cell r="D2026">
            <v>54.36</v>
          </cell>
          <cell r="E2026">
            <v>11.75</v>
          </cell>
          <cell r="F2026">
            <v>66.11</v>
          </cell>
          <cell r="G2026">
            <v>15</v>
          </cell>
        </row>
        <row r="2027">
          <cell r="A2027" t="str">
            <v>37.13.870</v>
          </cell>
          <cell r="B2027" t="str">
            <v>Mini-disjuntor termomagnético, bipolar 400 V, corrente de 80 A até 100 A</v>
          </cell>
          <cell r="C2027" t="str">
            <v>UN</v>
          </cell>
          <cell r="D2027">
            <v>138.83000000000001</v>
          </cell>
          <cell r="E2027">
            <v>11.75</v>
          </cell>
          <cell r="F2027">
            <v>150.58000000000001</v>
          </cell>
          <cell r="G2027">
            <v>15</v>
          </cell>
        </row>
        <row r="2028">
          <cell r="A2028" t="str">
            <v>37.13.880</v>
          </cell>
          <cell r="B2028" t="str">
            <v>Mini-disjuntor termomagnético, tripolar 220/380 V, corrente de 10 A até 32 A</v>
          </cell>
          <cell r="C2028" t="str">
            <v>UN</v>
          </cell>
          <cell r="D2028">
            <v>59.92</v>
          </cell>
          <cell r="E2028">
            <v>11.75</v>
          </cell>
          <cell r="F2028">
            <v>71.67</v>
          </cell>
          <cell r="G2028">
            <v>15</v>
          </cell>
        </row>
        <row r="2029">
          <cell r="A2029" t="str">
            <v>37.13.890</v>
          </cell>
          <cell r="B2029" t="str">
            <v>Mini-disjuntor termomagnético, tripolar 220/380 V, corrente de 40 A até 50 A</v>
          </cell>
          <cell r="C2029" t="str">
            <v>UN</v>
          </cell>
          <cell r="D2029">
            <v>65.819999999999993</v>
          </cell>
          <cell r="E2029">
            <v>11.75</v>
          </cell>
          <cell r="F2029">
            <v>77.569999999999993</v>
          </cell>
          <cell r="G2029">
            <v>15</v>
          </cell>
        </row>
        <row r="2030">
          <cell r="A2030" t="str">
            <v>37.13.900</v>
          </cell>
          <cell r="B2030" t="str">
            <v>Mini-disjuntor termomagnético, tripolar 220/380 V, corrente de 63 A</v>
          </cell>
          <cell r="C2030" t="str">
            <v>UN</v>
          </cell>
          <cell r="D2030">
            <v>77.14</v>
          </cell>
          <cell r="E2030">
            <v>11.75</v>
          </cell>
          <cell r="F2030">
            <v>88.89</v>
          </cell>
          <cell r="G2030">
            <v>15</v>
          </cell>
        </row>
        <row r="2031">
          <cell r="A2031" t="str">
            <v>37.13.910</v>
          </cell>
          <cell r="B2031" t="str">
            <v>Mini-disjuntor termomagnético, tripolar 415 V, corrente de 80 A até 125 A</v>
          </cell>
          <cell r="C2031" t="str">
            <v>UN</v>
          </cell>
          <cell r="D2031">
            <v>909.61</v>
          </cell>
          <cell r="E2031">
            <v>11.75</v>
          </cell>
          <cell r="F2031">
            <v>921.36</v>
          </cell>
          <cell r="G2031">
            <v>15</v>
          </cell>
        </row>
        <row r="2032">
          <cell r="A2032" t="str">
            <v>37.13.920</v>
          </cell>
          <cell r="B2032" t="str">
            <v>Disjuntor em caixa aberta, térmico ajustável e magnético fixo, tripolar 2000/1200 V, faixa de ajuste de 1600 até 2000 A</v>
          </cell>
          <cell r="C2032" t="str">
            <v>UN</v>
          </cell>
          <cell r="D2032">
            <v>35440</v>
          </cell>
          <cell r="E2032">
            <v>117.46</v>
          </cell>
          <cell r="F2032">
            <v>35557.46</v>
          </cell>
          <cell r="G2032">
            <v>15</v>
          </cell>
        </row>
        <row r="2033">
          <cell r="A2033" t="str">
            <v>37.13.930</v>
          </cell>
          <cell r="B2033" t="str">
            <v>Disjuntor em caixa aberta, térmico ajustável e magnético fixo, tripolar 2500/1200 V, faixa de ajuste de 2000 até 2500 A</v>
          </cell>
          <cell r="C2033" t="str">
            <v>UN</v>
          </cell>
          <cell r="D2033">
            <v>63354.7</v>
          </cell>
          <cell r="E2033">
            <v>117.46</v>
          </cell>
          <cell r="F2033">
            <v>63472.160000000003</v>
          </cell>
          <cell r="G2033">
            <v>15</v>
          </cell>
        </row>
        <row r="2034">
          <cell r="A2034" t="str">
            <v>37.13.940</v>
          </cell>
          <cell r="B2034" t="str">
            <v>Disjuntor em caixa aberta tripolar extraível, 500 V de 6300 A, com acessórios</v>
          </cell>
          <cell r="C2034" t="str">
            <v>UN</v>
          </cell>
          <cell r="D2034">
            <v>375483.38</v>
          </cell>
          <cell r="E2034">
            <v>58.73</v>
          </cell>
          <cell r="F2034">
            <v>375542.11</v>
          </cell>
          <cell r="G2034">
            <v>15</v>
          </cell>
        </row>
        <row r="2035">
          <cell r="A2035" t="str">
            <v>37.14</v>
          </cell>
          <cell r="B2035" t="str">
            <v>Chave de baixa tensao</v>
          </cell>
        </row>
        <row r="2036">
          <cell r="A2036" t="str">
            <v>37.14.050</v>
          </cell>
          <cell r="B2036" t="str">
            <v>Chave comutadora, reversão sob carga, tetrapolar, sem porta fusível, para 100 A</v>
          </cell>
          <cell r="C2036" t="str">
            <v>UN</v>
          </cell>
          <cell r="D2036">
            <v>2594.1</v>
          </cell>
          <cell r="E2036">
            <v>58.73</v>
          </cell>
          <cell r="F2036">
            <v>2652.83</v>
          </cell>
          <cell r="G2036">
            <v>15</v>
          </cell>
        </row>
        <row r="2037">
          <cell r="A2037" t="str">
            <v>37.14.300</v>
          </cell>
          <cell r="B2037" t="str">
            <v>Chave seccionadora sob carga, tripolar, acionamento rotativo, com prolongador, sem porta-fusível, de 160 A</v>
          </cell>
          <cell r="C2037" t="str">
            <v>UN</v>
          </cell>
          <cell r="D2037">
            <v>2027.42</v>
          </cell>
          <cell r="E2037">
            <v>46.98</v>
          </cell>
          <cell r="F2037">
            <v>2074.4</v>
          </cell>
          <cell r="G2037">
            <v>15</v>
          </cell>
        </row>
        <row r="2038">
          <cell r="A2038" t="str">
            <v>37.14.310</v>
          </cell>
          <cell r="B2038" t="str">
            <v>Chave seccionadora sob carga, tripolar, acionamento rotativo, com prolongador, sem porta-fusível, de 250 A</v>
          </cell>
          <cell r="C2038" t="str">
            <v>UN</v>
          </cell>
          <cell r="D2038">
            <v>1428.35</v>
          </cell>
          <cell r="E2038">
            <v>46.98</v>
          </cell>
          <cell r="F2038">
            <v>1475.33</v>
          </cell>
          <cell r="G2038">
            <v>15</v>
          </cell>
        </row>
        <row r="2039">
          <cell r="A2039" t="str">
            <v>37.14.320</v>
          </cell>
          <cell r="B2039" t="str">
            <v>Chave seccionadora sob carga, tripolar, acionamento rotativo, com prolongador, sem porta-fusível, de 400 A</v>
          </cell>
          <cell r="C2039" t="str">
            <v>UN</v>
          </cell>
          <cell r="D2039">
            <v>2216.79</v>
          </cell>
          <cell r="E2039">
            <v>58.73</v>
          </cell>
          <cell r="F2039">
            <v>2275.52</v>
          </cell>
          <cell r="G2039">
            <v>15</v>
          </cell>
        </row>
        <row r="2040">
          <cell r="A2040" t="str">
            <v>37.14.330</v>
          </cell>
          <cell r="B2040" t="str">
            <v>Chave seccionadora sob carga, tripolar, acionamento rotativo, com prolongador, sem porta-fusível, de 630 A</v>
          </cell>
          <cell r="C2040" t="str">
            <v>UN</v>
          </cell>
          <cell r="D2040">
            <v>2943.16</v>
          </cell>
          <cell r="E2040">
            <v>70.48</v>
          </cell>
          <cell r="F2040">
            <v>3013.64</v>
          </cell>
          <cell r="G2040">
            <v>15</v>
          </cell>
        </row>
        <row r="2041">
          <cell r="A2041" t="str">
            <v>37.14.340</v>
          </cell>
          <cell r="B2041" t="str">
            <v>Chave seccionadora sob carga, tripolar, acionamento rotativo, com prolongador, sem porta-fusível, de 1000 A</v>
          </cell>
          <cell r="C2041" t="str">
            <v>UN</v>
          </cell>
          <cell r="D2041">
            <v>5105.21</v>
          </cell>
          <cell r="E2041">
            <v>88.1</v>
          </cell>
          <cell r="F2041">
            <v>5193.3100000000004</v>
          </cell>
          <cell r="G2041">
            <v>15</v>
          </cell>
        </row>
        <row r="2042">
          <cell r="A2042" t="str">
            <v>37.14.350</v>
          </cell>
          <cell r="B2042" t="str">
            <v>Chave seccionadora sob carga, tripolar, acionamento rotativo, com prolongador, sem porta-fusível, de 1250 A</v>
          </cell>
          <cell r="C2042" t="str">
            <v>UN</v>
          </cell>
          <cell r="D2042">
            <v>10542.44</v>
          </cell>
          <cell r="E2042">
            <v>88.1</v>
          </cell>
          <cell r="F2042">
            <v>10630.54</v>
          </cell>
          <cell r="G2042">
            <v>15</v>
          </cell>
        </row>
        <row r="2043">
          <cell r="A2043" t="str">
            <v>37.14.410</v>
          </cell>
          <cell r="B2043" t="str">
            <v>Chave seccionadora sob carga, tripolar, acionamento rotativo, com prolongador e porta-fusível até NH-00-125 A - sem fusíveis</v>
          </cell>
          <cell r="C2043" t="str">
            <v>UN</v>
          </cell>
          <cell r="D2043">
            <v>1447.58</v>
          </cell>
          <cell r="E2043">
            <v>46.98</v>
          </cell>
          <cell r="F2043">
            <v>1494.56</v>
          </cell>
          <cell r="G2043">
            <v>15</v>
          </cell>
        </row>
        <row r="2044">
          <cell r="A2044" t="str">
            <v>37.14.420</v>
          </cell>
          <cell r="B2044" t="str">
            <v>Chave seccionadora sob carga, tripolar, acionamento rotativo, com prolongador e porta-fusível até NH-00-160 A - sem fusíveis</v>
          </cell>
          <cell r="C2044" t="str">
            <v>UN</v>
          </cell>
          <cell r="D2044">
            <v>1935.68</v>
          </cell>
          <cell r="E2044">
            <v>46.98</v>
          </cell>
          <cell r="F2044">
            <v>1982.66</v>
          </cell>
          <cell r="G2044">
            <v>15</v>
          </cell>
        </row>
        <row r="2045">
          <cell r="A2045" t="str">
            <v>37.14.430</v>
          </cell>
          <cell r="B2045" t="str">
            <v>Chave seccionadora sob carga, tripolar, acionamento rotativo, com prolongador e porta-fusível até NH-1-250 A - sem fusíveis</v>
          </cell>
          <cell r="C2045" t="str">
            <v>UN</v>
          </cell>
          <cell r="D2045">
            <v>4380.95</v>
          </cell>
          <cell r="E2045">
            <v>46.98</v>
          </cell>
          <cell r="F2045">
            <v>4427.93</v>
          </cell>
          <cell r="G2045">
            <v>15</v>
          </cell>
        </row>
        <row r="2046">
          <cell r="A2046" t="str">
            <v>37.14.440</v>
          </cell>
          <cell r="B2046" t="str">
            <v>Chave seccionadora sob carga, tripolar, acionamento rotativo, com prolongador e porta-fusível até NH-2-400 A - sem fusíveis</v>
          </cell>
          <cell r="C2046" t="str">
            <v>UN</v>
          </cell>
          <cell r="D2046">
            <v>4871.91</v>
          </cell>
          <cell r="E2046">
            <v>58.73</v>
          </cell>
          <cell r="F2046">
            <v>4930.6400000000003</v>
          </cell>
          <cell r="G2046">
            <v>15</v>
          </cell>
        </row>
        <row r="2047">
          <cell r="A2047" t="str">
            <v>37.14.450</v>
          </cell>
          <cell r="B2047" t="str">
            <v>Chave seccionadora sob carga, tripolar, acionamento rotativo, com prolongador e porta-fusível até NH-3-630 A - sem fusíveis</v>
          </cell>
          <cell r="C2047" t="str">
            <v>UN</v>
          </cell>
          <cell r="D2047">
            <v>10086.74</v>
          </cell>
          <cell r="E2047">
            <v>70.48</v>
          </cell>
          <cell r="F2047">
            <v>10157.219999999999</v>
          </cell>
          <cell r="G2047">
            <v>15</v>
          </cell>
        </row>
        <row r="2048">
          <cell r="A2048" t="str">
            <v>37.14.500</v>
          </cell>
          <cell r="B2048" t="str">
            <v>Chave seccionadora sob carga, tripolar, acionamento tipo punho, com porta-fusível até NH-00-160 A - sem fusíveis</v>
          </cell>
          <cell r="C2048" t="str">
            <v>UN</v>
          </cell>
          <cell r="D2048">
            <v>368.77</v>
          </cell>
          <cell r="E2048">
            <v>46.98</v>
          </cell>
          <cell r="F2048">
            <v>415.75</v>
          </cell>
          <cell r="G2048">
            <v>15</v>
          </cell>
        </row>
        <row r="2049">
          <cell r="A2049" t="str">
            <v>37.14.510</v>
          </cell>
          <cell r="B2049" t="str">
            <v>Chave seccionadora sob carga, tripolar, acionamento tipo punho, com porta-fusível até NH-1-250 A - sem fusíveis</v>
          </cell>
          <cell r="C2049" t="str">
            <v>UN</v>
          </cell>
          <cell r="D2049">
            <v>929.47</v>
          </cell>
          <cell r="E2049">
            <v>46.98</v>
          </cell>
          <cell r="F2049">
            <v>976.45</v>
          </cell>
          <cell r="G2049">
            <v>15</v>
          </cell>
        </row>
        <row r="2050">
          <cell r="A2050" t="str">
            <v>37.14.520</v>
          </cell>
          <cell r="B2050" t="str">
            <v>Chave seccionadora sob carga, tripolar, acionamento tipo punho, com porta-fusível até NH-2-400 A - sem fusíveis</v>
          </cell>
          <cell r="C2050" t="str">
            <v>UN</v>
          </cell>
          <cell r="D2050">
            <v>1297.48</v>
          </cell>
          <cell r="E2050">
            <v>58.73</v>
          </cell>
          <cell r="F2050">
            <v>1356.21</v>
          </cell>
          <cell r="G2050">
            <v>15</v>
          </cell>
        </row>
        <row r="2051">
          <cell r="A2051" t="str">
            <v>37.14.530</v>
          </cell>
          <cell r="B2051" t="str">
            <v>Chave seccionadora sob carga, tripolar, acionamento tipo punho, com porta-fusível até NH-3-630 A - sem fusíveis</v>
          </cell>
          <cell r="C2051" t="str">
            <v>UN</v>
          </cell>
          <cell r="D2051">
            <v>1767.02</v>
          </cell>
          <cell r="E2051">
            <v>70.48</v>
          </cell>
          <cell r="F2051">
            <v>1837.5</v>
          </cell>
          <cell r="G2051">
            <v>15</v>
          </cell>
        </row>
        <row r="2052">
          <cell r="A2052" t="str">
            <v>37.14.600</v>
          </cell>
          <cell r="B2052" t="str">
            <v>Chave comutadora, reversão sob carga, tripolar, sem porta fusível, para 400 A</v>
          </cell>
          <cell r="C2052" t="str">
            <v>UN</v>
          </cell>
          <cell r="D2052">
            <v>5432.35</v>
          </cell>
          <cell r="E2052">
            <v>70.48</v>
          </cell>
          <cell r="F2052">
            <v>5502.83</v>
          </cell>
          <cell r="G2052">
            <v>15</v>
          </cell>
        </row>
        <row r="2053">
          <cell r="A2053" t="str">
            <v>37.14.610</v>
          </cell>
          <cell r="B2053" t="str">
            <v>Chave comutadora, reversão sob carga, tripolar, sem porta fusível, para 600/630 A</v>
          </cell>
          <cell r="C2053" t="str">
            <v>UN</v>
          </cell>
          <cell r="D2053">
            <v>7570.12</v>
          </cell>
          <cell r="E2053">
            <v>88.1</v>
          </cell>
          <cell r="F2053">
            <v>7658.22</v>
          </cell>
          <cell r="G2053">
            <v>15</v>
          </cell>
        </row>
        <row r="2054">
          <cell r="A2054" t="str">
            <v>37.14.620</v>
          </cell>
          <cell r="B2054" t="str">
            <v>Chave comutadora, reversão sob carga, tripolar, sem porta fusível, para 1000 A</v>
          </cell>
          <cell r="C2054" t="str">
            <v>UN</v>
          </cell>
          <cell r="D2054">
            <v>11765.69</v>
          </cell>
          <cell r="E2054">
            <v>105.71</v>
          </cell>
          <cell r="F2054">
            <v>11871.4</v>
          </cell>
          <cell r="G2054">
            <v>15</v>
          </cell>
        </row>
        <row r="2055">
          <cell r="A2055" t="str">
            <v>37.14.640</v>
          </cell>
          <cell r="B2055" t="str">
            <v>Chave comutadora, reversão sob carga, tetrapolar, sem porta fusível, para 630 A / 690 V</v>
          </cell>
          <cell r="C2055" t="str">
            <v>UN</v>
          </cell>
          <cell r="D2055">
            <v>10067.92</v>
          </cell>
          <cell r="E2055">
            <v>134.71</v>
          </cell>
          <cell r="F2055">
            <v>10202.629999999999</v>
          </cell>
          <cell r="G2055">
            <v>15</v>
          </cell>
        </row>
        <row r="2056">
          <cell r="A2056" t="str">
            <v>37.14.830</v>
          </cell>
          <cell r="B2056" t="str">
            <v>Barra de contato para chave seccionadora tipo NH3-630 A</v>
          </cell>
          <cell r="C2056" t="str">
            <v>UN</v>
          </cell>
          <cell r="D2056">
            <v>87.92</v>
          </cell>
          <cell r="E2056">
            <v>11.75</v>
          </cell>
          <cell r="F2056">
            <v>99.67</v>
          </cell>
          <cell r="G2056">
            <v>15</v>
          </cell>
        </row>
        <row r="2057">
          <cell r="A2057" t="str">
            <v>37.14.912</v>
          </cell>
          <cell r="B2057" t="str">
            <v>Chave seccionadora tripolar, abertura sob carga seca até 160 A / 690 V</v>
          </cell>
          <cell r="C2057" t="str">
            <v>UN</v>
          </cell>
          <cell r="D2057">
            <v>922.45</v>
          </cell>
          <cell r="E2057">
            <v>46.98</v>
          </cell>
          <cell r="F2057">
            <v>969.43</v>
          </cell>
          <cell r="G2057">
            <v>15</v>
          </cell>
        </row>
        <row r="2058">
          <cell r="A2058" t="str">
            <v>37.15</v>
          </cell>
          <cell r="B2058" t="str">
            <v>Chave de media tensao</v>
          </cell>
        </row>
        <row r="2059">
          <cell r="A2059" t="str">
            <v>37.15.110</v>
          </cell>
          <cell r="B2059" t="str">
            <v>Chave seccionadora tripolar sob carga para 400 A - 25 kV - com prolongador</v>
          </cell>
          <cell r="C2059" t="str">
            <v>UN</v>
          </cell>
          <cell r="D2059">
            <v>2727.85</v>
          </cell>
          <cell r="E2059">
            <v>285.88</v>
          </cell>
          <cell r="F2059">
            <v>3013.73</v>
          </cell>
          <cell r="G2059">
            <v>15</v>
          </cell>
        </row>
        <row r="2060">
          <cell r="A2060" t="str">
            <v>37.15.120</v>
          </cell>
          <cell r="B2060" t="str">
            <v>Chave seccionadora tripolar sob carga para 400 A - 15 kV - com prolongador</v>
          </cell>
          <cell r="C2060" t="str">
            <v>UN</v>
          </cell>
          <cell r="D2060">
            <v>2412.3200000000002</v>
          </cell>
          <cell r="E2060">
            <v>285.88</v>
          </cell>
          <cell r="F2060">
            <v>2698.2</v>
          </cell>
          <cell r="G2060">
            <v>15</v>
          </cell>
        </row>
        <row r="2061">
          <cell r="A2061" t="str">
            <v>37.15.150</v>
          </cell>
          <cell r="B2061" t="str">
            <v>Chave fusível base ´C´ para 15 kV/100 A, com capacidade de ruptura até 10 kA - com fusível</v>
          </cell>
          <cell r="C2061" t="str">
            <v>UN</v>
          </cell>
          <cell r="D2061">
            <v>482.21</v>
          </cell>
          <cell r="E2061">
            <v>105.42</v>
          </cell>
          <cell r="F2061">
            <v>587.63</v>
          </cell>
          <cell r="G2061">
            <v>15</v>
          </cell>
        </row>
        <row r="2062">
          <cell r="A2062" t="str">
            <v>37.15.160</v>
          </cell>
          <cell r="B2062" t="str">
            <v>Chave fusível base ´C´  para 15 kV/200 A, com capacidade de ruptura até 10 kA - com fusível</v>
          </cell>
          <cell r="C2062" t="str">
            <v>UN</v>
          </cell>
          <cell r="D2062">
            <v>598.04</v>
          </cell>
          <cell r="E2062">
            <v>105.42</v>
          </cell>
          <cell r="F2062">
            <v>703.46</v>
          </cell>
          <cell r="G2062">
            <v>15</v>
          </cell>
        </row>
        <row r="2063">
          <cell r="A2063" t="str">
            <v>37.15.170</v>
          </cell>
          <cell r="B2063" t="str">
            <v>Chave fusível base ´C´ para 25 kV/100 A, com capacidade de ruptura até 6,3 kA - com fusível</v>
          </cell>
          <cell r="C2063" t="str">
            <v>UN</v>
          </cell>
          <cell r="D2063">
            <v>556.80999999999995</v>
          </cell>
          <cell r="E2063">
            <v>105.42</v>
          </cell>
          <cell r="F2063">
            <v>662.23</v>
          </cell>
          <cell r="G2063">
            <v>15</v>
          </cell>
        </row>
        <row r="2064">
          <cell r="A2064" t="str">
            <v>37.15.200</v>
          </cell>
          <cell r="B2064" t="str">
            <v>Chave seccionadora tripolar seca para 400 A - 15 kV - com prolongador</v>
          </cell>
          <cell r="C2064" t="str">
            <v>UN</v>
          </cell>
          <cell r="D2064">
            <v>2016.57</v>
          </cell>
          <cell r="E2064">
            <v>285.88</v>
          </cell>
          <cell r="F2064">
            <v>2302.4499999999998</v>
          </cell>
          <cell r="G2064">
            <v>15</v>
          </cell>
        </row>
        <row r="2065">
          <cell r="A2065" t="str">
            <v>37.15.210</v>
          </cell>
          <cell r="B2065" t="str">
            <v>Chave seccionadora tripolar seca para 600 / 630 A - 15 kV - com prolongador</v>
          </cell>
          <cell r="C2065" t="str">
            <v>UN</v>
          </cell>
          <cell r="D2065">
            <v>2479.89</v>
          </cell>
          <cell r="E2065">
            <v>285.88</v>
          </cell>
          <cell r="F2065">
            <v>2765.77</v>
          </cell>
          <cell r="G2065">
            <v>15</v>
          </cell>
        </row>
        <row r="2066">
          <cell r="A2066" t="str">
            <v>37.16</v>
          </cell>
          <cell r="B2066" t="str">
            <v>Bus-way</v>
          </cell>
        </row>
        <row r="2067">
          <cell r="A2067" t="str">
            <v>37.16.071</v>
          </cell>
          <cell r="B2067" t="str">
            <v>Sistema de barramento blindado de 100 a 2000 A, trifásico, barra de cobre</v>
          </cell>
          <cell r="C2067" t="str">
            <v>Axm</v>
          </cell>
          <cell r="D2067">
            <v>607.65</v>
          </cell>
          <cell r="E2067">
            <v>0.72</v>
          </cell>
          <cell r="F2067">
            <v>608.37</v>
          </cell>
          <cell r="G2067">
            <v>15</v>
          </cell>
        </row>
        <row r="2068">
          <cell r="A2068" t="str">
            <v>37.16.081</v>
          </cell>
          <cell r="B2068" t="str">
            <v>Sistema de barramento blindado de 100 a 2000 A, trifásico, barra de alumínio</v>
          </cell>
          <cell r="C2068" t="str">
            <v>Axm</v>
          </cell>
          <cell r="D2068">
            <v>189.66</v>
          </cell>
          <cell r="E2068">
            <v>0.72</v>
          </cell>
          <cell r="F2068">
            <v>190.38</v>
          </cell>
          <cell r="G2068">
            <v>15</v>
          </cell>
        </row>
        <row r="2069">
          <cell r="A2069" t="str">
            <v>37.17</v>
          </cell>
          <cell r="B2069" t="str">
            <v>Dispositivo DR ou interruptor de corrente de fuga</v>
          </cell>
        </row>
        <row r="2070">
          <cell r="A2070" t="str">
            <v>37.17.060</v>
          </cell>
          <cell r="B2070" t="str">
            <v>Dispositivo diferencial residual de 25 A x 30 mA - 2 polos</v>
          </cell>
          <cell r="C2070" t="str">
            <v>UN</v>
          </cell>
          <cell r="D2070">
            <v>138.02000000000001</v>
          </cell>
          <cell r="E2070">
            <v>14.69</v>
          </cell>
          <cell r="F2070">
            <v>152.71</v>
          </cell>
          <cell r="G2070">
            <v>15</v>
          </cell>
        </row>
        <row r="2071">
          <cell r="A2071" t="str">
            <v>37.17.070</v>
          </cell>
          <cell r="B2071" t="str">
            <v>Dispositivo diferencial residual de 40 A x 30 mA - 2 polos</v>
          </cell>
          <cell r="C2071" t="str">
            <v>UN</v>
          </cell>
          <cell r="D2071">
            <v>228.33</v>
          </cell>
          <cell r="E2071">
            <v>14.69</v>
          </cell>
          <cell r="F2071">
            <v>243.02</v>
          </cell>
          <cell r="G2071">
            <v>15</v>
          </cell>
        </row>
        <row r="2072">
          <cell r="A2072" t="str">
            <v>37.17.074</v>
          </cell>
          <cell r="B2072" t="str">
            <v>Dispositivo diferencial residual de 25 A x 30 mA - 4 polos</v>
          </cell>
          <cell r="C2072" t="str">
            <v>UN</v>
          </cell>
          <cell r="D2072">
            <v>283.58999999999997</v>
          </cell>
          <cell r="E2072">
            <v>14.69</v>
          </cell>
          <cell r="F2072">
            <v>298.27999999999997</v>
          </cell>
          <cell r="G2072">
            <v>15</v>
          </cell>
        </row>
        <row r="2073">
          <cell r="A2073" t="str">
            <v>37.17.080</v>
          </cell>
          <cell r="B2073" t="str">
            <v>Dispositivo diferencial residual de 40 A x 30 mA - 4 polos</v>
          </cell>
          <cell r="C2073" t="str">
            <v>UN</v>
          </cell>
          <cell r="D2073">
            <v>288.89999999999998</v>
          </cell>
          <cell r="E2073">
            <v>14.69</v>
          </cell>
          <cell r="F2073">
            <v>303.58999999999997</v>
          </cell>
          <cell r="G2073">
            <v>15</v>
          </cell>
        </row>
        <row r="2074">
          <cell r="A2074" t="str">
            <v>37.17.090</v>
          </cell>
          <cell r="B2074" t="str">
            <v>Dispositivo diferencial residual de 63 A x 30 mA - 4 polos</v>
          </cell>
          <cell r="C2074" t="str">
            <v>UN</v>
          </cell>
          <cell r="D2074">
            <v>375.24</v>
          </cell>
          <cell r="E2074">
            <v>14.69</v>
          </cell>
          <cell r="F2074">
            <v>389.93</v>
          </cell>
          <cell r="G2074">
            <v>15</v>
          </cell>
        </row>
        <row r="2075">
          <cell r="A2075" t="str">
            <v>37.17.100</v>
          </cell>
          <cell r="B2075" t="str">
            <v>Dispositivo diferencial residual de 80 A x 30 mA - 4 polos</v>
          </cell>
          <cell r="C2075" t="str">
            <v>UN</v>
          </cell>
          <cell r="D2075">
            <v>482.09</v>
          </cell>
          <cell r="E2075">
            <v>14.69</v>
          </cell>
          <cell r="F2075">
            <v>496.78</v>
          </cell>
          <cell r="G2075">
            <v>15</v>
          </cell>
        </row>
        <row r="2076">
          <cell r="A2076" t="str">
            <v>37.17.110</v>
          </cell>
          <cell r="B2076" t="str">
            <v>Dispositivo diferencial residual de 100 A x 30 mA - 4 polos</v>
          </cell>
          <cell r="C2076" t="str">
            <v>UN</v>
          </cell>
          <cell r="D2076">
            <v>336.44</v>
          </cell>
          <cell r="E2076">
            <v>14.69</v>
          </cell>
          <cell r="F2076">
            <v>351.13</v>
          </cell>
          <cell r="G2076">
            <v>15</v>
          </cell>
        </row>
        <row r="2077">
          <cell r="A2077" t="str">
            <v>37.17.114</v>
          </cell>
          <cell r="B2077" t="str">
            <v>Dispositivo diferencial residual de 125 A x 30 mA - 4 polos</v>
          </cell>
          <cell r="C2077" t="str">
            <v>UN</v>
          </cell>
          <cell r="D2077">
            <v>1839.37</v>
          </cell>
          <cell r="E2077">
            <v>14.69</v>
          </cell>
          <cell r="F2077">
            <v>1854.06</v>
          </cell>
          <cell r="G2077">
            <v>15</v>
          </cell>
        </row>
        <row r="2078">
          <cell r="A2078" t="str">
            <v>37.17.130</v>
          </cell>
          <cell r="B2078" t="str">
            <v>Dispositivo diferencial residual de 25 A x 300 mA - 4 polos</v>
          </cell>
          <cell r="C2078" t="str">
            <v>UN</v>
          </cell>
          <cell r="D2078">
            <v>198.99</v>
          </cell>
          <cell r="E2078">
            <v>14.69</v>
          </cell>
          <cell r="F2078">
            <v>213.68</v>
          </cell>
          <cell r="G2078">
            <v>15</v>
          </cell>
        </row>
        <row r="2079">
          <cell r="A2079" t="str">
            <v>37.18</v>
          </cell>
          <cell r="B2079" t="str">
            <v>Transformador de Potencial</v>
          </cell>
        </row>
        <row r="2080">
          <cell r="A2080" t="str">
            <v>37.18.010</v>
          </cell>
          <cell r="B2080" t="str">
            <v>Transformador de potencial monofásico até 1000 VA classe 15 kV, a seco, com fusíveis</v>
          </cell>
          <cell r="C2080" t="str">
            <v>UN</v>
          </cell>
          <cell r="D2080">
            <v>3763.52</v>
          </cell>
          <cell r="E2080">
            <v>88.89</v>
          </cell>
          <cell r="F2080">
            <v>3852.41</v>
          </cell>
          <cell r="G2080">
            <v>15</v>
          </cell>
        </row>
        <row r="2081">
          <cell r="A2081" t="str">
            <v>37.18.020</v>
          </cell>
          <cell r="B2081" t="str">
            <v>Transformador de potencial monofásico até 2000 VA classe 15 kV, a seco, com fusíveis</v>
          </cell>
          <cell r="C2081" t="str">
            <v>UN</v>
          </cell>
          <cell r="D2081">
            <v>5839.55</v>
          </cell>
          <cell r="E2081">
            <v>88.89</v>
          </cell>
          <cell r="F2081">
            <v>5928.44</v>
          </cell>
          <cell r="G2081">
            <v>15</v>
          </cell>
        </row>
        <row r="2082">
          <cell r="A2082" t="str">
            <v>37.18.030</v>
          </cell>
          <cell r="B2082" t="str">
            <v>Transformador de potencial monofásico até 500 VA classe 15 kV, a seco, sem fusíveis</v>
          </cell>
          <cell r="C2082" t="str">
            <v>UN</v>
          </cell>
          <cell r="D2082">
            <v>3007.71</v>
          </cell>
          <cell r="E2082">
            <v>88.89</v>
          </cell>
          <cell r="F2082">
            <v>3096.6</v>
          </cell>
          <cell r="G2082">
            <v>15</v>
          </cell>
        </row>
        <row r="2083">
          <cell r="A2083" t="str">
            <v>37.19</v>
          </cell>
          <cell r="B2083" t="str">
            <v>Transformador de corrente</v>
          </cell>
        </row>
        <row r="2084">
          <cell r="A2084" t="str">
            <v>37.19.010</v>
          </cell>
          <cell r="B2084" t="str">
            <v>Transformador de corrente 800-5 A, janela</v>
          </cell>
          <cell r="C2084" t="str">
            <v>UN</v>
          </cell>
          <cell r="D2084">
            <v>290</v>
          </cell>
          <cell r="E2084">
            <v>88.89</v>
          </cell>
          <cell r="F2084">
            <v>378.89</v>
          </cell>
          <cell r="G2084">
            <v>15</v>
          </cell>
        </row>
        <row r="2085">
          <cell r="A2085" t="str">
            <v>37.19.020</v>
          </cell>
          <cell r="B2085" t="str">
            <v>Transformador de corrente 200-5 A até 600-5 A, janela</v>
          </cell>
          <cell r="C2085" t="str">
            <v>UN</v>
          </cell>
          <cell r="D2085">
            <v>243.59</v>
          </cell>
          <cell r="E2085">
            <v>88.89</v>
          </cell>
          <cell r="F2085">
            <v>332.48</v>
          </cell>
          <cell r="G2085">
            <v>15</v>
          </cell>
        </row>
        <row r="2086">
          <cell r="A2086" t="str">
            <v>37.19.030</v>
          </cell>
          <cell r="B2086" t="str">
            <v>Transformador de corrente 1000-5 A até 1500-5 A, janela</v>
          </cell>
          <cell r="C2086" t="str">
            <v>UN</v>
          </cell>
          <cell r="D2086">
            <v>390.93</v>
          </cell>
          <cell r="E2086">
            <v>88.89</v>
          </cell>
          <cell r="F2086">
            <v>479.82</v>
          </cell>
          <cell r="G2086">
            <v>15</v>
          </cell>
        </row>
        <row r="2087">
          <cell r="A2087" t="str">
            <v>37.19.060</v>
          </cell>
          <cell r="B2087" t="str">
            <v>Transformador de corrente 50-5 A até 150-5 A, janela</v>
          </cell>
          <cell r="C2087" t="str">
            <v>UN</v>
          </cell>
          <cell r="D2087">
            <v>166.16</v>
          </cell>
          <cell r="E2087">
            <v>88.89</v>
          </cell>
          <cell r="F2087">
            <v>255.05</v>
          </cell>
          <cell r="G2087">
            <v>15</v>
          </cell>
        </row>
        <row r="2088">
          <cell r="A2088" t="str">
            <v>37.20</v>
          </cell>
          <cell r="B2088" t="str">
            <v>Reparos, conservacoes e complementos - GRUPO 37</v>
          </cell>
        </row>
        <row r="2089">
          <cell r="A2089" t="str">
            <v>37.20.010</v>
          </cell>
          <cell r="B2089" t="str">
            <v>Isolador em epóxi de 1 kV para barramento</v>
          </cell>
          <cell r="C2089" t="str">
            <v>UN</v>
          </cell>
          <cell r="D2089">
            <v>38.869999999999997</v>
          </cell>
          <cell r="E2089">
            <v>8.81</v>
          </cell>
          <cell r="F2089">
            <v>47.68</v>
          </cell>
          <cell r="G2089">
            <v>15</v>
          </cell>
        </row>
        <row r="2090">
          <cell r="A2090" t="str">
            <v>37.20.030</v>
          </cell>
          <cell r="B2090" t="str">
            <v>Bloco terminal conector até 65A / 600V, faixa de aplicação até 16 mm²</v>
          </cell>
          <cell r="C2090" t="str">
            <v>UN</v>
          </cell>
          <cell r="D2090">
            <v>33.65</v>
          </cell>
          <cell r="E2090">
            <v>2.94</v>
          </cell>
          <cell r="F2090">
            <v>36.590000000000003</v>
          </cell>
          <cell r="G2090">
            <v>15</v>
          </cell>
        </row>
        <row r="2091">
          <cell r="A2091" t="str">
            <v>37.20.080</v>
          </cell>
          <cell r="B2091" t="str">
            <v>Barra de neutro e/ou terra</v>
          </cell>
          <cell r="C2091" t="str">
            <v>UN</v>
          </cell>
          <cell r="D2091">
            <v>31.12</v>
          </cell>
          <cell r="E2091">
            <v>8.81</v>
          </cell>
          <cell r="F2091">
            <v>39.93</v>
          </cell>
          <cell r="G2091">
            <v>15</v>
          </cell>
        </row>
        <row r="2092">
          <cell r="A2092" t="str">
            <v>37.20.090</v>
          </cell>
          <cell r="B2092" t="str">
            <v>Recolocação de chave seccionadora tripolar de 125 A até 650 A, sem base fusível</v>
          </cell>
          <cell r="C2092" t="str">
            <v>UN</v>
          </cell>
          <cell r="E2092">
            <v>29.37</v>
          </cell>
          <cell r="F2092">
            <v>29.37</v>
          </cell>
          <cell r="G2092">
            <v>15</v>
          </cell>
        </row>
        <row r="2093">
          <cell r="A2093" t="str">
            <v>37.20.100</v>
          </cell>
          <cell r="B2093" t="str">
            <v>Recolocação de fundo de quadro de distribuição, sem componentes</v>
          </cell>
          <cell r="C2093" t="str">
            <v>M2</v>
          </cell>
          <cell r="E2093">
            <v>41.32</v>
          </cell>
          <cell r="F2093">
            <v>41.32</v>
          </cell>
          <cell r="G2093">
            <v>15</v>
          </cell>
        </row>
        <row r="2094">
          <cell r="A2094" t="str">
            <v>37.20.110</v>
          </cell>
          <cell r="B2094" t="str">
            <v>Recolocação de quadro de distribuição de sobrepor, sem componentes</v>
          </cell>
          <cell r="C2094" t="str">
            <v>M2</v>
          </cell>
          <cell r="E2094">
            <v>82.63</v>
          </cell>
          <cell r="F2094">
            <v>82.63</v>
          </cell>
          <cell r="G2094">
            <v>15</v>
          </cell>
        </row>
        <row r="2095">
          <cell r="A2095" t="str">
            <v>37.20.130</v>
          </cell>
          <cell r="B2095" t="str">
            <v>Banco de medição para transformadores TC/TP, padrão Eletropaulo e/ou Cesp</v>
          </cell>
          <cell r="C2095" t="str">
            <v>UN</v>
          </cell>
          <cell r="D2095">
            <v>1624.28</v>
          </cell>
          <cell r="E2095">
            <v>2.39</v>
          </cell>
          <cell r="F2095">
            <v>1626.67</v>
          </cell>
          <cell r="G2095">
            <v>15</v>
          </cell>
        </row>
        <row r="2096">
          <cell r="A2096" t="str">
            <v>37.20.140</v>
          </cell>
          <cell r="B2096" t="str">
            <v>Suporte fixo para transformadores de potencial</v>
          </cell>
          <cell r="C2096" t="str">
            <v>UN</v>
          </cell>
          <cell r="D2096">
            <v>130.69999999999999</v>
          </cell>
          <cell r="E2096">
            <v>5.98</v>
          </cell>
          <cell r="F2096">
            <v>136.68</v>
          </cell>
          <cell r="G2096">
            <v>15</v>
          </cell>
        </row>
        <row r="2097">
          <cell r="A2097" t="str">
            <v>37.20.156</v>
          </cell>
          <cell r="B2097" t="str">
            <v>Placa de montagem para quadros em geral, em chapa de aço</v>
          </cell>
          <cell r="C2097" t="str">
            <v>M2</v>
          </cell>
          <cell r="D2097">
            <v>414.33</v>
          </cell>
          <cell r="E2097">
            <v>41.32</v>
          </cell>
          <cell r="F2097">
            <v>455.65</v>
          </cell>
          <cell r="G2097">
            <v>15</v>
          </cell>
        </row>
        <row r="2098">
          <cell r="A2098" t="str">
            <v>37.20.190</v>
          </cell>
          <cell r="B2098" t="str">
            <v>Inversor de frequência para variação de velocidade em motores, potência de 0,25 a 175 cv</v>
          </cell>
          <cell r="C2098" t="str">
            <v>UN</v>
          </cell>
          <cell r="D2098">
            <v>9248.61</v>
          </cell>
          <cell r="E2098">
            <v>66.099999999999994</v>
          </cell>
          <cell r="F2098">
            <v>9314.7099999999991</v>
          </cell>
          <cell r="G2098">
            <v>15</v>
          </cell>
        </row>
        <row r="2099">
          <cell r="A2099" t="str">
            <v>37.20.193</v>
          </cell>
          <cell r="B2099" t="str">
            <v>Inversor de frequência para variação de velocidade em motores, potência de 1,5 a 150 cv</v>
          </cell>
          <cell r="C2099" t="str">
            <v>UN</v>
          </cell>
          <cell r="D2099">
            <v>41517.19</v>
          </cell>
          <cell r="E2099">
            <v>66.099999999999994</v>
          </cell>
          <cell r="F2099">
            <v>41583.29</v>
          </cell>
          <cell r="G2099">
            <v>15</v>
          </cell>
        </row>
        <row r="2100">
          <cell r="A2100" t="str">
            <v>37.20.210</v>
          </cell>
          <cell r="B2100" t="str">
            <v>Punho de manobra com articulador de acionamento</v>
          </cell>
          <cell r="C2100" t="str">
            <v>UN</v>
          </cell>
          <cell r="D2100">
            <v>684.93</v>
          </cell>
          <cell r="E2100">
            <v>29.37</v>
          </cell>
          <cell r="F2100">
            <v>714.3</v>
          </cell>
          <cell r="G2100">
            <v>15</v>
          </cell>
        </row>
        <row r="2101">
          <cell r="A2101" t="str">
            <v>37.21</v>
          </cell>
          <cell r="B2101" t="str">
            <v>Capacitor de potencia</v>
          </cell>
        </row>
        <row r="2102">
          <cell r="A2102" t="str">
            <v>37.21.010</v>
          </cell>
          <cell r="B2102" t="str">
            <v>Capacitor de potência trifásico de 10 kVAr, 220 V/60 Hz, para correção de fator de potência</v>
          </cell>
          <cell r="C2102" t="str">
            <v>UN</v>
          </cell>
          <cell r="D2102">
            <v>1085.29</v>
          </cell>
          <cell r="E2102">
            <v>29.37</v>
          </cell>
          <cell r="F2102">
            <v>1114.6600000000001</v>
          </cell>
          <cell r="G2102">
            <v>15</v>
          </cell>
        </row>
        <row r="2103">
          <cell r="A2103" t="str">
            <v>37.22</v>
          </cell>
          <cell r="B2103" t="str">
            <v>Transformador de comando</v>
          </cell>
        </row>
        <row r="2104">
          <cell r="A2104" t="str">
            <v>37.22.010</v>
          </cell>
          <cell r="B2104" t="str">
            <v>Transformador monofásico de comando de 200 VA, a seco</v>
          </cell>
          <cell r="C2104" t="str">
            <v>UN</v>
          </cell>
          <cell r="D2104">
            <v>414.41</v>
          </cell>
          <cell r="E2104">
            <v>88.89</v>
          </cell>
          <cell r="F2104">
            <v>503.3</v>
          </cell>
          <cell r="G2104">
            <v>15</v>
          </cell>
        </row>
        <row r="2105">
          <cell r="A2105" t="str">
            <v>37.24</v>
          </cell>
          <cell r="B2105" t="str">
            <v>Supressor de surto</v>
          </cell>
        </row>
        <row r="2106">
          <cell r="A2106" t="str">
            <v>37.24.031</v>
          </cell>
          <cell r="B2106" t="str">
            <v>Supressor de surto monofásico, corrente nominal 4 a 11 kA, Imax. de surto 12 até 15 kA</v>
          </cell>
          <cell r="C2106" t="str">
            <v>UN</v>
          </cell>
          <cell r="D2106">
            <v>46.82</v>
          </cell>
          <cell r="E2106">
            <v>33.29</v>
          </cell>
          <cell r="F2106">
            <v>80.11</v>
          </cell>
          <cell r="G2106">
            <v>15</v>
          </cell>
        </row>
        <row r="2107">
          <cell r="A2107" t="str">
            <v>37.24.032</v>
          </cell>
          <cell r="B2107" t="str">
            <v>Supressor de surto monofásico, corrente nominal 20 kA, Imax. de surto 50 até 80 kA</v>
          </cell>
          <cell r="C2107" t="str">
            <v>UN</v>
          </cell>
          <cell r="D2107">
            <v>112.05</v>
          </cell>
          <cell r="E2107">
            <v>33.29</v>
          </cell>
          <cell r="F2107">
            <v>145.34</v>
          </cell>
          <cell r="G2107">
            <v>15</v>
          </cell>
        </row>
        <row r="2108">
          <cell r="A2108" t="str">
            <v>37.24.042</v>
          </cell>
          <cell r="B2108" t="str">
            <v>Dispositivo de proteção contra surto, 2 polos, suportabilidade &lt;= 4 kV, Un até 240V/415V, Iimp = 60 kA, curva de ensaio 10/350µs - classe 1</v>
          </cell>
          <cell r="C2108" t="str">
            <v>UN</v>
          </cell>
          <cell r="D2108">
            <v>541.1</v>
          </cell>
          <cell r="E2108">
            <v>36.93</v>
          </cell>
          <cell r="F2108">
            <v>578.03</v>
          </cell>
          <cell r="G2108">
            <v>15</v>
          </cell>
        </row>
        <row r="2109">
          <cell r="A2109" t="str">
            <v>37.24.043</v>
          </cell>
          <cell r="B2109" t="str">
            <v>Dispositivo de proteção contra surto, 4 polos, 3F+N, Un até 240/415V, Iimp= 75 kA (25 kA por fase), curva de ensaio 10/350 µs - classe 1</v>
          </cell>
          <cell r="C2109" t="str">
            <v>UN</v>
          </cell>
          <cell r="D2109">
            <v>7550.28</v>
          </cell>
          <cell r="E2109">
            <v>36.93</v>
          </cell>
          <cell r="F2109">
            <v>7587.21</v>
          </cell>
          <cell r="G2109">
            <v>15</v>
          </cell>
        </row>
        <row r="2110">
          <cell r="A2110" t="str">
            <v>37.24.044</v>
          </cell>
          <cell r="B2110" t="str">
            <v>Dispositivo de proteção contra surto, 4 polos, suportabilidade &lt;= 2,5 kV, 3F+N, Un até 240/415V, curva de ensaio 8/20µs, In=20kA/40kA - classe 2</v>
          </cell>
          <cell r="C2110" t="str">
            <v>UN</v>
          </cell>
          <cell r="D2110">
            <v>2690.9</v>
          </cell>
          <cell r="E2110">
            <v>36.93</v>
          </cell>
          <cell r="F2110">
            <v>2727.83</v>
          </cell>
          <cell r="G2110">
            <v>15</v>
          </cell>
        </row>
        <row r="2111">
          <cell r="A2111" t="str">
            <v>37.24.045</v>
          </cell>
          <cell r="B2111" t="str">
            <v>Dispositivo de proteção contra surto, 2 polos, monobloco, suportabilidade &lt;=1,4kV, F+N / F+F, Un até 240V/264V, curva de ensaio 8/20µs - classe 3</v>
          </cell>
          <cell r="C2111" t="str">
            <v>UN</v>
          </cell>
          <cell r="D2111">
            <v>864.42</v>
          </cell>
          <cell r="E2111">
            <v>36.93</v>
          </cell>
          <cell r="F2111">
            <v>901.35</v>
          </cell>
          <cell r="G2111">
            <v>15</v>
          </cell>
        </row>
        <row r="2112">
          <cell r="A2112" t="str">
            <v>37.25</v>
          </cell>
          <cell r="B2112" t="str">
            <v>Disjuntores.</v>
          </cell>
        </row>
        <row r="2113">
          <cell r="A2113" t="str">
            <v>37.25.090</v>
          </cell>
          <cell r="B2113" t="str">
            <v>Disjuntor em caixa moldada tripolar, térmico e magnético fixos, tensão de isolamento 500/690V, de 10A a 63A</v>
          </cell>
          <cell r="C2113" t="str">
            <v>UN</v>
          </cell>
          <cell r="D2113">
            <v>631.07000000000005</v>
          </cell>
          <cell r="E2113">
            <v>96.72</v>
          </cell>
          <cell r="F2113">
            <v>727.79</v>
          </cell>
          <cell r="G2113">
            <v>15</v>
          </cell>
        </row>
        <row r="2114">
          <cell r="A2114" t="str">
            <v>37.25.100</v>
          </cell>
          <cell r="B2114" t="str">
            <v>Disjuntor em caixa moldada tripolar, térmico e magnético fixos, tensão de isolamento 480/690V, de 70A até 150A</v>
          </cell>
          <cell r="C2114" t="str">
            <v>UN</v>
          </cell>
          <cell r="D2114">
            <v>475.4</v>
          </cell>
          <cell r="E2114">
            <v>96.72</v>
          </cell>
          <cell r="F2114">
            <v>572.12</v>
          </cell>
          <cell r="G2114">
            <v>15</v>
          </cell>
        </row>
        <row r="2115">
          <cell r="A2115" t="str">
            <v>37.25.110</v>
          </cell>
          <cell r="B2115" t="str">
            <v>Disjuntor em caixa moldada tripolar, térmico e magnético fixos, tensão de isolamento 415/690V, de 175A a 250A</v>
          </cell>
          <cell r="C2115" t="str">
            <v>UN</v>
          </cell>
          <cell r="D2115">
            <v>428.72</v>
          </cell>
          <cell r="E2115">
            <v>96.72</v>
          </cell>
          <cell r="F2115">
            <v>525.44000000000005</v>
          </cell>
          <cell r="G2115">
            <v>15</v>
          </cell>
        </row>
        <row r="2116">
          <cell r="A2116" t="str">
            <v>37.25.200</v>
          </cell>
          <cell r="B2116" t="str">
            <v>Disjuntor em caixa moldada bipolar, térmico e magnético fixos - 480 V, de 10 A a 50 A para 120/240 Vca - 25 KA e para 380/440 Vca - 18 KA</v>
          </cell>
          <cell r="C2116" t="str">
            <v>UN</v>
          </cell>
          <cell r="D2116">
            <v>399.26</v>
          </cell>
          <cell r="E2116">
            <v>96.72</v>
          </cell>
          <cell r="F2116">
            <v>495.98</v>
          </cell>
          <cell r="G2116">
            <v>15</v>
          </cell>
        </row>
        <row r="2117">
          <cell r="A2117" t="str">
            <v>37.25.210</v>
          </cell>
          <cell r="B2117" t="str">
            <v>Disjuntor em caixa moldada bipolar, térmico e magnético fixos - 600 V, de 150 A para 120/240 Vca - 25 KA e para 380/440 Vca - 18 KA</v>
          </cell>
          <cell r="C2117" t="str">
            <v>UN</v>
          </cell>
          <cell r="D2117">
            <v>853.88</v>
          </cell>
          <cell r="E2117">
            <v>96.72</v>
          </cell>
          <cell r="F2117">
            <v>950.6</v>
          </cell>
          <cell r="G2117">
            <v>15</v>
          </cell>
        </row>
        <row r="2118">
          <cell r="A2118" t="str">
            <v>37.25.215</v>
          </cell>
          <cell r="B2118" t="str">
            <v>Disjuntor fixo a vácuo de 15 a 17,5 kV, equipado com motorização de fechamento, com relê de proteção</v>
          </cell>
          <cell r="C2118" t="str">
            <v>CJ</v>
          </cell>
          <cell r="D2118">
            <v>60000.3</v>
          </cell>
          <cell r="E2118">
            <v>134.71</v>
          </cell>
          <cell r="F2118">
            <v>60135.01</v>
          </cell>
          <cell r="G2118">
            <v>15</v>
          </cell>
        </row>
        <row r="2119">
          <cell r="A2119" t="str">
            <v>38</v>
          </cell>
          <cell r="B2119" t="str">
            <v>TUBULACAO E CONDUTOR PARA ENERGIA ELETRICA E TELEFONIA BASICA</v>
          </cell>
        </row>
        <row r="2120">
          <cell r="A2120" t="str">
            <v>38.01</v>
          </cell>
          <cell r="B2120" t="str">
            <v>Eletroduto em PVC rigido roscavel</v>
          </cell>
        </row>
        <row r="2121">
          <cell r="A2121" t="str">
            <v>38.01.040</v>
          </cell>
          <cell r="B2121" t="str">
            <v>Eletroduto de PVC rígido roscável de 3/4´ - com acessórios</v>
          </cell>
          <cell r="C2121" t="str">
            <v>M</v>
          </cell>
          <cell r="D2121">
            <v>6.89</v>
          </cell>
          <cell r="E2121">
            <v>29.37</v>
          </cell>
          <cell r="F2121">
            <v>36.26</v>
          </cell>
          <cell r="G2121">
            <v>15</v>
          </cell>
        </row>
        <row r="2122">
          <cell r="A2122" t="str">
            <v>38.01.060</v>
          </cell>
          <cell r="B2122" t="str">
            <v>Eletroduto de PVC rígido roscável de 1´ - com acessórios</v>
          </cell>
          <cell r="C2122" t="str">
            <v>M</v>
          </cell>
          <cell r="D2122">
            <v>9.7200000000000006</v>
          </cell>
          <cell r="E2122">
            <v>35.24</v>
          </cell>
          <cell r="F2122">
            <v>44.96</v>
          </cell>
          <cell r="G2122">
            <v>15</v>
          </cell>
        </row>
        <row r="2123">
          <cell r="A2123" t="str">
            <v>38.01.080</v>
          </cell>
          <cell r="B2123" t="str">
            <v>Eletroduto de PVC rígido roscável de 1 1/4´ - com acessórios</v>
          </cell>
          <cell r="C2123" t="str">
            <v>M</v>
          </cell>
          <cell r="D2123">
            <v>14.87</v>
          </cell>
          <cell r="E2123">
            <v>41.11</v>
          </cell>
          <cell r="F2123">
            <v>55.98</v>
          </cell>
          <cell r="G2123">
            <v>15</v>
          </cell>
        </row>
        <row r="2124">
          <cell r="A2124" t="str">
            <v>38.01.100</v>
          </cell>
          <cell r="B2124" t="str">
            <v>Eletroduto de PVC rígido roscável de 1 1/2´ - com acessórios</v>
          </cell>
          <cell r="C2124" t="str">
            <v>M</v>
          </cell>
          <cell r="D2124">
            <v>19.170000000000002</v>
          </cell>
          <cell r="E2124">
            <v>46.98</v>
          </cell>
          <cell r="F2124">
            <v>66.150000000000006</v>
          </cell>
          <cell r="G2124">
            <v>15</v>
          </cell>
        </row>
        <row r="2125">
          <cell r="A2125" t="str">
            <v>38.01.120</v>
          </cell>
          <cell r="B2125" t="str">
            <v>Eletroduto de PVC rígido roscável de 2´ - com acessórios</v>
          </cell>
          <cell r="C2125" t="str">
            <v>M</v>
          </cell>
          <cell r="D2125">
            <v>25.28</v>
          </cell>
          <cell r="E2125">
            <v>52.86</v>
          </cell>
          <cell r="F2125">
            <v>78.14</v>
          </cell>
          <cell r="G2125">
            <v>15</v>
          </cell>
        </row>
        <row r="2126">
          <cell r="A2126" t="str">
            <v>38.01.140</v>
          </cell>
          <cell r="B2126" t="str">
            <v>Eletroduto de PVC rígido roscável de 2 1/2´ - com acessórios</v>
          </cell>
          <cell r="C2126" t="str">
            <v>M</v>
          </cell>
          <cell r="D2126">
            <v>45.47</v>
          </cell>
          <cell r="E2126">
            <v>58.73</v>
          </cell>
          <cell r="F2126">
            <v>104.2</v>
          </cell>
          <cell r="G2126">
            <v>15</v>
          </cell>
        </row>
        <row r="2127">
          <cell r="A2127" t="str">
            <v>38.01.160</v>
          </cell>
          <cell r="B2127" t="str">
            <v>Eletroduto de PVC rígido roscável de 3´ - com acessórios</v>
          </cell>
          <cell r="C2127" t="str">
            <v>M</v>
          </cell>
          <cell r="D2127">
            <v>46.65</v>
          </cell>
          <cell r="E2127">
            <v>64.599999999999994</v>
          </cell>
          <cell r="F2127">
            <v>111.25</v>
          </cell>
          <cell r="G2127">
            <v>15</v>
          </cell>
        </row>
        <row r="2128">
          <cell r="A2128" t="str">
            <v>38.01.180</v>
          </cell>
          <cell r="B2128" t="str">
            <v>Eletroduto de PVC rígido roscável de 4´ - com acessórios</v>
          </cell>
          <cell r="C2128" t="str">
            <v>M</v>
          </cell>
          <cell r="D2128">
            <v>73.91</v>
          </cell>
          <cell r="E2128">
            <v>76.349999999999994</v>
          </cell>
          <cell r="F2128">
            <v>150.26</v>
          </cell>
          <cell r="G2128">
            <v>15</v>
          </cell>
        </row>
        <row r="2129">
          <cell r="A2129" t="str">
            <v>38.04</v>
          </cell>
          <cell r="B2129" t="str">
            <v>Eletroduto rígido em aço carbono galvanizado com acessórios - NBR 13057</v>
          </cell>
        </row>
        <row r="2130">
          <cell r="A2130" t="str">
            <v>38.04.040</v>
          </cell>
          <cell r="B2130" t="str">
            <v>Eletroduto galvanizado conforme NBR13057 -  3/4´ com acessórios</v>
          </cell>
          <cell r="C2130" t="str">
            <v>M</v>
          </cell>
          <cell r="D2130">
            <v>14.48</v>
          </cell>
          <cell r="E2130">
            <v>35.24</v>
          </cell>
          <cell r="F2130">
            <v>49.72</v>
          </cell>
          <cell r="G2130">
            <v>15</v>
          </cell>
        </row>
        <row r="2131">
          <cell r="A2131" t="str">
            <v>38.04.060</v>
          </cell>
          <cell r="B2131" t="str">
            <v>Eletroduto galvanizado conforme NBR13057 -  1´ com acessórios</v>
          </cell>
          <cell r="C2131" t="str">
            <v>M</v>
          </cell>
          <cell r="D2131">
            <v>18.100000000000001</v>
          </cell>
          <cell r="E2131">
            <v>41.11</v>
          </cell>
          <cell r="F2131">
            <v>59.21</v>
          </cell>
          <cell r="G2131">
            <v>15</v>
          </cell>
        </row>
        <row r="2132">
          <cell r="A2132" t="str">
            <v>38.04.080</v>
          </cell>
          <cell r="B2132" t="str">
            <v>Eletroduto galvanizado conforme NBR13057 -  1 1/4´ com acessórios</v>
          </cell>
          <cell r="C2132" t="str">
            <v>M</v>
          </cell>
          <cell r="D2132">
            <v>29.8</v>
          </cell>
          <cell r="E2132">
            <v>46.98</v>
          </cell>
          <cell r="F2132">
            <v>76.78</v>
          </cell>
          <cell r="G2132">
            <v>15</v>
          </cell>
        </row>
        <row r="2133">
          <cell r="A2133" t="str">
            <v>38.04.100</v>
          </cell>
          <cell r="B2133" t="str">
            <v>Eletroduto galvanizado conforme NBR13057 -  1 1/2´ com acessórios</v>
          </cell>
          <cell r="C2133" t="str">
            <v>M</v>
          </cell>
          <cell r="D2133">
            <v>32.19</v>
          </cell>
          <cell r="E2133">
            <v>52.86</v>
          </cell>
          <cell r="F2133">
            <v>85.05</v>
          </cell>
          <cell r="G2133">
            <v>15</v>
          </cell>
        </row>
        <row r="2134">
          <cell r="A2134" t="str">
            <v>38.04.120</v>
          </cell>
          <cell r="B2134" t="str">
            <v>Eletroduto galvanizado conforme NBR13057 -  2´ com acessórios</v>
          </cell>
          <cell r="C2134" t="str">
            <v>M</v>
          </cell>
          <cell r="D2134">
            <v>43.51</v>
          </cell>
          <cell r="E2134">
            <v>58.73</v>
          </cell>
          <cell r="F2134">
            <v>102.24</v>
          </cell>
          <cell r="G2134">
            <v>15</v>
          </cell>
        </row>
        <row r="2135">
          <cell r="A2135" t="str">
            <v>38.04.140</v>
          </cell>
          <cell r="B2135" t="str">
            <v>Eletroduto galvanizado conforme NBR13057 -  2 1/2´ com acessórios</v>
          </cell>
          <cell r="C2135" t="str">
            <v>M</v>
          </cell>
          <cell r="D2135">
            <v>61.94</v>
          </cell>
          <cell r="E2135">
            <v>70.48</v>
          </cell>
          <cell r="F2135">
            <v>132.41999999999999</v>
          </cell>
          <cell r="G2135">
            <v>15</v>
          </cell>
        </row>
        <row r="2136">
          <cell r="A2136" t="str">
            <v>38.04.160</v>
          </cell>
          <cell r="B2136" t="str">
            <v>Eletroduto galvanizado conforme NBR13057 -  3´ com acessórios</v>
          </cell>
          <cell r="C2136" t="str">
            <v>M</v>
          </cell>
          <cell r="D2136">
            <v>70.150000000000006</v>
          </cell>
          <cell r="E2136">
            <v>88.1</v>
          </cell>
          <cell r="F2136">
            <v>158.25</v>
          </cell>
          <cell r="G2136">
            <v>15</v>
          </cell>
        </row>
        <row r="2137">
          <cell r="A2137" t="str">
            <v>38.04.180</v>
          </cell>
          <cell r="B2137" t="str">
            <v>Eletroduto galvanizado conforme NBR13057 -  4´ com acessórios</v>
          </cell>
          <cell r="C2137" t="str">
            <v>M</v>
          </cell>
          <cell r="D2137">
            <v>86.7</v>
          </cell>
          <cell r="E2137">
            <v>105.71</v>
          </cell>
          <cell r="F2137">
            <v>192.41</v>
          </cell>
          <cell r="G2137">
            <v>15</v>
          </cell>
        </row>
        <row r="2138">
          <cell r="A2138" t="str">
            <v>38.05</v>
          </cell>
          <cell r="B2138" t="str">
            <v>Eletroduto rígido em aço carbono galvanizado com acessórios - NBR 6323</v>
          </cell>
        </row>
        <row r="2139">
          <cell r="A2139" t="str">
            <v>38.05.040</v>
          </cell>
          <cell r="B2139" t="str">
            <v>Eletroduto galvanizado a quente conforme NBR6323 - 3/4´ - com acessórios</v>
          </cell>
          <cell r="C2139" t="str">
            <v>M</v>
          </cell>
          <cell r="D2139">
            <v>17.68</v>
          </cell>
          <cell r="E2139">
            <v>35.24</v>
          </cell>
          <cell r="F2139">
            <v>52.92</v>
          </cell>
          <cell r="G2139">
            <v>15</v>
          </cell>
        </row>
        <row r="2140">
          <cell r="A2140" t="str">
            <v>38.05.060</v>
          </cell>
          <cell r="B2140" t="str">
            <v>Eletroduto galvanizado a quente conforme NBR6323 - 1´ - com acessórios</v>
          </cell>
          <cell r="C2140" t="str">
            <v>M</v>
          </cell>
          <cell r="D2140">
            <v>21.43</v>
          </cell>
          <cell r="E2140">
            <v>41.11</v>
          </cell>
          <cell r="F2140">
            <v>62.54</v>
          </cell>
          <cell r="G2140">
            <v>15</v>
          </cell>
        </row>
        <row r="2141">
          <cell r="A2141" t="str">
            <v>38.05.090</v>
          </cell>
          <cell r="B2141" t="str">
            <v>Eletroduto galvanizado a quente conforme NBR6323 - 1 1/4´ com acessórios</v>
          </cell>
          <cell r="C2141" t="str">
            <v>M</v>
          </cell>
          <cell r="D2141">
            <v>35.020000000000003</v>
          </cell>
          <cell r="E2141">
            <v>46.98</v>
          </cell>
          <cell r="F2141">
            <v>82</v>
          </cell>
          <cell r="G2141">
            <v>15</v>
          </cell>
        </row>
        <row r="2142">
          <cell r="A2142" t="str">
            <v>38.05.100</v>
          </cell>
          <cell r="B2142" t="str">
            <v>Eletroduto galvanizado a quente conforme NBR6323 - 1 1/2´ com acessórios</v>
          </cell>
          <cell r="C2142" t="str">
            <v>M</v>
          </cell>
          <cell r="D2142">
            <v>41.12</v>
          </cell>
          <cell r="E2142">
            <v>52.86</v>
          </cell>
          <cell r="F2142">
            <v>93.98</v>
          </cell>
          <cell r="G2142">
            <v>15</v>
          </cell>
        </row>
        <row r="2143">
          <cell r="A2143" t="str">
            <v>38.05.120</v>
          </cell>
          <cell r="B2143" t="str">
            <v>Eletroduto galvanizado a quente conforme NBR6323 - 2´ com acessórios</v>
          </cell>
          <cell r="C2143" t="str">
            <v>M</v>
          </cell>
          <cell r="D2143">
            <v>50.85</v>
          </cell>
          <cell r="E2143">
            <v>58.73</v>
          </cell>
          <cell r="F2143">
            <v>109.58</v>
          </cell>
          <cell r="G2143">
            <v>15</v>
          </cell>
        </row>
        <row r="2144">
          <cell r="A2144" t="str">
            <v>38.05.140</v>
          </cell>
          <cell r="B2144" t="str">
            <v>Eletroduto galvanizado a quente conforme NBR6323 - 2 1/2´ com acessórios</v>
          </cell>
          <cell r="C2144" t="str">
            <v>M</v>
          </cell>
          <cell r="D2144">
            <v>80.459999999999994</v>
          </cell>
          <cell r="E2144">
            <v>70.48</v>
          </cell>
          <cell r="F2144">
            <v>150.94</v>
          </cell>
          <cell r="G2144">
            <v>15</v>
          </cell>
        </row>
        <row r="2145">
          <cell r="A2145" t="str">
            <v>38.05.160</v>
          </cell>
          <cell r="B2145" t="str">
            <v>Eletroduto galvanizado a quente conforme NBR6323 - 3´ com acessórios</v>
          </cell>
          <cell r="C2145" t="str">
            <v>M</v>
          </cell>
          <cell r="D2145">
            <v>93.69</v>
          </cell>
          <cell r="E2145">
            <v>88.1</v>
          </cell>
          <cell r="F2145">
            <v>181.79</v>
          </cell>
          <cell r="G2145">
            <v>15</v>
          </cell>
        </row>
        <row r="2146">
          <cell r="A2146" t="str">
            <v>38.05.180</v>
          </cell>
          <cell r="B2146" t="str">
            <v>Eletroduto galvanizado a quente conforme NBR6323 - 4´ com acessórios</v>
          </cell>
          <cell r="C2146" t="str">
            <v>M</v>
          </cell>
          <cell r="D2146">
            <v>120.6</v>
          </cell>
          <cell r="E2146">
            <v>105.71</v>
          </cell>
          <cell r="F2146">
            <v>226.31</v>
          </cell>
          <cell r="G2146">
            <v>15</v>
          </cell>
        </row>
        <row r="2147">
          <cell r="A2147" t="str">
            <v>38.06</v>
          </cell>
          <cell r="B2147" t="str">
            <v>Eletroduto rígido em aço carbono galvanizado por imersão a quente com acessórios – NBR 5598</v>
          </cell>
        </row>
        <row r="2148">
          <cell r="A2148" t="str">
            <v>38.06.020</v>
          </cell>
          <cell r="B2148" t="str">
            <v>Eletroduto galvanizado a quente conforme NBR5598 - 1/2´ com acessórios</v>
          </cell>
          <cell r="C2148" t="str">
            <v>M</v>
          </cell>
          <cell r="D2148">
            <v>17.34</v>
          </cell>
          <cell r="E2148">
            <v>29.37</v>
          </cell>
          <cell r="F2148">
            <v>46.71</v>
          </cell>
          <cell r="G2148">
            <v>15</v>
          </cell>
        </row>
        <row r="2149">
          <cell r="A2149" t="str">
            <v>38.06.040</v>
          </cell>
          <cell r="B2149" t="str">
            <v>Eletroduto galvanizado a quente conforme NBR5598 - 3/4´ com acessórios</v>
          </cell>
          <cell r="C2149" t="str">
            <v>M</v>
          </cell>
          <cell r="D2149">
            <v>22.49</v>
          </cell>
          <cell r="E2149">
            <v>35.24</v>
          </cell>
          <cell r="F2149">
            <v>57.73</v>
          </cell>
          <cell r="G2149">
            <v>15</v>
          </cell>
        </row>
        <row r="2150">
          <cell r="A2150" t="str">
            <v>38.06.060</v>
          </cell>
          <cell r="B2150" t="str">
            <v>Eletroduto galvanizado a quente conforme NBR5598 - 1´ com acessórios</v>
          </cell>
          <cell r="C2150" t="str">
            <v>M</v>
          </cell>
          <cell r="D2150">
            <v>29.27</v>
          </cell>
          <cell r="E2150">
            <v>41.11</v>
          </cell>
          <cell r="F2150">
            <v>70.38</v>
          </cell>
          <cell r="G2150">
            <v>15</v>
          </cell>
        </row>
        <row r="2151">
          <cell r="A2151" t="str">
            <v>38.06.080</v>
          </cell>
          <cell r="B2151" t="str">
            <v>Eletroduto galvanizado a quente conforme NBR5598 - 1 1/4´ com acessórios</v>
          </cell>
          <cell r="C2151" t="str">
            <v>M</v>
          </cell>
          <cell r="D2151">
            <v>40.53</v>
          </cell>
          <cell r="E2151">
            <v>46.98</v>
          </cell>
          <cell r="F2151">
            <v>87.51</v>
          </cell>
          <cell r="G2151">
            <v>15</v>
          </cell>
        </row>
        <row r="2152">
          <cell r="A2152" t="str">
            <v>38.06.100</v>
          </cell>
          <cell r="B2152" t="str">
            <v>Eletroduto galvanizado a quente conforme NBR5598 - 1 1/2´ com acessórios</v>
          </cell>
          <cell r="C2152" t="str">
            <v>M</v>
          </cell>
          <cell r="D2152">
            <v>48.39</v>
          </cell>
          <cell r="E2152">
            <v>52.86</v>
          </cell>
          <cell r="F2152">
            <v>101.25</v>
          </cell>
          <cell r="G2152">
            <v>15</v>
          </cell>
        </row>
        <row r="2153">
          <cell r="A2153" t="str">
            <v>38.06.120</v>
          </cell>
          <cell r="B2153" t="str">
            <v>Eletroduto galvanizado a quente conforme NBR5598 - 2´ com acessórios</v>
          </cell>
          <cell r="C2153" t="str">
            <v>M</v>
          </cell>
          <cell r="D2153">
            <v>62.23</v>
          </cell>
          <cell r="E2153">
            <v>58.73</v>
          </cell>
          <cell r="F2153">
            <v>120.96</v>
          </cell>
          <cell r="G2153">
            <v>15</v>
          </cell>
        </row>
        <row r="2154">
          <cell r="A2154" t="str">
            <v>38.06.140</v>
          </cell>
          <cell r="B2154" t="str">
            <v>Eletroduto galvanizado a quente conforme NBR5598 - 2 1/2´ com acessórios</v>
          </cell>
          <cell r="C2154" t="str">
            <v>M</v>
          </cell>
          <cell r="D2154">
            <v>94.09</v>
          </cell>
          <cell r="E2154">
            <v>70.48</v>
          </cell>
          <cell r="F2154">
            <v>164.57</v>
          </cell>
          <cell r="G2154">
            <v>15</v>
          </cell>
        </row>
        <row r="2155">
          <cell r="A2155" t="str">
            <v>38.06.160</v>
          </cell>
          <cell r="B2155" t="str">
            <v>Eletroduto galvanizado a quente conforme NBR5598 - 3´ com acessórios</v>
          </cell>
          <cell r="C2155" t="str">
            <v>M</v>
          </cell>
          <cell r="D2155">
            <v>114.78</v>
          </cell>
          <cell r="E2155">
            <v>88.1</v>
          </cell>
          <cell r="F2155">
            <v>202.88</v>
          </cell>
          <cell r="G2155">
            <v>15</v>
          </cell>
        </row>
        <row r="2156">
          <cell r="A2156" t="str">
            <v>38.06.180</v>
          </cell>
          <cell r="B2156" t="str">
            <v>Eletroduto galvanizado a quente conforme NBR5598 - 4´ com acessórios</v>
          </cell>
          <cell r="C2156" t="str">
            <v>M</v>
          </cell>
          <cell r="D2156">
            <v>165.4</v>
          </cell>
          <cell r="E2156">
            <v>105.71</v>
          </cell>
          <cell r="F2156">
            <v>271.11</v>
          </cell>
          <cell r="G2156">
            <v>15</v>
          </cell>
        </row>
        <row r="2157">
          <cell r="A2157" t="str">
            <v>38.07</v>
          </cell>
          <cell r="B2157" t="str">
            <v>Canaleta, perfilado e acessorios</v>
          </cell>
        </row>
        <row r="2158">
          <cell r="A2158" t="str">
            <v>38.07.030</v>
          </cell>
          <cell r="B2158" t="str">
            <v>Grampo tipo ´C´ diâmetro 3/8`, com balancim tamanho grande</v>
          </cell>
          <cell r="C2158" t="str">
            <v>CJ</v>
          </cell>
          <cell r="D2158">
            <v>6.81</v>
          </cell>
          <cell r="E2158">
            <v>14.69</v>
          </cell>
          <cell r="F2158">
            <v>21.5</v>
          </cell>
          <cell r="G2158">
            <v>15</v>
          </cell>
        </row>
        <row r="2159">
          <cell r="A2159" t="str">
            <v>38.07.050</v>
          </cell>
          <cell r="B2159" t="str">
            <v>Tampa de pressão para perfilado de 38 x 38 mm</v>
          </cell>
          <cell r="C2159" t="str">
            <v>M</v>
          </cell>
          <cell r="D2159">
            <v>7.63</v>
          </cell>
          <cell r="E2159">
            <v>2.94</v>
          </cell>
          <cell r="F2159">
            <v>10.57</v>
          </cell>
          <cell r="G2159">
            <v>15</v>
          </cell>
        </row>
        <row r="2160">
          <cell r="A2160" t="str">
            <v>38.07.120</v>
          </cell>
          <cell r="B2160" t="str">
            <v>Saída final, diâmetro de 3/4´</v>
          </cell>
          <cell r="C2160" t="str">
            <v>UN</v>
          </cell>
          <cell r="D2160">
            <v>0.68</v>
          </cell>
          <cell r="E2160">
            <v>8.81</v>
          </cell>
          <cell r="F2160">
            <v>9.49</v>
          </cell>
          <cell r="G2160">
            <v>15</v>
          </cell>
        </row>
        <row r="2161">
          <cell r="A2161" t="str">
            <v>38.07.130</v>
          </cell>
          <cell r="B2161" t="str">
            <v>Saída lateral simples, diâmetro de 3/4´</v>
          </cell>
          <cell r="C2161" t="str">
            <v>UN</v>
          </cell>
          <cell r="D2161">
            <v>1.9</v>
          </cell>
          <cell r="E2161">
            <v>10.56</v>
          </cell>
          <cell r="F2161">
            <v>12.46</v>
          </cell>
          <cell r="G2161">
            <v>15</v>
          </cell>
        </row>
        <row r="2162">
          <cell r="A2162" t="str">
            <v>38.07.134</v>
          </cell>
          <cell r="B2162" t="str">
            <v>Saída lateral simples, diâmetro de 1´</v>
          </cell>
          <cell r="C2162" t="str">
            <v>UN</v>
          </cell>
          <cell r="D2162">
            <v>1.88</v>
          </cell>
          <cell r="E2162">
            <v>10.56</v>
          </cell>
          <cell r="F2162">
            <v>12.44</v>
          </cell>
          <cell r="G2162">
            <v>15</v>
          </cell>
        </row>
        <row r="2163">
          <cell r="A2163" t="str">
            <v>38.07.140</v>
          </cell>
          <cell r="B2163" t="str">
            <v>Saída superior, diâmetro de 3/4´</v>
          </cell>
          <cell r="C2163" t="str">
            <v>UN</v>
          </cell>
          <cell r="D2163">
            <v>2.14</v>
          </cell>
          <cell r="E2163">
            <v>8.81</v>
          </cell>
          <cell r="F2163">
            <v>10.95</v>
          </cell>
          <cell r="G2163">
            <v>15</v>
          </cell>
        </row>
        <row r="2164">
          <cell r="A2164" t="str">
            <v>38.07.172</v>
          </cell>
          <cell r="B2164" t="str">
            <v>Canaleta em PVC de 20 x 12 mm, inclusive acessórios</v>
          </cell>
          <cell r="C2164" t="str">
            <v>M</v>
          </cell>
          <cell r="D2164">
            <v>8.68</v>
          </cell>
          <cell r="E2164">
            <v>17.62</v>
          </cell>
          <cell r="F2164">
            <v>26.3</v>
          </cell>
          <cell r="G2164">
            <v>15</v>
          </cell>
        </row>
        <row r="2165">
          <cell r="A2165" t="str">
            <v>38.07.200</v>
          </cell>
          <cell r="B2165" t="str">
            <v>Vergalhão com rosca, porca e arruela de diâmetro 3/8´ (tirante)</v>
          </cell>
          <cell r="C2165" t="str">
            <v>M</v>
          </cell>
          <cell r="D2165">
            <v>8.7899999999999991</v>
          </cell>
          <cell r="E2165">
            <v>8.26</v>
          </cell>
          <cell r="F2165">
            <v>17.05</v>
          </cell>
          <cell r="G2165">
            <v>15</v>
          </cell>
        </row>
        <row r="2166">
          <cell r="A2166" t="str">
            <v>38.07.210</v>
          </cell>
          <cell r="B2166" t="str">
            <v>Vergalhão com rosca, porca e arruela de diâmetro 1/4´ (tirante)</v>
          </cell>
          <cell r="C2166" t="str">
            <v>M</v>
          </cell>
          <cell r="D2166">
            <v>3.61</v>
          </cell>
          <cell r="E2166">
            <v>8.26</v>
          </cell>
          <cell r="F2166">
            <v>11.87</v>
          </cell>
          <cell r="G2166">
            <v>15</v>
          </cell>
        </row>
        <row r="2167">
          <cell r="A2167" t="str">
            <v>38.07.216</v>
          </cell>
          <cell r="B2167" t="str">
            <v>Vergalhão com rosca, porca e arruela de diâmetro 5/16´ (tirante)</v>
          </cell>
          <cell r="C2167" t="str">
            <v>M</v>
          </cell>
          <cell r="D2167">
            <v>7.58</v>
          </cell>
          <cell r="E2167">
            <v>8.26</v>
          </cell>
          <cell r="F2167">
            <v>15.84</v>
          </cell>
          <cell r="G2167">
            <v>15</v>
          </cell>
        </row>
        <row r="2168">
          <cell r="A2168" t="str">
            <v>38.07.300</v>
          </cell>
          <cell r="B2168" t="str">
            <v>Perfilado perfurado 38 x 38 mm em chapa 14 pré-zincada, com acessórios</v>
          </cell>
          <cell r="C2168" t="str">
            <v>M</v>
          </cell>
          <cell r="D2168">
            <v>32.450000000000003</v>
          </cell>
          <cell r="E2168">
            <v>14.69</v>
          </cell>
          <cell r="F2168">
            <v>47.14</v>
          </cell>
          <cell r="G2168">
            <v>15</v>
          </cell>
        </row>
        <row r="2169">
          <cell r="A2169" t="str">
            <v>38.07.310</v>
          </cell>
          <cell r="B2169" t="str">
            <v>Perfilado perfurado 38 x 76 mm em chapa 14 pré-zincada, com acessórios</v>
          </cell>
          <cell r="C2169" t="str">
            <v>M</v>
          </cell>
          <cell r="D2169">
            <v>61.96</v>
          </cell>
          <cell r="E2169">
            <v>14.69</v>
          </cell>
          <cell r="F2169">
            <v>76.650000000000006</v>
          </cell>
          <cell r="G2169">
            <v>15</v>
          </cell>
        </row>
        <row r="2170">
          <cell r="A2170" t="str">
            <v>38.07.340</v>
          </cell>
          <cell r="B2170" t="str">
            <v>Perfilado liso 38 x 38 mm - com acessórios</v>
          </cell>
          <cell r="C2170" t="str">
            <v>M</v>
          </cell>
          <cell r="D2170">
            <v>35.72</v>
          </cell>
          <cell r="E2170">
            <v>14.69</v>
          </cell>
          <cell r="F2170">
            <v>50.41</v>
          </cell>
          <cell r="G2170">
            <v>15</v>
          </cell>
        </row>
        <row r="2171">
          <cell r="A2171" t="str">
            <v>38.07.700</v>
          </cell>
          <cell r="B2171" t="str">
            <v>Canaleta aparente com tampa em PVC, autoextinguível, de 85 x 35 mm, com acessórios</v>
          </cell>
          <cell r="C2171" t="str">
            <v>M</v>
          </cell>
          <cell r="D2171">
            <v>61.65</v>
          </cell>
          <cell r="E2171">
            <v>17.62</v>
          </cell>
          <cell r="F2171">
            <v>79.27</v>
          </cell>
          <cell r="G2171">
            <v>15</v>
          </cell>
        </row>
        <row r="2172">
          <cell r="A2172" t="str">
            <v>38.07.710</v>
          </cell>
          <cell r="B2172" t="str">
            <v>Canaleta aparente com duas tampas em PVC, autoextinguível, de 120 x 35 mm, com acessórios</v>
          </cell>
          <cell r="C2172" t="str">
            <v>M</v>
          </cell>
          <cell r="D2172">
            <v>98.5</v>
          </cell>
          <cell r="E2172">
            <v>20.56</v>
          </cell>
          <cell r="F2172">
            <v>119.06</v>
          </cell>
          <cell r="G2172">
            <v>15</v>
          </cell>
        </row>
        <row r="2173">
          <cell r="A2173" t="str">
            <v>38.07.720</v>
          </cell>
          <cell r="B2173" t="str">
            <v>Canaleta aparente com duas tampas em PVC, autoextinguível, de 120 x 60 mm, com acessórios</v>
          </cell>
          <cell r="C2173" t="str">
            <v>M</v>
          </cell>
          <cell r="D2173">
            <v>124.59</v>
          </cell>
          <cell r="E2173">
            <v>23.49</v>
          </cell>
          <cell r="F2173">
            <v>148.08000000000001</v>
          </cell>
          <cell r="G2173">
            <v>15</v>
          </cell>
        </row>
        <row r="2174">
          <cell r="A2174" t="str">
            <v>38.07.730</v>
          </cell>
          <cell r="B2174" t="str">
            <v>Suporte com furos de tomada em PVC de 60 x 35 x 150 mm, para canaleta aparente</v>
          </cell>
          <cell r="C2174" t="str">
            <v>UN</v>
          </cell>
          <cell r="D2174">
            <v>9.56</v>
          </cell>
          <cell r="E2174">
            <v>2.39</v>
          </cell>
          <cell r="F2174">
            <v>11.95</v>
          </cell>
          <cell r="G2174">
            <v>15</v>
          </cell>
        </row>
        <row r="2175">
          <cell r="A2175" t="str">
            <v>38.07.740</v>
          </cell>
          <cell r="B2175" t="str">
            <v>Suporte com furos de tomada em PVC de 85 x 35 x 150 mm, para canaleta aparente</v>
          </cell>
          <cell r="C2175" t="str">
            <v>UN</v>
          </cell>
          <cell r="D2175">
            <v>11.86</v>
          </cell>
          <cell r="E2175">
            <v>2.39</v>
          </cell>
          <cell r="F2175">
            <v>14.25</v>
          </cell>
          <cell r="G2175">
            <v>15</v>
          </cell>
        </row>
        <row r="2176">
          <cell r="A2176" t="str">
            <v>38.07.750</v>
          </cell>
          <cell r="B2176" t="str">
            <v>Suporte com furos de tomada em PVC de 60 x 60 x 150 mm, para canaleta aparente</v>
          </cell>
          <cell r="C2176" t="str">
            <v>UN</v>
          </cell>
          <cell r="D2176">
            <v>10.64</v>
          </cell>
          <cell r="E2176">
            <v>2.39</v>
          </cell>
          <cell r="F2176">
            <v>13.03</v>
          </cell>
          <cell r="G2176">
            <v>15</v>
          </cell>
        </row>
        <row r="2177">
          <cell r="A2177" t="str">
            <v>38.07.800</v>
          </cell>
          <cell r="B2177" t="str">
            <v>Gancho longo em chapa aço zincado para fixação de luminária</v>
          </cell>
          <cell r="C2177" t="str">
            <v>UN</v>
          </cell>
          <cell r="D2177">
            <v>3.03</v>
          </cell>
          <cell r="E2177">
            <v>5.87</v>
          </cell>
          <cell r="F2177">
            <v>8.9</v>
          </cell>
          <cell r="G2177">
            <v>15</v>
          </cell>
        </row>
        <row r="2178">
          <cell r="A2178" t="str">
            <v>38.07.801</v>
          </cell>
          <cell r="B2178" t="str">
            <v>Sapata externa com 4 furos, 38 x 38 mm</v>
          </cell>
          <cell r="C2178" t="str">
            <v>UN</v>
          </cell>
          <cell r="D2178">
            <v>8.26</v>
          </cell>
          <cell r="E2178">
            <v>5.87</v>
          </cell>
          <cell r="F2178">
            <v>14.13</v>
          </cell>
          <cell r="G2178">
            <v>15</v>
          </cell>
        </row>
        <row r="2179">
          <cell r="A2179" t="str">
            <v>38.10</v>
          </cell>
          <cell r="B2179" t="str">
            <v>Duto fechado de piso e acessorios</v>
          </cell>
        </row>
        <row r="2180">
          <cell r="A2180" t="str">
            <v>38.10.010</v>
          </cell>
          <cell r="B2180" t="str">
            <v>Duto de piso liso em aço, medindo 2 x 25 x 70 mm, com acessórios</v>
          </cell>
          <cell r="C2180" t="str">
            <v>M</v>
          </cell>
          <cell r="D2180">
            <v>60.45</v>
          </cell>
          <cell r="E2180">
            <v>17.62</v>
          </cell>
          <cell r="F2180">
            <v>78.069999999999993</v>
          </cell>
          <cell r="G2180">
            <v>15</v>
          </cell>
        </row>
        <row r="2181">
          <cell r="A2181" t="str">
            <v>38.10.020</v>
          </cell>
          <cell r="B2181" t="str">
            <v>Duto de piso liso em aço, medindo 3 x 25 x 70 mm, com acessórios</v>
          </cell>
          <cell r="C2181" t="str">
            <v>M</v>
          </cell>
          <cell r="D2181">
            <v>77.19</v>
          </cell>
          <cell r="E2181">
            <v>17.62</v>
          </cell>
          <cell r="F2181">
            <v>94.81</v>
          </cell>
          <cell r="G2181">
            <v>15</v>
          </cell>
        </row>
        <row r="2182">
          <cell r="A2182" t="str">
            <v>38.10.024</v>
          </cell>
          <cell r="B2182" t="str">
            <v>Caixa de derivação ou passagem, para cruzamento de duto, medindo 4 x 25 x 70 mm, sem cruzadora</v>
          </cell>
          <cell r="C2182" t="str">
            <v>UN</v>
          </cell>
          <cell r="D2182">
            <v>49.71</v>
          </cell>
          <cell r="E2182">
            <v>18.21</v>
          </cell>
          <cell r="F2182">
            <v>67.92</v>
          </cell>
          <cell r="G2182">
            <v>15</v>
          </cell>
        </row>
        <row r="2183">
          <cell r="A2183" t="str">
            <v>38.10.026</v>
          </cell>
          <cell r="B2183" t="str">
            <v>Caixa de derivação ou passagem, para cruzamento de duto, medindo 12 x 25 x 70 mm, com cruzadora</v>
          </cell>
          <cell r="C2183" t="str">
            <v>UN</v>
          </cell>
          <cell r="D2183">
            <v>141.71</v>
          </cell>
          <cell r="E2183">
            <v>35.24</v>
          </cell>
          <cell r="F2183">
            <v>176.95</v>
          </cell>
          <cell r="G2183">
            <v>15</v>
          </cell>
        </row>
        <row r="2184">
          <cell r="A2184" t="str">
            <v>38.10.030</v>
          </cell>
          <cell r="B2184" t="str">
            <v>Caixa de derivação ou passagem, para cruzamento de duto, medindo 16 x 25 x 70 mm, com cruzadora</v>
          </cell>
          <cell r="C2184" t="str">
            <v>UN</v>
          </cell>
          <cell r="D2184">
            <v>208.76</v>
          </cell>
          <cell r="E2184">
            <v>35.24</v>
          </cell>
          <cell r="F2184">
            <v>244</v>
          </cell>
          <cell r="G2184">
            <v>15</v>
          </cell>
        </row>
        <row r="2185">
          <cell r="A2185" t="str">
            <v>38.10.060</v>
          </cell>
          <cell r="B2185" t="str">
            <v>Caixa com suportes para tomada de energia/RJ e tampa basculante com rebaixo de 2 x (25 x 70 mm)</v>
          </cell>
          <cell r="C2185" t="str">
            <v>UN</v>
          </cell>
          <cell r="D2185">
            <v>220.64</v>
          </cell>
          <cell r="E2185">
            <v>11.2</v>
          </cell>
          <cell r="F2185">
            <v>231.84</v>
          </cell>
          <cell r="G2185">
            <v>15</v>
          </cell>
        </row>
        <row r="2186">
          <cell r="A2186" t="str">
            <v>38.10.070</v>
          </cell>
          <cell r="B2186" t="str">
            <v>Caixa com suportes para tomada de energia/RJ e tampa basculante com rebaixo de 3 x (25 x 70 mm)</v>
          </cell>
          <cell r="C2186" t="str">
            <v>UN</v>
          </cell>
          <cell r="D2186">
            <v>264.95999999999998</v>
          </cell>
          <cell r="E2186">
            <v>11.2</v>
          </cell>
          <cell r="F2186">
            <v>276.16000000000003</v>
          </cell>
          <cell r="G2186">
            <v>15</v>
          </cell>
        </row>
        <row r="2187">
          <cell r="A2187" t="str">
            <v>38.10.080</v>
          </cell>
          <cell r="B2187" t="str">
            <v>Caixa com suportes para tomada de energia/RJ e tampa basculante com rebaixo de 4 x (25 x 70 mm)</v>
          </cell>
          <cell r="C2187" t="str">
            <v>UN</v>
          </cell>
          <cell r="D2187">
            <v>431.14</v>
          </cell>
          <cell r="E2187">
            <v>11.2</v>
          </cell>
          <cell r="F2187">
            <v>442.34</v>
          </cell>
          <cell r="G2187">
            <v>15</v>
          </cell>
        </row>
        <row r="2188">
          <cell r="A2188" t="str">
            <v>38.12</v>
          </cell>
          <cell r="B2188" t="str">
            <v>Leitos e acessorios</v>
          </cell>
        </row>
        <row r="2189">
          <cell r="A2189" t="str">
            <v>38.12.086</v>
          </cell>
          <cell r="B2189" t="str">
            <v>Leito para cabos, tipo pesado, em aço galvanizado de 300 x 100 mm - com acessórios</v>
          </cell>
          <cell r="C2189" t="str">
            <v>M</v>
          </cell>
          <cell r="D2189">
            <v>247.05</v>
          </cell>
          <cell r="E2189">
            <v>17.62</v>
          </cell>
          <cell r="F2189">
            <v>264.67</v>
          </cell>
          <cell r="G2189">
            <v>15</v>
          </cell>
        </row>
        <row r="2190">
          <cell r="A2190" t="str">
            <v>38.12.090</v>
          </cell>
          <cell r="B2190" t="str">
            <v>Leito para cabos, tipo pesado, em aço galvanizado de 400 x 100 mm - com acessórios</v>
          </cell>
          <cell r="C2190" t="str">
            <v>M</v>
          </cell>
          <cell r="D2190">
            <v>299.51</v>
          </cell>
          <cell r="E2190">
            <v>17.62</v>
          </cell>
          <cell r="F2190">
            <v>317.13</v>
          </cell>
          <cell r="G2190">
            <v>15</v>
          </cell>
        </row>
        <row r="2191">
          <cell r="A2191" t="str">
            <v>38.12.100</v>
          </cell>
          <cell r="B2191" t="str">
            <v>Leito para cabos, tipo pesado, em aço galvanizado de 600 x 100 mm - com acessórios</v>
          </cell>
          <cell r="C2191" t="str">
            <v>M</v>
          </cell>
          <cell r="D2191">
            <v>351.36</v>
          </cell>
          <cell r="E2191">
            <v>17.62</v>
          </cell>
          <cell r="F2191">
            <v>368.98</v>
          </cell>
          <cell r="G2191">
            <v>15</v>
          </cell>
        </row>
        <row r="2192">
          <cell r="A2192" t="str">
            <v>38.12.120</v>
          </cell>
          <cell r="B2192" t="str">
            <v>Leito para cabos, tipo pesado, em aço galvanizado de 500 x 100 mm - com acessórios</v>
          </cell>
          <cell r="C2192" t="str">
            <v>M</v>
          </cell>
          <cell r="D2192">
            <v>321.64</v>
          </cell>
          <cell r="E2192">
            <v>17.62</v>
          </cell>
          <cell r="F2192">
            <v>339.26</v>
          </cell>
          <cell r="G2192">
            <v>15</v>
          </cell>
        </row>
        <row r="2193">
          <cell r="A2193" t="str">
            <v>38.12.130</v>
          </cell>
          <cell r="B2193" t="str">
            <v>Leito para cabos, tipo pesado, em aço galvanizado de 800 x 100 mm - com acessórios</v>
          </cell>
          <cell r="C2193" t="str">
            <v>M</v>
          </cell>
          <cell r="D2193">
            <v>408.4</v>
          </cell>
          <cell r="E2193">
            <v>17.62</v>
          </cell>
          <cell r="F2193">
            <v>426.02</v>
          </cell>
          <cell r="G2193">
            <v>15</v>
          </cell>
        </row>
        <row r="2194">
          <cell r="A2194" t="str">
            <v>38.13</v>
          </cell>
          <cell r="B2194" t="str">
            <v>Eletroduto em polietileno de alta densidade</v>
          </cell>
        </row>
        <row r="2195">
          <cell r="A2195" t="str">
            <v>38.13.010</v>
          </cell>
          <cell r="B2195" t="str">
            <v>Eletroduto corrugado em polietileno de alta densidade, DN= 30 mm, com acessórios</v>
          </cell>
          <cell r="C2195" t="str">
            <v>M</v>
          </cell>
          <cell r="D2195">
            <v>5.26</v>
          </cell>
          <cell r="E2195">
            <v>2.35</v>
          </cell>
          <cell r="F2195">
            <v>7.61</v>
          </cell>
          <cell r="G2195">
            <v>15</v>
          </cell>
        </row>
        <row r="2196">
          <cell r="A2196" t="str">
            <v>38.13.016</v>
          </cell>
          <cell r="B2196" t="str">
            <v>Eletroduto corrugado em polietileno de alta densidade, DN= 40 mm, com acessórios</v>
          </cell>
          <cell r="C2196" t="str">
            <v>M</v>
          </cell>
          <cell r="D2196">
            <v>6.4</v>
          </cell>
          <cell r="E2196">
            <v>2.35</v>
          </cell>
          <cell r="F2196">
            <v>8.75</v>
          </cell>
          <cell r="G2196">
            <v>15</v>
          </cell>
        </row>
        <row r="2197">
          <cell r="A2197" t="str">
            <v>38.13.020</v>
          </cell>
          <cell r="B2197" t="str">
            <v>Eletroduto corrugado em polietileno de alta densidade, DN= 50 mm, com acessórios</v>
          </cell>
          <cell r="C2197" t="str">
            <v>M</v>
          </cell>
          <cell r="D2197">
            <v>7.57</v>
          </cell>
          <cell r="E2197">
            <v>2.35</v>
          </cell>
          <cell r="F2197">
            <v>9.92</v>
          </cell>
          <cell r="G2197">
            <v>15</v>
          </cell>
        </row>
        <row r="2198">
          <cell r="A2198" t="str">
            <v>38.13.030</v>
          </cell>
          <cell r="B2198" t="str">
            <v>Eletroduto corrugado em polietileno de alta densidade, DN= 75 mm, com acessórios</v>
          </cell>
          <cell r="C2198" t="str">
            <v>M</v>
          </cell>
          <cell r="D2198">
            <v>15.41</v>
          </cell>
          <cell r="E2198">
            <v>2.35</v>
          </cell>
          <cell r="F2198">
            <v>17.760000000000002</v>
          </cell>
          <cell r="G2198">
            <v>15</v>
          </cell>
        </row>
        <row r="2199">
          <cell r="A2199" t="str">
            <v>38.13.040</v>
          </cell>
          <cell r="B2199" t="str">
            <v>Eletroduto corrugado em polietileno de alta densidade, DN= 100 mm, com acessórios</v>
          </cell>
          <cell r="C2199" t="str">
            <v>M</v>
          </cell>
          <cell r="D2199">
            <v>17.190000000000001</v>
          </cell>
          <cell r="E2199">
            <v>2.35</v>
          </cell>
          <cell r="F2199">
            <v>19.54</v>
          </cell>
          <cell r="G2199">
            <v>15</v>
          </cell>
        </row>
        <row r="2200">
          <cell r="A2200" t="str">
            <v>38.13.050</v>
          </cell>
          <cell r="B2200" t="str">
            <v>Eletroduto corrugado em polietileno de alta densidade, DN= 125 mm, com acessórios</v>
          </cell>
          <cell r="C2200" t="str">
            <v>M</v>
          </cell>
          <cell r="D2200">
            <v>24.21</v>
          </cell>
          <cell r="E2200">
            <v>2.35</v>
          </cell>
          <cell r="F2200">
            <v>26.56</v>
          </cell>
          <cell r="G2200">
            <v>15</v>
          </cell>
        </row>
        <row r="2201">
          <cell r="A2201" t="str">
            <v>38.13.060</v>
          </cell>
          <cell r="B2201" t="str">
            <v>Eletroduto corrugado em polietileno de alta densidade, DN= 150 mm, com acessórios</v>
          </cell>
          <cell r="C2201" t="str">
            <v>M</v>
          </cell>
          <cell r="D2201">
            <v>34.97</v>
          </cell>
          <cell r="E2201">
            <v>2.35</v>
          </cell>
          <cell r="F2201">
            <v>37.32</v>
          </cell>
          <cell r="G2201">
            <v>15</v>
          </cell>
        </row>
        <row r="2202">
          <cell r="A2202" t="str">
            <v>38.15</v>
          </cell>
          <cell r="B2202" t="str">
            <v>Eletroduto metalico flexivel</v>
          </cell>
        </row>
        <row r="2203">
          <cell r="A2203" t="str">
            <v>38.15.010</v>
          </cell>
          <cell r="B2203" t="str">
            <v>Eletroduto metálico flexível com capa em PVC de 3/4´</v>
          </cell>
          <cell r="C2203" t="str">
            <v>M</v>
          </cell>
          <cell r="D2203">
            <v>9</v>
          </cell>
          <cell r="E2203">
            <v>20.66</v>
          </cell>
          <cell r="F2203">
            <v>29.66</v>
          </cell>
          <cell r="G2203">
            <v>15</v>
          </cell>
        </row>
        <row r="2204">
          <cell r="A2204" t="str">
            <v>38.15.020</v>
          </cell>
          <cell r="B2204" t="str">
            <v>Eletroduto metálico flexível com capa em PVC de 1´</v>
          </cell>
          <cell r="C2204" t="str">
            <v>M</v>
          </cell>
          <cell r="D2204">
            <v>12.02</v>
          </cell>
          <cell r="E2204">
            <v>20.66</v>
          </cell>
          <cell r="F2204">
            <v>32.68</v>
          </cell>
          <cell r="G2204">
            <v>15</v>
          </cell>
        </row>
        <row r="2205">
          <cell r="A2205" t="str">
            <v>38.15.040</v>
          </cell>
          <cell r="B2205" t="str">
            <v>Eletroduto metálico flexível com capa em PVC de 2´</v>
          </cell>
          <cell r="C2205" t="str">
            <v>M</v>
          </cell>
          <cell r="D2205">
            <v>29.53</v>
          </cell>
          <cell r="E2205">
            <v>20.66</v>
          </cell>
          <cell r="F2205">
            <v>50.19</v>
          </cell>
          <cell r="G2205">
            <v>15</v>
          </cell>
        </row>
        <row r="2206">
          <cell r="A2206" t="str">
            <v>38.15.110</v>
          </cell>
          <cell r="B2206" t="str">
            <v>Terminal macho fixo em latão zincado de 3/4´</v>
          </cell>
          <cell r="C2206" t="str">
            <v>UN</v>
          </cell>
          <cell r="D2206">
            <v>18.329999999999998</v>
          </cell>
          <cell r="E2206">
            <v>3.98</v>
          </cell>
          <cell r="F2206">
            <v>22.31</v>
          </cell>
          <cell r="G2206">
            <v>15</v>
          </cell>
        </row>
        <row r="2207">
          <cell r="A2207" t="str">
            <v>38.15.120</v>
          </cell>
          <cell r="B2207" t="str">
            <v>Terminal macho fixo em latão zincado de 1´</v>
          </cell>
          <cell r="C2207" t="str">
            <v>UN</v>
          </cell>
          <cell r="D2207">
            <v>23.39</v>
          </cell>
          <cell r="E2207">
            <v>3.98</v>
          </cell>
          <cell r="F2207">
            <v>27.37</v>
          </cell>
          <cell r="G2207">
            <v>15</v>
          </cell>
        </row>
        <row r="2208">
          <cell r="A2208" t="str">
            <v>38.15.140</v>
          </cell>
          <cell r="B2208" t="str">
            <v>Terminal macho fixo em latão zincado de 2´</v>
          </cell>
          <cell r="C2208" t="str">
            <v>UN</v>
          </cell>
          <cell r="D2208">
            <v>71.36</v>
          </cell>
          <cell r="E2208">
            <v>3.98</v>
          </cell>
          <cell r="F2208">
            <v>75.34</v>
          </cell>
          <cell r="G2208">
            <v>15</v>
          </cell>
        </row>
        <row r="2209">
          <cell r="A2209" t="str">
            <v>38.15.310</v>
          </cell>
          <cell r="B2209" t="str">
            <v>Terminal macho giratório em latão zincado de 3/4´</v>
          </cell>
          <cell r="C2209" t="str">
            <v>UN</v>
          </cell>
          <cell r="D2209">
            <v>23.68</v>
          </cell>
          <cell r="E2209">
            <v>3.98</v>
          </cell>
          <cell r="F2209">
            <v>27.66</v>
          </cell>
          <cell r="G2209">
            <v>15</v>
          </cell>
        </row>
        <row r="2210">
          <cell r="A2210" t="str">
            <v>38.15.320</v>
          </cell>
          <cell r="B2210" t="str">
            <v>Terminal macho giratório em latão zincado de 1´</v>
          </cell>
          <cell r="C2210" t="str">
            <v>UN</v>
          </cell>
          <cell r="D2210">
            <v>36.92</v>
          </cell>
          <cell r="E2210">
            <v>3.98</v>
          </cell>
          <cell r="F2210">
            <v>40.9</v>
          </cell>
          <cell r="G2210">
            <v>15</v>
          </cell>
        </row>
        <row r="2211">
          <cell r="A2211" t="str">
            <v>38.15.340</v>
          </cell>
          <cell r="B2211" t="str">
            <v>Terminal macho giratório em latão zincado de 2´</v>
          </cell>
          <cell r="C2211" t="str">
            <v>UN</v>
          </cell>
          <cell r="D2211">
            <v>93.7</v>
          </cell>
          <cell r="E2211">
            <v>3.98</v>
          </cell>
          <cell r="F2211">
            <v>97.68</v>
          </cell>
          <cell r="G2211">
            <v>15</v>
          </cell>
        </row>
        <row r="2212">
          <cell r="A2212" t="str">
            <v>38.16</v>
          </cell>
          <cell r="B2212" t="str">
            <v>Rodape tecnico e acessorios</v>
          </cell>
        </row>
        <row r="2213">
          <cell r="A2213" t="str">
            <v>38.16.030</v>
          </cell>
          <cell r="B2213" t="str">
            <v>Rodapé técnico triplo e tampa com pintura eletrostática</v>
          </cell>
          <cell r="C2213" t="str">
            <v>M</v>
          </cell>
          <cell r="D2213">
            <v>91.84</v>
          </cell>
          <cell r="E2213">
            <v>17.62</v>
          </cell>
          <cell r="F2213">
            <v>109.46</v>
          </cell>
          <cell r="G2213">
            <v>15</v>
          </cell>
        </row>
        <row r="2214">
          <cell r="A2214" t="str">
            <v>38.16.060</v>
          </cell>
          <cell r="B2214" t="str">
            <v>Curva horizontal tripla de 90°, interna ou externa e tampa com pintura eletrostática</v>
          </cell>
          <cell r="C2214" t="str">
            <v>UN</v>
          </cell>
          <cell r="D2214">
            <v>94.08</v>
          </cell>
          <cell r="E2214">
            <v>29.37</v>
          </cell>
          <cell r="F2214">
            <v>123.45</v>
          </cell>
          <cell r="G2214">
            <v>15</v>
          </cell>
        </row>
        <row r="2215">
          <cell r="A2215" t="str">
            <v>38.16.080</v>
          </cell>
          <cell r="B2215" t="str">
            <v>Tê triplo de 90°, horizontal ou vertical e tampa com pintura eletrostática</v>
          </cell>
          <cell r="C2215" t="str">
            <v>UN</v>
          </cell>
          <cell r="D2215">
            <v>127.34</v>
          </cell>
          <cell r="E2215">
            <v>29.37</v>
          </cell>
          <cell r="F2215">
            <v>156.71</v>
          </cell>
          <cell r="G2215">
            <v>15</v>
          </cell>
        </row>
        <row r="2216">
          <cell r="A2216" t="str">
            <v>38.16.090</v>
          </cell>
          <cell r="B2216" t="str">
            <v>Caixa para tomadas: de energia, RJ, sobressalente, interruptor ou espelho, com pintura eletrostática, para rodapé técnico triplo</v>
          </cell>
          <cell r="C2216" t="str">
            <v>UN</v>
          </cell>
          <cell r="D2216">
            <v>30.86</v>
          </cell>
          <cell r="E2216">
            <v>11.2</v>
          </cell>
          <cell r="F2216">
            <v>42.06</v>
          </cell>
          <cell r="G2216">
            <v>15</v>
          </cell>
        </row>
        <row r="2217">
          <cell r="A2217" t="str">
            <v>38.16.130</v>
          </cell>
          <cell r="B2217" t="str">
            <v>Caixa para tomadas: de energia, RJ, sobressalente, interruptor ou espelho, com pintura eletrostática, para rodapé técnico duplo</v>
          </cell>
          <cell r="C2217" t="str">
            <v>UN</v>
          </cell>
          <cell r="D2217">
            <v>22.6</v>
          </cell>
          <cell r="E2217">
            <v>11.2</v>
          </cell>
          <cell r="F2217">
            <v>33.799999999999997</v>
          </cell>
          <cell r="G2217">
            <v>15</v>
          </cell>
        </row>
        <row r="2218">
          <cell r="A2218" t="str">
            <v>38.16.140</v>
          </cell>
          <cell r="B2218" t="str">
            <v>Terminal de fechamento ou mata junta com pintura eletrostática, para rodapé técnico triplo</v>
          </cell>
          <cell r="C2218" t="str">
            <v>UN</v>
          </cell>
          <cell r="D2218">
            <v>15.56</v>
          </cell>
          <cell r="E2218">
            <v>8.81</v>
          </cell>
          <cell r="F2218">
            <v>24.37</v>
          </cell>
          <cell r="G2218">
            <v>15</v>
          </cell>
        </row>
        <row r="2219">
          <cell r="A2219" t="str">
            <v>38.16.150</v>
          </cell>
          <cell r="B2219" t="str">
            <v>Rodapé técnico duplo e tampa com pintura eletrostática</v>
          </cell>
          <cell r="C2219" t="str">
            <v>M</v>
          </cell>
          <cell r="D2219">
            <v>65.349999999999994</v>
          </cell>
          <cell r="E2219">
            <v>17.62</v>
          </cell>
          <cell r="F2219">
            <v>82.97</v>
          </cell>
          <cell r="G2219">
            <v>15</v>
          </cell>
        </row>
        <row r="2220">
          <cell r="A2220" t="str">
            <v>38.16.160</v>
          </cell>
          <cell r="B2220" t="str">
            <v>Curva vertical dupla de 90°, interna ou externa e tampa com pintura eletrostática</v>
          </cell>
          <cell r="C2220" t="str">
            <v>UN</v>
          </cell>
          <cell r="D2220">
            <v>78.040000000000006</v>
          </cell>
          <cell r="E2220">
            <v>29.37</v>
          </cell>
          <cell r="F2220">
            <v>107.41</v>
          </cell>
          <cell r="G2220">
            <v>15</v>
          </cell>
        </row>
        <row r="2221">
          <cell r="A2221" t="str">
            <v>38.16.190</v>
          </cell>
          <cell r="B2221" t="str">
            <v>Terminal de fechamento ou mata junta com pintura eletrostática, para rodapé técnico duplo</v>
          </cell>
          <cell r="C2221" t="str">
            <v>UN</v>
          </cell>
          <cell r="D2221">
            <v>13.37</v>
          </cell>
          <cell r="E2221">
            <v>8.81</v>
          </cell>
          <cell r="F2221">
            <v>22.18</v>
          </cell>
          <cell r="G2221">
            <v>15</v>
          </cell>
        </row>
        <row r="2222">
          <cell r="A2222" t="str">
            <v>38.16.200</v>
          </cell>
          <cell r="B2222" t="str">
            <v>Curva horizontal dupla de 90°, interna ou externa e tampa com pintura eletrostática</v>
          </cell>
          <cell r="C2222" t="str">
            <v>UN</v>
          </cell>
          <cell r="D2222">
            <v>69.36</v>
          </cell>
          <cell r="E2222">
            <v>29.37</v>
          </cell>
          <cell r="F2222">
            <v>98.73</v>
          </cell>
          <cell r="G2222">
            <v>15</v>
          </cell>
        </row>
        <row r="2223">
          <cell r="A2223" t="str">
            <v>38.16.230</v>
          </cell>
          <cell r="B2223" t="str">
            <v>Curva vertical tripla de 90°, interna ou externa e tampa com pintura eletrostática</v>
          </cell>
          <cell r="C2223" t="str">
            <v>UN</v>
          </cell>
          <cell r="D2223">
            <v>93.9</v>
          </cell>
          <cell r="E2223">
            <v>29.37</v>
          </cell>
          <cell r="F2223">
            <v>123.27</v>
          </cell>
          <cell r="G2223">
            <v>15</v>
          </cell>
        </row>
        <row r="2224">
          <cell r="A2224" t="str">
            <v>38.16.250</v>
          </cell>
          <cell r="B2224" t="str">
            <v>Poste condutor metálico para distribuição, com suporte para tomadas elétricas e RJ, com pintura eletrostática, altura de 3 m</v>
          </cell>
          <cell r="C2224" t="str">
            <v>UN</v>
          </cell>
          <cell r="D2224">
            <v>483.3</v>
          </cell>
          <cell r="E2224">
            <v>39.57</v>
          </cell>
          <cell r="F2224">
            <v>522.87</v>
          </cell>
          <cell r="G2224">
            <v>15</v>
          </cell>
        </row>
        <row r="2225">
          <cell r="A2225" t="str">
            <v>38.16.270</v>
          </cell>
          <cell r="B2225" t="str">
            <v>Caixa de derivação embutida ou externa para rodapé técnico duplo</v>
          </cell>
          <cell r="C2225" t="str">
            <v>UN</v>
          </cell>
          <cell r="D2225">
            <v>63.38</v>
          </cell>
          <cell r="E2225">
            <v>29.37</v>
          </cell>
          <cell r="F2225">
            <v>92.75</v>
          </cell>
          <cell r="G2225">
            <v>15</v>
          </cell>
        </row>
        <row r="2226">
          <cell r="A2226" t="str">
            <v>38.19</v>
          </cell>
          <cell r="B2226" t="str">
            <v>Eletroduto em PVC corrugado flexivel</v>
          </cell>
        </row>
        <row r="2227">
          <cell r="A2227" t="str">
            <v>38.19.020</v>
          </cell>
          <cell r="B2227" t="str">
            <v>Eletroduto de PVC corrugado flexível leve, diâmetro externo de 20 mm</v>
          </cell>
          <cell r="C2227" t="str">
            <v>M</v>
          </cell>
          <cell r="D2227">
            <v>2.8</v>
          </cell>
          <cell r="E2227">
            <v>17.62</v>
          </cell>
          <cell r="F2227">
            <v>20.420000000000002</v>
          </cell>
          <cell r="G2227">
            <v>15</v>
          </cell>
        </row>
        <row r="2228">
          <cell r="A2228" t="str">
            <v>38.19.030</v>
          </cell>
          <cell r="B2228" t="str">
            <v>Eletroduto de PVC corrugado flexível leve, diâmetro externo de 25 mm</v>
          </cell>
          <cell r="C2228" t="str">
            <v>M</v>
          </cell>
          <cell r="D2228">
            <v>2.2200000000000002</v>
          </cell>
          <cell r="E2228">
            <v>17.62</v>
          </cell>
          <cell r="F2228">
            <v>19.84</v>
          </cell>
          <cell r="G2228">
            <v>15</v>
          </cell>
        </row>
        <row r="2229">
          <cell r="A2229" t="str">
            <v>38.19.040</v>
          </cell>
          <cell r="B2229" t="str">
            <v>Eletroduto de PVC corrugado flexível leve, diâmetro externo de 32 mm</v>
          </cell>
          <cell r="C2229" t="str">
            <v>M</v>
          </cell>
          <cell r="D2229">
            <v>4.97</v>
          </cell>
          <cell r="E2229">
            <v>17.62</v>
          </cell>
          <cell r="F2229">
            <v>22.59</v>
          </cell>
          <cell r="G2229">
            <v>15</v>
          </cell>
        </row>
        <row r="2230">
          <cell r="A2230" t="str">
            <v>38.19.210</v>
          </cell>
          <cell r="B2230" t="str">
            <v>Eletroduto de PVC corrugado flexível reforçado, diâmetro externo de 25 mm</v>
          </cell>
          <cell r="C2230" t="str">
            <v>M</v>
          </cell>
          <cell r="D2230">
            <v>3.17</v>
          </cell>
          <cell r="E2230">
            <v>17.62</v>
          </cell>
          <cell r="F2230">
            <v>20.79</v>
          </cell>
          <cell r="G2230">
            <v>15</v>
          </cell>
        </row>
        <row r="2231">
          <cell r="A2231" t="str">
            <v>38.19.220</v>
          </cell>
          <cell r="B2231" t="str">
            <v>Eletroduto de PVC corrugado flexível reforçado, diâmetro externo de 32 mm</v>
          </cell>
          <cell r="C2231" t="str">
            <v>M</v>
          </cell>
          <cell r="D2231">
            <v>6.13</v>
          </cell>
          <cell r="E2231">
            <v>17.62</v>
          </cell>
          <cell r="F2231">
            <v>23.75</v>
          </cell>
          <cell r="G2231">
            <v>15</v>
          </cell>
        </row>
        <row r="2232">
          <cell r="A2232" t="str">
            <v>38.20</v>
          </cell>
          <cell r="B2232" t="str">
            <v>Reparos, conservacoes e complementos - GRUPO 38</v>
          </cell>
        </row>
        <row r="2233">
          <cell r="A2233" t="str">
            <v>38.20.010</v>
          </cell>
          <cell r="B2233" t="str">
            <v>Recolocação de perfilado 38x38 mm</v>
          </cell>
          <cell r="C2233" t="str">
            <v>M</v>
          </cell>
          <cell r="E2233">
            <v>14.69</v>
          </cell>
          <cell r="F2233">
            <v>14.69</v>
          </cell>
          <cell r="G2233">
            <v>15</v>
          </cell>
        </row>
        <row r="2234">
          <cell r="A2234" t="str">
            <v>38.20.020</v>
          </cell>
          <cell r="B2234" t="str">
            <v>Recolocação de vergalhão</v>
          </cell>
          <cell r="C2234" t="str">
            <v>M</v>
          </cell>
          <cell r="E2234">
            <v>23.49</v>
          </cell>
          <cell r="F2234">
            <v>23.49</v>
          </cell>
          <cell r="G2234">
            <v>15</v>
          </cell>
        </row>
        <row r="2235">
          <cell r="A2235" t="str">
            <v>38.20.030</v>
          </cell>
          <cell r="B2235" t="str">
            <v>Recolocação de caixa de tomada para perfilado</v>
          </cell>
          <cell r="C2235" t="str">
            <v>UN</v>
          </cell>
          <cell r="E2235">
            <v>17.62</v>
          </cell>
          <cell r="F2235">
            <v>17.62</v>
          </cell>
          <cell r="G2235">
            <v>15</v>
          </cell>
        </row>
        <row r="2236">
          <cell r="A2236" t="str">
            <v>38.20.040</v>
          </cell>
          <cell r="B2236" t="str">
            <v>Recolocação de eletrodutos</v>
          </cell>
          <cell r="C2236" t="str">
            <v>M</v>
          </cell>
          <cell r="E2236">
            <v>58.73</v>
          </cell>
          <cell r="F2236">
            <v>58.73</v>
          </cell>
          <cell r="G2236">
            <v>15</v>
          </cell>
        </row>
        <row r="2237">
          <cell r="A2237" t="str">
            <v>38.21</v>
          </cell>
          <cell r="B2237" t="str">
            <v>Eletrocalha e acessorios</v>
          </cell>
        </row>
        <row r="2238">
          <cell r="A2238" t="str">
            <v>38.21.110</v>
          </cell>
          <cell r="B2238" t="str">
            <v>Eletrocalha lisa galvanizada a fogo, 50 x 50 mm, com acessórios</v>
          </cell>
          <cell r="C2238" t="str">
            <v>M</v>
          </cell>
          <cell r="D2238">
            <v>54.81</v>
          </cell>
          <cell r="E2238">
            <v>29.37</v>
          </cell>
          <cell r="F2238">
            <v>84.18</v>
          </cell>
          <cell r="G2238">
            <v>15</v>
          </cell>
        </row>
        <row r="2239">
          <cell r="A2239" t="str">
            <v>38.21.120</v>
          </cell>
          <cell r="B2239" t="str">
            <v>Eletrocalha lisa galvanizada a fogo, 100 x 50 mm, com acessórios</v>
          </cell>
          <cell r="C2239" t="str">
            <v>M</v>
          </cell>
          <cell r="D2239">
            <v>70.3</v>
          </cell>
          <cell r="E2239">
            <v>29.37</v>
          </cell>
          <cell r="F2239">
            <v>99.67</v>
          </cell>
          <cell r="G2239">
            <v>15</v>
          </cell>
        </row>
        <row r="2240">
          <cell r="A2240" t="str">
            <v>38.21.130</v>
          </cell>
          <cell r="B2240" t="str">
            <v>Eletrocalha lisa galvanizada a fogo, 150 x 50 mm, com acessórios</v>
          </cell>
          <cell r="C2240" t="str">
            <v>M</v>
          </cell>
          <cell r="D2240">
            <v>89.79</v>
          </cell>
          <cell r="E2240">
            <v>29.37</v>
          </cell>
          <cell r="F2240">
            <v>119.16</v>
          </cell>
          <cell r="G2240">
            <v>15</v>
          </cell>
        </row>
        <row r="2241">
          <cell r="A2241" t="str">
            <v>38.21.140</v>
          </cell>
          <cell r="B2241" t="str">
            <v>Eletrocalha lisa galvanizada a fogo, 200 x 50 mm, com acessórios</v>
          </cell>
          <cell r="C2241" t="str">
            <v>M</v>
          </cell>
          <cell r="D2241">
            <v>104.25</v>
          </cell>
          <cell r="E2241">
            <v>29.37</v>
          </cell>
          <cell r="F2241">
            <v>133.62</v>
          </cell>
          <cell r="G2241">
            <v>15</v>
          </cell>
        </row>
        <row r="2242">
          <cell r="A2242" t="str">
            <v>38.21.150</v>
          </cell>
          <cell r="B2242" t="str">
            <v>Eletrocalha lisa galvanizada a fogo, 250 x 50 mm, com acessórios</v>
          </cell>
          <cell r="C2242" t="str">
            <v>M</v>
          </cell>
          <cell r="D2242">
            <v>126.1</v>
          </cell>
          <cell r="E2242">
            <v>29.37</v>
          </cell>
          <cell r="F2242">
            <v>155.47</v>
          </cell>
          <cell r="G2242">
            <v>15</v>
          </cell>
        </row>
        <row r="2243">
          <cell r="A2243" t="str">
            <v>38.21.310</v>
          </cell>
          <cell r="B2243" t="str">
            <v>Eletrocalha lisa galvanizada a fogo, 100 x 100 mm, com acessórios</v>
          </cell>
          <cell r="C2243" t="str">
            <v>M</v>
          </cell>
          <cell r="D2243">
            <v>106.89</v>
          </cell>
          <cell r="E2243">
            <v>44.05</v>
          </cell>
          <cell r="F2243">
            <v>150.94</v>
          </cell>
          <cell r="G2243">
            <v>15</v>
          </cell>
        </row>
        <row r="2244">
          <cell r="A2244" t="str">
            <v>38.21.320</v>
          </cell>
          <cell r="B2244" t="str">
            <v>Eletrocalha lisa galvanizada a fogo, 150 x 100 mm, com acessórios</v>
          </cell>
          <cell r="C2244" t="str">
            <v>M</v>
          </cell>
          <cell r="D2244">
            <v>120.26</v>
          </cell>
          <cell r="E2244">
            <v>44.05</v>
          </cell>
          <cell r="F2244">
            <v>164.31</v>
          </cell>
          <cell r="G2244">
            <v>15</v>
          </cell>
        </row>
        <row r="2245">
          <cell r="A2245" t="str">
            <v>38.21.330</v>
          </cell>
          <cell r="B2245" t="str">
            <v>Eletrocalha lisa galvanizada a fogo, 200 x 100 mm, com acessórios</v>
          </cell>
          <cell r="C2245" t="str">
            <v>M</v>
          </cell>
          <cell r="D2245">
            <v>144.37</v>
          </cell>
          <cell r="E2245">
            <v>44.05</v>
          </cell>
          <cell r="F2245">
            <v>188.42</v>
          </cell>
          <cell r="G2245">
            <v>15</v>
          </cell>
        </row>
        <row r="2246">
          <cell r="A2246" t="str">
            <v>38.21.340</v>
          </cell>
          <cell r="B2246" t="str">
            <v>Eletrocalha lisa galvanizada a fogo, 250 x 100 mm, com acessórios</v>
          </cell>
          <cell r="C2246" t="str">
            <v>M</v>
          </cell>
          <cell r="D2246">
            <v>162.18</v>
          </cell>
          <cell r="E2246">
            <v>44.05</v>
          </cell>
          <cell r="F2246">
            <v>206.23</v>
          </cell>
          <cell r="G2246">
            <v>15</v>
          </cell>
        </row>
        <row r="2247">
          <cell r="A2247" t="str">
            <v>38.21.350</v>
          </cell>
          <cell r="B2247" t="str">
            <v>Eletrocalha lisa galvanizada a fogo, 300 x 100 mm, com acessórios</v>
          </cell>
          <cell r="C2247" t="str">
            <v>M</v>
          </cell>
          <cell r="D2247">
            <v>171.55</v>
          </cell>
          <cell r="E2247">
            <v>58.73</v>
          </cell>
          <cell r="F2247">
            <v>230.28</v>
          </cell>
          <cell r="G2247">
            <v>15</v>
          </cell>
        </row>
        <row r="2248">
          <cell r="A2248" t="str">
            <v>38.21.360</v>
          </cell>
          <cell r="B2248" t="str">
            <v>Eletrocalha lisa galvanizada a fogo, 400 x 100 mm, com acessórios</v>
          </cell>
          <cell r="C2248" t="str">
            <v>M</v>
          </cell>
          <cell r="D2248">
            <v>201.02</v>
          </cell>
          <cell r="E2248">
            <v>58.73</v>
          </cell>
          <cell r="F2248">
            <v>259.75</v>
          </cell>
          <cell r="G2248">
            <v>15</v>
          </cell>
        </row>
        <row r="2249">
          <cell r="A2249" t="str">
            <v>38.21.920</v>
          </cell>
          <cell r="B2249" t="str">
            <v>Eletrocalha perfurada galvanizada a fogo, 100 x 50 mm, com acessórios</v>
          </cell>
          <cell r="C2249" t="str">
            <v>M</v>
          </cell>
          <cell r="D2249">
            <v>58.33</v>
          </cell>
          <cell r="E2249">
            <v>29.37</v>
          </cell>
          <cell r="F2249">
            <v>87.7</v>
          </cell>
          <cell r="G2249">
            <v>15</v>
          </cell>
        </row>
        <row r="2250">
          <cell r="A2250" t="str">
            <v>38.21.930</v>
          </cell>
          <cell r="B2250" t="str">
            <v>Eletrocalha perfurada galvanizada a fogo, 150 x 50 mm, com acessórios</v>
          </cell>
          <cell r="C2250" t="str">
            <v>M</v>
          </cell>
          <cell r="D2250">
            <v>72.19</v>
          </cell>
          <cell r="E2250">
            <v>29.37</v>
          </cell>
          <cell r="F2250">
            <v>101.56</v>
          </cell>
          <cell r="G2250">
            <v>15</v>
          </cell>
        </row>
        <row r="2251">
          <cell r="A2251" t="str">
            <v>38.21.940</v>
          </cell>
          <cell r="B2251" t="str">
            <v>Eletrocalha perfurada galvanizada a fogo, 200 x 50 mm, com acessórios</v>
          </cell>
          <cell r="C2251" t="str">
            <v>M</v>
          </cell>
          <cell r="D2251">
            <v>88.08</v>
          </cell>
          <cell r="E2251">
            <v>29.37</v>
          </cell>
          <cell r="F2251">
            <v>117.45</v>
          </cell>
          <cell r="G2251">
            <v>15</v>
          </cell>
        </row>
        <row r="2252">
          <cell r="A2252" t="str">
            <v>38.21.950</v>
          </cell>
          <cell r="B2252" t="str">
            <v>Eletrocalha perfurada galvanizada a fogo, 250 x 50 mm, com acessórios</v>
          </cell>
          <cell r="C2252" t="str">
            <v>M</v>
          </cell>
          <cell r="D2252">
            <v>100.41</v>
          </cell>
          <cell r="E2252">
            <v>29.37</v>
          </cell>
          <cell r="F2252">
            <v>129.78</v>
          </cell>
          <cell r="G2252">
            <v>15</v>
          </cell>
        </row>
        <row r="2253">
          <cell r="A2253" t="str">
            <v>38.22</v>
          </cell>
          <cell r="B2253" t="str">
            <v>Eletrocalha e acessorios.</v>
          </cell>
        </row>
        <row r="2254">
          <cell r="A2254" t="str">
            <v>38.22.120</v>
          </cell>
          <cell r="B2254" t="str">
            <v>Eletrocalha perfurada galvanizada a fogo, 150x100 mm, com acessórios</v>
          </cell>
          <cell r="C2254" t="str">
            <v>M</v>
          </cell>
          <cell r="D2254">
            <v>102.06</v>
          </cell>
          <cell r="E2254">
            <v>44.05</v>
          </cell>
          <cell r="F2254">
            <v>146.11000000000001</v>
          </cell>
          <cell r="G2254">
            <v>15</v>
          </cell>
        </row>
        <row r="2255">
          <cell r="A2255" t="str">
            <v>38.22.130</v>
          </cell>
          <cell r="B2255" t="str">
            <v>Eletrocalha perfurada galvanizada a fogo, 200x100 mm, com acessórios</v>
          </cell>
          <cell r="C2255" t="str">
            <v>M</v>
          </cell>
          <cell r="D2255">
            <v>116.66</v>
          </cell>
          <cell r="E2255">
            <v>44.05</v>
          </cell>
          <cell r="F2255">
            <v>160.71</v>
          </cell>
          <cell r="G2255">
            <v>15</v>
          </cell>
        </row>
        <row r="2256">
          <cell r="A2256" t="str">
            <v>38.22.140</v>
          </cell>
          <cell r="B2256" t="str">
            <v>Eletrocalha perfurada galvanizada a fogo, 250x100 mm, com acessórios</v>
          </cell>
          <cell r="C2256" t="str">
            <v>M</v>
          </cell>
          <cell r="D2256">
            <v>132.80000000000001</v>
          </cell>
          <cell r="E2256">
            <v>44.05</v>
          </cell>
          <cell r="F2256">
            <v>176.85</v>
          </cell>
          <cell r="G2256">
            <v>15</v>
          </cell>
        </row>
        <row r="2257">
          <cell r="A2257" t="str">
            <v>38.22.150</v>
          </cell>
          <cell r="B2257" t="str">
            <v>Eletrocalha perfurada galvanizada a fogo, 300x100 mm, com acessórios</v>
          </cell>
          <cell r="C2257" t="str">
            <v>M</v>
          </cell>
          <cell r="D2257">
            <v>147.93</v>
          </cell>
          <cell r="E2257">
            <v>58.73</v>
          </cell>
          <cell r="F2257">
            <v>206.66</v>
          </cell>
          <cell r="G2257">
            <v>15</v>
          </cell>
        </row>
        <row r="2258">
          <cell r="A2258" t="str">
            <v>38.22.160</v>
          </cell>
          <cell r="B2258" t="str">
            <v>Eletrocalha perfurada galvanizada a fogo, 400x100 mm, com acessórios</v>
          </cell>
          <cell r="C2258" t="str">
            <v>M</v>
          </cell>
          <cell r="D2258">
            <v>224.86</v>
          </cell>
          <cell r="E2258">
            <v>58.73</v>
          </cell>
          <cell r="F2258">
            <v>283.58999999999997</v>
          </cell>
          <cell r="G2258">
            <v>15</v>
          </cell>
        </row>
        <row r="2259">
          <cell r="A2259" t="str">
            <v>38.22.610</v>
          </cell>
          <cell r="B2259" t="str">
            <v>Tampa de encaixe para eletrocalha, galvanizada a fogo, L= 50 mm</v>
          </cell>
          <cell r="C2259" t="str">
            <v>M</v>
          </cell>
          <cell r="D2259">
            <v>30.84</v>
          </cell>
          <cell r="E2259">
            <v>2.94</v>
          </cell>
          <cell r="F2259">
            <v>33.78</v>
          </cell>
          <cell r="G2259">
            <v>15</v>
          </cell>
        </row>
        <row r="2260">
          <cell r="A2260" t="str">
            <v>38.22.620</v>
          </cell>
          <cell r="B2260" t="str">
            <v>Tampa de encaixe para eletrocalha, galvanizada a fogo, L= 100 mm</v>
          </cell>
          <cell r="C2260" t="str">
            <v>M</v>
          </cell>
          <cell r="D2260">
            <v>49.54</v>
          </cell>
          <cell r="E2260">
            <v>2.94</v>
          </cell>
          <cell r="F2260">
            <v>52.48</v>
          </cell>
          <cell r="G2260">
            <v>15</v>
          </cell>
        </row>
        <row r="2261">
          <cell r="A2261" t="str">
            <v>38.22.630</v>
          </cell>
          <cell r="B2261" t="str">
            <v>Tampa de encaixe para eletrocalha, galvanizada a fogo, L= 150 mm</v>
          </cell>
          <cell r="C2261" t="str">
            <v>M</v>
          </cell>
          <cell r="D2261">
            <v>69.08</v>
          </cell>
          <cell r="E2261">
            <v>2.94</v>
          </cell>
          <cell r="F2261">
            <v>72.02</v>
          </cell>
          <cell r="G2261">
            <v>15</v>
          </cell>
        </row>
        <row r="2262">
          <cell r="A2262" t="str">
            <v>38.22.640</v>
          </cell>
          <cell r="B2262" t="str">
            <v>Tampa de encaixe para eletrocalha, galvanizada a fogo, L= 200 mm</v>
          </cell>
          <cell r="C2262" t="str">
            <v>M</v>
          </cell>
          <cell r="D2262">
            <v>87.18</v>
          </cell>
          <cell r="E2262">
            <v>2.94</v>
          </cell>
          <cell r="F2262">
            <v>90.12</v>
          </cell>
          <cell r="G2262">
            <v>15</v>
          </cell>
        </row>
        <row r="2263">
          <cell r="A2263" t="str">
            <v>38.22.650</v>
          </cell>
          <cell r="B2263" t="str">
            <v>Tampa de encaixe para eletrocalha, galvanizada a fogo, L= 250 mm</v>
          </cell>
          <cell r="C2263" t="str">
            <v>M</v>
          </cell>
          <cell r="D2263">
            <v>106.31</v>
          </cell>
          <cell r="E2263">
            <v>2.94</v>
          </cell>
          <cell r="F2263">
            <v>109.25</v>
          </cell>
          <cell r="G2263">
            <v>15</v>
          </cell>
        </row>
        <row r="2264">
          <cell r="A2264" t="str">
            <v>38.22.660</v>
          </cell>
          <cell r="B2264" t="str">
            <v>Tampa de encaixe para eletrocalha, galvanizada a fogo, L= 300 mm</v>
          </cell>
          <cell r="C2264" t="str">
            <v>M</v>
          </cell>
          <cell r="D2264">
            <v>125.65</v>
          </cell>
          <cell r="E2264">
            <v>2.94</v>
          </cell>
          <cell r="F2264">
            <v>128.59</v>
          </cell>
          <cell r="G2264">
            <v>15</v>
          </cell>
        </row>
        <row r="2265">
          <cell r="A2265" t="str">
            <v>38.22.670</v>
          </cell>
          <cell r="B2265" t="str">
            <v>Tampa de encaixe para eletrocalha, galvanizada a fogo, L= 400 mm</v>
          </cell>
          <cell r="C2265" t="str">
            <v>M</v>
          </cell>
          <cell r="D2265">
            <v>180.6</v>
          </cell>
          <cell r="E2265">
            <v>2.94</v>
          </cell>
          <cell r="F2265">
            <v>183.54</v>
          </cell>
          <cell r="G2265">
            <v>15</v>
          </cell>
        </row>
        <row r="2266">
          <cell r="A2266" t="str">
            <v>38.23</v>
          </cell>
          <cell r="B2266" t="str">
            <v>Eletrocalha e acessorios..</v>
          </cell>
        </row>
        <row r="2267">
          <cell r="A2267" t="str">
            <v>38.23.010</v>
          </cell>
          <cell r="B2267" t="str">
            <v>Suporte para eletrocalha, galvanizado a fogo, 50x50 mm</v>
          </cell>
          <cell r="C2267" t="str">
            <v>UN</v>
          </cell>
          <cell r="D2267">
            <v>5.81</v>
          </cell>
          <cell r="E2267">
            <v>14.69</v>
          </cell>
          <cell r="F2267">
            <v>20.5</v>
          </cell>
          <cell r="G2267">
            <v>15</v>
          </cell>
        </row>
        <row r="2268">
          <cell r="A2268" t="str">
            <v>38.23.020</v>
          </cell>
          <cell r="B2268" t="str">
            <v>Suporte para eletrocalha, galvanizado a fogo, 100x50 mm</v>
          </cell>
          <cell r="C2268" t="str">
            <v>UN</v>
          </cell>
          <cell r="D2268">
            <v>11.59</v>
          </cell>
          <cell r="E2268">
            <v>14.69</v>
          </cell>
          <cell r="F2268">
            <v>26.28</v>
          </cell>
          <cell r="G2268">
            <v>15</v>
          </cell>
        </row>
        <row r="2269">
          <cell r="A2269" t="str">
            <v>38.23.030</v>
          </cell>
          <cell r="B2269" t="str">
            <v>Suporte para eletrocalha, galvanizado a fogo, 150x50 mm</v>
          </cell>
          <cell r="C2269" t="str">
            <v>UN</v>
          </cell>
          <cell r="D2269">
            <v>14.62</v>
          </cell>
          <cell r="E2269">
            <v>14.69</v>
          </cell>
          <cell r="F2269">
            <v>29.31</v>
          </cell>
          <cell r="G2269">
            <v>15</v>
          </cell>
        </row>
        <row r="2270">
          <cell r="A2270" t="str">
            <v>38.23.040</v>
          </cell>
          <cell r="B2270" t="str">
            <v>Suporte para eletrocalha, galvanizado a fogo, 200x50 mm</v>
          </cell>
          <cell r="C2270" t="str">
            <v>UN</v>
          </cell>
          <cell r="D2270">
            <v>17.23</v>
          </cell>
          <cell r="E2270">
            <v>14.69</v>
          </cell>
          <cell r="F2270">
            <v>31.92</v>
          </cell>
          <cell r="G2270">
            <v>15</v>
          </cell>
        </row>
        <row r="2271">
          <cell r="A2271" t="str">
            <v>38.23.050</v>
          </cell>
          <cell r="B2271" t="str">
            <v>Suporte para eletrocalha, galvanizado a fogo, 250x50 mm</v>
          </cell>
          <cell r="C2271" t="str">
            <v>UN</v>
          </cell>
          <cell r="D2271">
            <v>19.63</v>
          </cell>
          <cell r="E2271">
            <v>14.69</v>
          </cell>
          <cell r="F2271">
            <v>34.32</v>
          </cell>
          <cell r="G2271">
            <v>15</v>
          </cell>
        </row>
        <row r="2272">
          <cell r="A2272" t="str">
            <v>38.23.060</v>
          </cell>
          <cell r="B2272" t="str">
            <v>Suporte para eletrocalha, galvanizado a fogo, 300x50 mm</v>
          </cell>
          <cell r="C2272" t="str">
            <v>UN</v>
          </cell>
          <cell r="D2272">
            <v>23.19</v>
          </cell>
          <cell r="E2272">
            <v>14.69</v>
          </cell>
          <cell r="F2272">
            <v>37.880000000000003</v>
          </cell>
          <cell r="G2272">
            <v>15</v>
          </cell>
        </row>
        <row r="2273">
          <cell r="A2273" t="str">
            <v>38.23.110</v>
          </cell>
          <cell r="B2273" t="str">
            <v>Suporte para eletrocalha, galvanizado a fogo, 100x100 mm</v>
          </cell>
          <cell r="C2273" t="str">
            <v>UN</v>
          </cell>
          <cell r="D2273">
            <v>15.27</v>
          </cell>
          <cell r="E2273">
            <v>14.69</v>
          </cell>
          <cell r="F2273">
            <v>29.96</v>
          </cell>
          <cell r="G2273">
            <v>15</v>
          </cell>
        </row>
        <row r="2274">
          <cell r="A2274" t="str">
            <v>38.23.120</v>
          </cell>
          <cell r="B2274" t="str">
            <v>Suporte para eletrocalha, galvanizado a fogo, 150x100 mm</v>
          </cell>
          <cell r="C2274" t="str">
            <v>UN</v>
          </cell>
          <cell r="D2274">
            <v>17.39</v>
          </cell>
          <cell r="E2274">
            <v>14.69</v>
          </cell>
          <cell r="F2274">
            <v>32.08</v>
          </cell>
          <cell r="G2274">
            <v>15</v>
          </cell>
        </row>
        <row r="2275">
          <cell r="A2275" t="str">
            <v>38.23.130</v>
          </cell>
          <cell r="B2275" t="str">
            <v>Suporte para eletrocalha, galvanizado a fogo, 200x100 mm</v>
          </cell>
          <cell r="C2275" t="str">
            <v>UN</v>
          </cell>
          <cell r="D2275">
            <v>21.5</v>
          </cell>
          <cell r="E2275">
            <v>14.69</v>
          </cell>
          <cell r="F2275">
            <v>36.19</v>
          </cell>
          <cell r="G2275">
            <v>15</v>
          </cell>
        </row>
        <row r="2276">
          <cell r="A2276" t="str">
            <v>38.23.140</v>
          </cell>
          <cell r="B2276" t="str">
            <v>Suporte para eletrocalha, galvanizado a fogo, 250x100 mm</v>
          </cell>
          <cell r="C2276" t="str">
            <v>UN</v>
          </cell>
          <cell r="D2276">
            <v>21.61</v>
          </cell>
          <cell r="E2276">
            <v>14.69</v>
          </cell>
          <cell r="F2276">
            <v>36.299999999999997</v>
          </cell>
          <cell r="G2276">
            <v>15</v>
          </cell>
        </row>
        <row r="2277">
          <cell r="A2277" t="str">
            <v>38.23.150</v>
          </cell>
          <cell r="B2277" t="str">
            <v>Suporte para eletrocalha, galvanizado a fogo, 300x100 mm</v>
          </cell>
          <cell r="C2277" t="str">
            <v>UN</v>
          </cell>
          <cell r="D2277">
            <v>25.63</v>
          </cell>
          <cell r="E2277">
            <v>14.69</v>
          </cell>
          <cell r="F2277">
            <v>40.32</v>
          </cell>
          <cell r="G2277">
            <v>15</v>
          </cell>
        </row>
        <row r="2278">
          <cell r="A2278" t="str">
            <v>38.23.160</v>
          </cell>
          <cell r="B2278" t="str">
            <v>Suporte para eletrocalha, galvanizado a fogo, 400x100 mm</v>
          </cell>
          <cell r="C2278" t="str">
            <v>UN</v>
          </cell>
          <cell r="D2278">
            <v>30.67</v>
          </cell>
          <cell r="E2278">
            <v>14.69</v>
          </cell>
          <cell r="F2278">
            <v>45.36</v>
          </cell>
          <cell r="G2278">
            <v>15</v>
          </cell>
        </row>
        <row r="2279">
          <cell r="A2279" t="str">
            <v>38.23.210</v>
          </cell>
          <cell r="B2279" t="str">
            <v>Mão francesa simples, galvanizada a fogo, L= 200 mm</v>
          </cell>
          <cell r="C2279" t="str">
            <v>UN</v>
          </cell>
          <cell r="D2279">
            <v>15.56</v>
          </cell>
          <cell r="E2279">
            <v>14.69</v>
          </cell>
          <cell r="F2279">
            <v>30.25</v>
          </cell>
          <cell r="G2279">
            <v>15</v>
          </cell>
        </row>
        <row r="2280">
          <cell r="A2280" t="str">
            <v>38.23.220</v>
          </cell>
          <cell r="B2280" t="str">
            <v>Mão francesa simples, galvanizada a fogo, L= 300 mm</v>
          </cell>
          <cell r="C2280" t="str">
            <v>UN</v>
          </cell>
          <cell r="D2280">
            <v>17.73</v>
          </cell>
          <cell r="E2280">
            <v>14.69</v>
          </cell>
          <cell r="F2280">
            <v>32.42</v>
          </cell>
          <cell r="G2280">
            <v>15</v>
          </cell>
        </row>
        <row r="2281">
          <cell r="A2281" t="str">
            <v>38.23.230</v>
          </cell>
          <cell r="B2281" t="str">
            <v>Mão francesa simples, galvanizada a fogo, L= 400 mm</v>
          </cell>
          <cell r="C2281" t="str">
            <v>UN</v>
          </cell>
          <cell r="D2281">
            <v>22.69</v>
          </cell>
          <cell r="E2281">
            <v>14.69</v>
          </cell>
          <cell r="F2281">
            <v>37.380000000000003</v>
          </cell>
          <cell r="G2281">
            <v>15</v>
          </cell>
        </row>
        <row r="2282">
          <cell r="A2282" t="str">
            <v>38.23.240</v>
          </cell>
          <cell r="B2282" t="str">
            <v>Mão francesa simples, galvanizada a fogo, L= 500 mm</v>
          </cell>
          <cell r="C2282" t="str">
            <v>UN</v>
          </cell>
          <cell r="D2282">
            <v>27.87</v>
          </cell>
          <cell r="E2282">
            <v>14.69</v>
          </cell>
          <cell r="F2282">
            <v>42.56</v>
          </cell>
          <cell r="G2282">
            <v>15</v>
          </cell>
        </row>
        <row r="2283">
          <cell r="A2283" t="str">
            <v>38.23.310</v>
          </cell>
          <cell r="B2283" t="str">
            <v>Mão francesa dupla, galvanizada a fogo, L= 300 mm</v>
          </cell>
          <cell r="C2283" t="str">
            <v>UN</v>
          </cell>
          <cell r="D2283">
            <v>26.25</v>
          </cell>
          <cell r="E2283">
            <v>20.56</v>
          </cell>
          <cell r="F2283">
            <v>46.81</v>
          </cell>
          <cell r="G2283">
            <v>15</v>
          </cell>
        </row>
        <row r="2284">
          <cell r="A2284" t="str">
            <v>38.23.320</v>
          </cell>
          <cell r="B2284" t="str">
            <v>Mão francesa dupla, galvanizada a fogo, L= 400 mm</v>
          </cell>
          <cell r="C2284" t="str">
            <v>UN</v>
          </cell>
          <cell r="D2284">
            <v>35.369999999999997</v>
          </cell>
          <cell r="E2284">
            <v>20.56</v>
          </cell>
          <cell r="F2284">
            <v>55.93</v>
          </cell>
          <cell r="G2284">
            <v>15</v>
          </cell>
        </row>
        <row r="2285">
          <cell r="A2285" t="str">
            <v>38.23.330</v>
          </cell>
          <cell r="B2285" t="str">
            <v>Mão francesa dupla, galvanizada a fogo, L= 500 mm</v>
          </cell>
          <cell r="C2285" t="str">
            <v>UN</v>
          </cell>
          <cell r="D2285">
            <v>48.48</v>
          </cell>
          <cell r="E2285">
            <v>20.56</v>
          </cell>
          <cell r="F2285">
            <v>69.040000000000006</v>
          </cell>
          <cell r="G2285">
            <v>15</v>
          </cell>
        </row>
        <row r="2286">
          <cell r="A2286" t="str">
            <v>39</v>
          </cell>
          <cell r="B2286" t="str">
            <v>CONDUTOR E ENFIACAO DE ENERGIA ELETRICA E TELEFONIA</v>
          </cell>
        </row>
        <row r="2287">
          <cell r="A2287" t="str">
            <v>39.02</v>
          </cell>
          <cell r="B2287" t="str">
            <v>Cabo de cobre, isolamento 450V / 750 V, isolacao em PVC 70°C</v>
          </cell>
        </row>
        <row r="2288">
          <cell r="A2288" t="str">
            <v>39.02.010</v>
          </cell>
          <cell r="B2288" t="str">
            <v>Cabo de cobre de 1,5 mm², isolamento 750 V - isolação em PVC 70°C</v>
          </cell>
          <cell r="C2288" t="str">
            <v>M</v>
          </cell>
          <cell r="D2288">
            <v>1.93</v>
          </cell>
          <cell r="E2288">
            <v>2.35</v>
          </cell>
          <cell r="F2288">
            <v>4.28</v>
          </cell>
          <cell r="G2288">
            <v>15</v>
          </cell>
        </row>
        <row r="2289">
          <cell r="A2289" t="str">
            <v>39.02.016</v>
          </cell>
          <cell r="B2289" t="str">
            <v>Cabo de cobre de 2,5 mm², isolamento 750 V - isolação em PVC 70°C</v>
          </cell>
          <cell r="C2289" t="str">
            <v>M</v>
          </cell>
          <cell r="D2289">
            <v>3.04</v>
          </cell>
          <cell r="E2289">
            <v>2.35</v>
          </cell>
          <cell r="F2289">
            <v>5.39</v>
          </cell>
          <cell r="G2289">
            <v>15</v>
          </cell>
        </row>
        <row r="2290">
          <cell r="A2290" t="str">
            <v>39.02.020</v>
          </cell>
          <cell r="B2290" t="str">
            <v>Cabo de cobre de 4 mm², isolamento 750 V - isolação em PVC 70°C</v>
          </cell>
          <cell r="C2290" t="str">
            <v>M</v>
          </cell>
          <cell r="D2290">
            <v>4.9000000000000004</v>
          </cell>
          <cell r="E2290">
            <v>3.52</v>
          </cell>
          <cell r="F2290">
            <v>8.42</v>
          </cell>
          <cell r="G2290">
            <v>15</v>
          </cell>
        </row>
        <row r="2291">
          <cell r="A2291" t="str">
            <v>39.02.030</v>
          </cell>
          <cell r="B2291" t="str">
            <v>Cabo de cobre de 6 mm², isolamento 750 V - isolação em PVC 70°C</v>
          </cell>
          <cell r="C2291" t="str">
            <v>M</v>
          </cell>
          <cell r="D2291">
            <v>7.26</v>
          </cell>
          <cell r="E2291">
            <v>4.1100000000000003</v>
          </cell>
          <cell r="F2291">
            <v>11.37</v>
          </cell>
          <cell r="G2291">
            <v>15</v>
          </cell>
        </row>
        <row r="2292">
          <cell r="A2292" t="str">
            <v>39.02.040</v>
          </cell>
          <cell r="B2292" t="str">
            <v>Cabo de cobre de 10 mm², isolamento 750 V - isolação em PVC 70°C</v>
          </cell>
          <cell r="C2292" t="str">
            <v>M</v>
          </cell>
          <cell r="D2292">
            <v>12.28</v>
          </cell>
          <cell r="E2292">
            <v>4.7</v>
          </cell>
          <cell r="F2292">
            <v>16.98</v>
          </cell>
          <cell r="G2292">
            <v>15</v>
          </cell>
        </row>
        <row r="2293">
          <cell r="A2293" t="str">
            <v>39.03</v>
          </cell>
          <cell r="B2293" t="str">
            <v>Cabo de cobre, isolamento 0,6/1kV, isolacao em PVC 70°C</v>
          </cell>
        </row>
        <row r="2294">
          <cell r="A2294" t="str">
            <v>39.03.160</v>
          </cell>
          <cell r="B2294" t="str">
            <v>Cabo de cobre de 1,5 mm², isolamento 0,6/1 kV - isolação em PVC 70°C</v>
          </cell>
          <cell r="C2294" t="str">
            <v>M</v>
          </cell>
          <cell r="D2294">
            <v>1.47</v>
          </cell>
          <cell r="E2294">
            <v>2.35</v>
          </cell>
          <cell r="F2294">
            <v>3.82</v>
          </cell>
          <cell r="G2294">
            <v>15</v>
          </cell>
        </row>
        <row r="2295">
          <cell r="A2295" t="str">
            <v>39.03.170</v>
          </cell>
          <cell r="B2295" t="str">
            <v>Cabo de cobre de 2,5 mm², isolamento 0,6/1 kV - isolação em PVC 70°C</v>
          </cell>
          <cell r="C2295" t="str">
            <v>M</v>
          </cell>
          <cell r="D2295">
            <v>2.2200000000000002</v>
          </cell>
          <cell r="E2295">
            <v>2.94</v>
          </cell>
          <cell r="F2295">
            <v>5.16</v>
          </cell>
          <cell r="G2295">
            <v>15</v>
          </cell>
        </row>
        <row r="2296">
          <cell r="A2296" t="str">
            <v>39.03.174</v>
          </cell>
          <cell r="B2296" t="str">
            <v>Cabo de cobre de 4 mm², isolamento 0,6/1 kV - isolação em PVC 70°C</v>
          </cell>
          <cell r="C2296" t="str">
            <v>M</v>
          </cell>
          <cell r="D2296">
            <v>3.43</v>
          </cell>
          <cell r="E2296">
            <v>3.52</v>
          </cell>
          <cell r="F2296">
            <v>6.95</v>
          </cell>
          <cell r="G2296">
            <v>15</v>
          </cell>
        </row>
        <row r="2297">
          <cell r="A2297" t="str">
            <v>39.03.178</v>
          </cell>
          <cell r="B2297" t="str">
            <v>Cabo de cobre de 6 mm², isolamento 0,6/1 kV - isolação em PVC 70°C</v>
          </cell>
          <cell r="C2297" t="str">
            <v>M</v>
          </cell>
          <cell r="D2297">
            <v>4.93</v>
          </cell>
          <cell r="E2297">
            <v>4.1100000000000003</v>
          </cell>
          <cell r="F2297">
            <v>9.0399999999999991</v>
          </cell>
          <cell r="G2297">
            <v>15</v>
          </cell>
        </row>
        <row r="2298">
          <cell r="A2298" t="str">
            <v>39.03.182</v>
          </cell>
          <cell r="B2298" t="str">
            <v>Cabo de cobre de 10 mm², isolamento 0,6/1 kV - isolação em PVC 70°C</v>
          </cell>
          <cell r="C2298" t="str">
            <v>M</v>
          </cell>
          <cell r="D2298">
            <v>9.1300000000000008</v>
          </cell>
          <cell r="E2298">
            <v>4.7</v>
          </cell>
          <cell r="F2298">
            <v>13.83</v>
          </cell>
          <cell r="G2298">
            <v>15</v>
          </cell>
        </row>
        <row r="2299">
          <cell r="A2299" t="str">
            <v>39.04</v>
          </cell>
          <cell r="B2299" t="str">
            <v>Cabo de cobre nu, tempera mole, classe 2</v>
          </cell>
        </row>
        <row r="2300">
          <cell r="A2300" t="str">
            <v>39.04.040</v>
          </cell>
          <cell r="B2300" t="str">
            <v>Cabo de cobre nu, têmpera mole, classe 2, de 10 mm²</v>
          </cell>
          <cell r="C2300" t="str">
            <v>M</v>
          </cell>
          <cell r="D2300">
            <v>12.79</v>
          </cell>
          <cell r="E2300">
            <v>2.94</v>
          </cell>
          <cell r="F2300">
            <v>15.73</v>
          </cell>
          <cell r="G2300">
            <v>15</v>
          </cell>
        </row>
        <row r="2301">
          <cell r="A2301" t="str">
            <v>39.04.050</v>
          </cell>
          <cell r="B2301" t="str">
            <v>Cabo de cobre nu, têmpera mole, classe 2, de 16 mm²</v>
          </cell>
          <cell r="C2301" t="str">
            <v>M</v>
          </cell>
          <cell r="D2301">
            <v>18.75</v>
          </cell>
          <cell r="E2301">
            <v>2.94</v>
          </cell>
          <cell r="F2301">
            <v>21.69</v>
          </cell>
          <cell r="G2301">
            <v>15</v>
          </cell>
        </row>
        <row r="2302">
          <cell r="A2302" t="str">
            <v>39.04.060</v>
          </cell>
          <cell r="B2302" t="str">
            <v>Cabo de cobre nu, têmpera mole, classe 2, de 25 mm²</v>
          </cell>
          <cell r="C2302" t="str">
            <v>M</v>
          </cell>
          <cell r="D2302">
            <v>29.2</v>
          </cell>
          <cell r="E2302">
            <v>5.87</v>
          </cell>
          <cell r="F2302">
            <v>35.07</v>
          </cell>
          <cell r="G2302">
            <v>15</v>
          </cell>
        </row>
        <row r="2303">
          <cell r="A2303" t="str">
            <v>39.04.070</v>
          </cell>
          <cell r="B2303" t="str">
            <v>Cabo de cobre nu, têmpera mole, classe 2, de 35 mm²</v>
          </cell>
          <cell r="C2303" t="str">
            <v>M</v>
          </cell>
          <cell r="D2303">
            <v>41.92</v>
          </cell>
          <cell r="E2303">
            <v>8.81</v>
          </cell>
          <cell r="F2303">
            <v>50.73</v>
          </cell>
          <cell r="G2303">
            <v>15</v>
          </cell>
        </row>
        <row r="2304">
          <cell r="A2304" t="str">
            <v>39.04.080</v>
          </cell>
          <cell r="B2304" t="str">
            <v>Cabo de cobre nu, têmpera mole, classe 2, de 50 mm²</v>
          </cell>
          <cell r="C2304" t="str">
            <v>M</v>
          </cell>
          <cell r="D2304">
            <v>58.55</v>
          </cell>
          <cell r="E2304">
            <v>11.75</v>
          </cell>
          <cell r="F2304">
            <v>70.3</v>
          </cell>
          <cell r="G2304">
            <v>15</v>
          </cell>
        </row>
        <row r="2305">
          <cell r="A2305" t="str">
            <v>39.04.100</v>
          </cell>
          <cell r="B2305" t="str">
            <v>Cabo de cobre nu, têmpera mole, classe 2, de 70 mm²</v>
          </cell>
          <cell r="C2305" t="str">
            <v>M</v>
          </cell>
          <cell r="D2305">
            <v>82.17</v>
          </cell>
          <cell r="E2305">
            <v>14.69</v>
          </cell>
          <cell r="F2305">
            <v>96.86</v>
          </cell>
          <cell r="G2305">
            <v>15</v>
          </cell>
        </row>
        <row r="2306">
          <cell r="A2306" t="str">
            <v>39.04.120</v>
          </cell>
          <cell r="B2306" t="str">
            <v>Cabo de cobre nu, têmpera mole, classe 2, de 95 mm²</v>
          </cell>
          <cell r="C2306" t="str">
            <v>M</v>
          </cell>
          <cell r="D2306">
            <v>101.78</v>
          </cell>
          <cell r="E2306">
            <v>17.62</v>
          </cell>
          <cell r="F2306">
            <v>119.4</v>
          </cell>
          <cell r="G2306">
            <v>15</v>
          </cell>
        </row>
        <row r="2307">
          <cell r="A2307" t="str">
            <v>39.04.180</v>
          </cell>
          <cell r="B2307" t="str">
            <v>Cabo de cobre nu, têmpera mole, classe 2, de 185 mm²</v>
          </cell>
          <cell r="C2307" t="str">
            <v>M</v>
          </cell>
          <cell r="D2307">
            <v>241.37</v>
          </cell>
          <cell r="E2307">
            <v>26.43</v>
          </cell>
          <cell r="F2307">
            <v>267.8</v>
          </cell>
          <cell r="G2307">
            <v>15</v>
          </cell>
        </row>
        <row r="2308">
          <cell r="A2308" t="str">
            <v>39.05</v>
          </cell>
          <cell r="B2308" t="str">
            <v>Cabo de cobre tripolar, isolamento 8,7/15 kV, isolacao EPR 90°C</v>
          </cell>
        </row>
        <row r="2309">
          <cell r="A2309" t="str">
            <v>39.05.070</v>
          </cell>
          <cell r="B2309" t="str">
            <v>Cabo de cobre de 3x35 mm², isolamento 8,7/15 kV - isolação EPR 90°C</v>
          </cell>
          <cell r="C2309" t="str">
            <v>M</v>
          </cell>
          <cell r="D2309">
            <v>244.01</v>
          </cell>
          <cell r="E2309">
            <v>53.27</v>
          </cell>
          <cell r="F2309">
            <v>297.27999999999997</v>
          </cell>
          <cell r="G2309">
            <v>15</v>
          </cell>
        </row>
        <row r="2310">
          <cell r="A2310" t="str">
            <v>39.06</v>
          </cell>
          <cell r="B2310" t="str">
            <v>Cabo de cobre unipolar, isolamento 8,7/15 kV, isolacao EPR 90°C</v>
          </cell>
        </row>
        <row r="2311">
          <cell r="A2311" t="str">
            <v>39.06.060</v>
          </cell>
          <cell r="B2311" t="str">
            <v>Cabo de cobre de 25 mm², isolamento 8,7/15 kV - isolação EPR 90°C</v>
          </cell>
          <cell r="C2311" t="str">
            <v>M</v>
          </cell>
          <cell r="D2311">
            <v>69.84</v>
          </cell>
          <cell r="E2311">
            <v>31.96</v>
          </cell>
          <cell r="F2311">
            <v>101.8</v>
          </cell>
          <cell r="G2311">
            <v>15</v>
          </cell>
        </row>
        <row r="2312">
          <cell r="A2312" t="str">
            <v>39.06.070</v>
          </cell>
          <cell r="B2312" t="str">
            <v>Cabo de cobre de 35 mm², isolamento 8,7/15 kV - isolação EPR 90°C</v>
          </cell>
          <cell r="C2312" t="str">
            <v>M</v>
          </cell>
          <cell r="D2312">
            <v>88.44</v>
          </cell>
          <cell r="E2312">
            <v>38.479999999999997</v>
          </cell>
          <cell r="F2312">
            <v>126.92</v>
          </cell>
          <cell r="G2312">
            <v>15</v>
          </cell>
        </row>
        <row r="2313">
          <cell r="A2313" t="str">
            <v>39.06.074</v>
          </cell>
          <cell r="B2313" t="str">
            <v>Cabo de cobre de 50 mm², isolamento 8,7/15 kV - isolação EPR 90°C</v>
          </cell>
          <cell r="C2313" t="str">
            <v>M</v>
          </cell>
          <cell r="D2313">
            <v>106.55</v>
          </cell>
          <cell r="E2313">
            <v>53.27</v>
          </cell>
          <cell r="F2313">
            <v>159.82</v>
          </cell>
          <cell r="G2313">
            <v>15</v>
          </cell>
        </row>
        <row r="2314">
          <cell r="A2314" t="str">
            <v>39.06.084</v>
          </cell>
          <cell r="B2314" t="str">
            <v>Cabo de cobre de 120 mm², isolamento 8,7/15 kV - isolação EPR 90°C</v>
          </cell>
          <cell r="C2314" t="str">
            <v>M</v>
          </cell>
          <cell r="D2314">
            <v>205.46</v>
          </cell>
          <cell r="E2314">
            <v>63.92</v>
          </cell>
          <cell r="F2314">
            <v>269.38</v>
          </cell>
          <cell r="G2314">
            <v>15</v>
          </cell>
        </row>
        <row r="2315">
          <cell r="A2315" t="str">
            <v>39.09</v>
          </cell>
          <cell r="B2315" t="str">
            <v>Conectores</v>
          </cell>
        </row>
        <row r="2316">
          <cell r="A2316" t="str">
            <v>39.09.010</v>
          </cell>
          <cell r="B2316" t="str">
            <v>Conector terminal tipo BNC para cabo coaxial RG 59</v>
          </cell>
          <cell r="C2316" t="str">
            <v>UN</v>
          </cell>
          <cell r="D2316">
            <v>13.13</v>
          </cell>
          <cell r="E2316">
            <v>5.87</v>
          </cell>
          <cell r="F2316">
            <v>19</v>
          </cell>
          <cell r="G2316">
            <v>15</v>
          </cell>
        </row>
        <row r="2317">
          <cell r="A2317" t="str">
            <v>39.09.015</v>
          </cell>
          <cell r="B2317" t="str">
            <v>Conector de emenda tipo BNC para cabo coaxial RG 59</v>
          </cell>
          <cell r="C2317" t="str">
            <v>UN</v>
          </cell>
          <cell r="D2317">
            <v>7.42</v>
          </cell>
          <cell r="E2317">
            <v>5.87</v>
          </cell>
          <cell r="F2317">
            <v>13.29</v>
          </cell>
          <cell r="G2317">
            <v>15</v>
          </cell>
        </row>
        <row r="2318">
          <cell r="A2318" t="str">
            <v>39.09.020</v>
          </cell>
          <cell r="B2318" t="str">
            <v>Conector split-bolt para cabo de 25 mm², latão, simples</v>
          </cell>
          <cell r="C2318" t="str">
            <v>UN</v>
          </cell>
          <cell r="D2318">
            <v>9.36</v>
          </cell>
          <cell r="E2318">
            <v>5.87</v>
          </cell>
          <cell r="F2318">
            <v>15.23</v>
          </cell>
          <cell r="G2318">
            <v>15</v>
          </cell>
        </row>
        <row r="2319">
          <cell r="A2319" t="str">
            <v>39.09.040</v>
          </cell>
          <cell r="B2319" t="str">
            <v>Conector split-bolt para cabo de 35 mm², latão, simples</v>
          </cell>
          <cell r="C2319" t="str">
            <v>UN</v>
          </cell>
          <cell r="D2319">
            <v>13.44</v>
          </cell>
          <cell r="E2319">
            <v>5.87</v>
          </cell>
          <cell r="F2319">
            <v>19.309999999999999</v>
          </cell>
          <cell r="G2319">
            <v>15</v>
          </cell>
        </row>
        <row r="2320">
          <cell r="A2320" t="str">
            <v>39.09.060</v>
          </cell>
          <cell r="B2320" t="str">
            <v>Conector split-bolt para cabo de 50 mm², latão, simples</v>
          </cell>
          <cell r="C2320" t="str">
            <v>UN</v>
          </cell>
          <cell r="D2320">
            <v>13.49</v>
          </cell>
          <cell r="E2320">
            <v>5.87</v>
          </cell>
          <cell r="F2320">
            <v>19.36</v>
          </cell>
          <cell r="G2320">
            <v>15</v>
          </cell>
        </row>
        <row r="2321">
          <cell r="A2321" t="str">
            <v>39.09.100</v>
          </cell>
          <cell r="B2321" t="str">
            <v>Conector split-bolt para cabo de 25 mm², latão, com rabicho</v>
          </cell>
          <cell r="C2321" t="str">
            <v>UN</v>
          </cell>
          <cell r="D2321">
            <v>13.66</v>
          </cell>
          <cell r="E2321">
            <v>5.87</v>
          </cell>
          <cell r="F2321">
            <v>19.53</v>
          </cell>
          <cell r="G2321">
            <v>15</v>
          </cell>
        </row>
        <row r="2322">
          <cell r="A2322" t="str">
            <v>39.09.120</v>
          </cell>
          <cell r="B2322" t="str">
            <v>Conector split-bolt para cabo de 35 mm², latão, com rabicho</v>
          </cell>
          <cell r="C2322" t="str">
            <v>UN</v>
          </cell>
          <cell r="D2322">
            <v>16.04</v>
          </cell>
          <cell r="E2322">
            <v>5.87</v>
          </cell>
          <cell r="F2322">
            <v>21.91</v>
          </cell>
          <cell r="G2322">
            <v>15</v>
          </cell>
        </row>
        <row r="2323">
          <cell r="A2323" t="str">
            <v>39.09.140</v>
          </cell>
          <cell r="B2323" t="str">
            <v>Conector split-bolt para cabo de 50 mm², latão, com rabicho</v>
          </cell>
          <cell r="C2323" t="str">
            <v>UN</v>
          </cell>
          <cell r="D2323">
            <v>18.12</v>
          </cell>
          <cell r="E2323">
            <v>5.87</v>
          </cell>
          <cell r="F2323">
            <v>23.99</v>
          </cell>
          <cell r="G2323">
            <v>15</v>
          </cell>
        </row>
        <row r="2324">
          <cell r="A2324" t="str">
            <v>39.10</v>
          </cell>
          <cell r="B2324" t="str">
            <v>Terminais de pressao e compressao</v>
          </cell>
        </row>
        <row r="2325">
          <cell r="A2325" t="str">
            <v>39.10.050</v>
          </cell>
          <cell r="B2325" t="str">
            <v>Terminal de compressão para cabo de 2,5 mm²</v>
          </cell>
          <cell r="C2325" t="str">
            <v>UN</v>
          </cell>
          <cell r="D2325">
            <v>0.98</v>
          </cell>
          <cell r="E2325">
            <v>4.7</v>
          </cell>
          <cell r="F2325">
            <v>5.68</v>
          </cell>
          <cell r="G2325">
            <v>15</v>
          </cell>
        </row>
        <row r="2326">
          <cell r="A2326" t="str">
            <v>39.10.060</v>
          </cell>
          <cell r="B2326" t="str">
            <v>Terminal de pressão/compressão para cabo de 6 até 10 mm²</v>
          </cell>
          <cell r="C2326" t="str">
            <v>UN</v>
          </cell>
          <cell r="D2326">
            <v>7.88</v>
          </cell>
          <cell r="E2326">
            <v>8.81</v>
          </cell>
          <cell r="F2326">
            <v>16.690000000000001</v>
          </cell>
          <cell r="G2326">
            <v>15</v>
          </cell>
        </row>
        <row r="2327">
          <cell r="A2327" t="str">
            <v>39.10.080</v>
          </cell>
          <cell r="B2327" t="str">
            <v>Terminal de pressão/compressão para cabo de 16 mm²</v>
          </cell>
          <cell r="C2327" t="str">
            <v>UN</v>
          </cell>
          <cell r="D2327">
            <v>9.07</v>
          </cell>
          <cell r="E2327">
            <v>8.81</v>
          </cell>
          <cell r="F2327">
            <v>17.88</v>
          </cell>
          <cell r="G2327">
            <v>15</v>
          </cell>
        </row>
        <row r="2328">
          <cell r="A2328" t="str">
            <v>39.10.120</v>
          </cell>
          <cell r="B2328" t="str">
            <v>Terminal de pressão/compressão para cabo de 25 mm²</v>
          </cell>
          <cell r="C2328" t="str">
            <v>UN</v>
          </cell>
          <cell r="D2328">
            <v>9.49</v>
          </cell>
          <cell r="E2328">
            <v>8.81</v>
          </cell>
          <cell r="F2328">
            <v>18.3</v>
          </cell>
          <cell r="G2328">
            <v>15</v>
          </cell>
        </row>
        <row r="2329">
          <cell r="A2329" t="str">
            <v>39.10.130</v>
          </cell>
          <cell r="B2329" t="str">
            <v>Terminal de pressão/compressão para cabo de 35 mm²</v>
          </cell>
          <cell r="C2329" t="str">
            <v>UN</v>
          </cell>
          <cell r="D2329">
            <v>10.49</v>
          </cell>
          <cell r="E2329">
            <v>8.81</v>
          </cell>
          <cell r="F2329">
            <v>19.3</v>
          </cell>
          <cell r="G2329">
            <v>15</v>
          </cell>
        </row>
        <row r="2330">
          <cell r="A2330" t="str">
            <v>39.10.160</v>
          </cell>
          <cell r="B2330" t="str">
            <v>Terminal de pressão/compressão para cabo de 50 mm²</v>
          </cell>
          <cell r="C2330" t="str">
            <v>UN</v>
          </cell>
          <cell r="D2330">
            <v>15.99</v>
          </cell>
          <cell r="E2330">
            <v>8.81</v>
          </cell>
          <cell r="F2330">
            <v>24.8</v>
          </cell>
          <cell r="G2330">
            <v>15</v>
          </cell>
        </row>
        <row r="2331">
          <cell r="A2331" t="str">
            <v>39.10.200</v>
          </cell>
          <cell r="B2331" t="str">
            <v>Terminal de pressão/compressão para cabo de 70 mm²</v>
          </cell>
          <cell r="C2331" t="str">
            <v>UN</v>
          </cell>
          <cell r="D2331">
            <v>16.149999999999999</v>
          </cell>
          <cell r="E2331">
            <v>8.81</v>
          </cell>
          <cell r="F2331">
            <v>24.96</v>
          </cell>
          <cell r="G2331">
            <v>15</v>
          </cell>
        </row>
        <row r="2332">
          <cell r="A2332" t="str">
            <v>39.10.240</v>
          </cell>
          <cell r="B2332" t="str">
            <v>Terminal de pressão/compressão para cabo de 95 mm²</v>
          </cell>
          <cell r="C2332" t="str">
            <v>UN</v>
          </cell>
          <cell r="D2332">
            <v>24.28</v>
          </cell>
          <cell r="E2332">
            <v>8.81</v>
          </cell>
          <cell r="F2332">
            <v>33.090000000000003</v>
          </cell>
          <cell r="G2332">
            <v>15</v>
          </cell>
        </row>
        <row r="2333">
          <cell r="A2333" t="str">
            <v>39.10.246</v>
          </cell>
          <cell r="B2333" t="str">
            <v>Terminal de pressão/compressão para cabo de 120 mm²</v>
          </cell>
          <cell r="C2333" t="str">
            <v>UN</v>
          </cell>
          <cell r="D2333">
            <v>34.07</v>
          </cell>
          <cell r="E2333">
            <v>11.75</v>
          </cell>
          <cell r="F2333">
            <v>45.82</v>
          </cell>
          <cell r="G2333">
            <v>15</v>
          </cell>
        </row>
        <row r="2334">
          <cell r="A2334" t="str">
            <v>39.10.250</v>
          </cell>
          <cell r="B2334" t="str">
            <v>Terminal de pressão/compressão para cabo de 150 mm²</v>
          </cell>
          <cell r="C2334" t="str">
            <v>UN</v>
          </cell>
          <cell r="D2334">
            <v>34.44</v>
          </cell>
          <cell r="E2334">
            <v>11.75</v>
          </cell>
          <cell r="F2334">
            <v>46.19</v>
          </cell>
          <cell r="G2334">
            <v>15</v>
          </cell>
        </row>
        <row r="2335">
          <cell r="A2335" t="str">
            <v>39.10.280</v>
          </cell>
          <cell r="B2335" t="str">
            <v>Terminal de pressão/compressão para cabo de 185 mm²</v>
          </cell>
          <cell r="C2335" t="str">
            <v>UN</v>
          </cell>
          <cell r="D2335">
            <v>43.98</v>
          </cell>
          <cell r="E2335">
            <v>11.75</v>
          </cell>
          <cell r="F2335">
            <v>55.73</v>
          </cell>
          <cell r="G2335">
            <v>15</v>
          </cell>
        </row>
        <row r="2336">
          <cell r="A2336" t="str">
            <v>39.10.300</v>
          </cell>
          <cell r="B2336" t="str">
            <v>Terminal de pressão/compressão para cabo de 240 mm²</v>
          </cell>
          <cell r="C2336" t="str">
            <v>UN</v>
          </cell>
          <cell r="D2336">
            <v>48.16</v>
          </cell>
          <cell r="E2336">
            <v>11.75</v>
          </cell>
          <cell r="F2336">
            <v>59.91</v>
          </cell>
          <cell r="G2336">
            <v>15</v>
          </cell>
        </row>
        <row r="2337">
          <cell r="A2337" t="str">
            <v>39.11</v>
          </cell>
          <cell r="B2337" t="str">
            <v>Fios e cabos telefônicos</v>
          </cell>
        </row>
        <row r="2338">
          <cell r="A2338" t="str">
            <v>39.11.020</v>
          </cell>
          <cell r="B2338" t="str">
            <v>Cabo telefônico CI, com 10 pares de 0,50 mm, para centrais telefônicas, equipamentos e rede interna</v>
          </cell>
          <cell r="C2338" t="str">
            <v>M</v>
          </cell>
          <cell r="D2338">
            <v>8.1</v>
          </cell>
          <cell r="E2338">
            <v>8.81</v>
          </cell>
          <cell r="F2338">
            <v>16.91</v>
          </cell>
          <cell r="G2338">
            <v>15</v>
          </cell>
        </row>
        <row r="2339">
          <cell r="A2339" t="str">
            <v>39.11.040</v>
          </cell>
          <cell r="B2339" t="str">
            <v>Cabo telefônico CI, com 20 pares de 0,50 mm, para centrais telefônicas, equipamentos e rede interna</v>
          </cell>
          <cell r="C2339" t="str">
            <v>M</v>
          </cell>
          <cell r="D2339">
            <v>14.2</v>
          </cell>
          <cell r="E2339">
            <v>8.81</v>
          </cell>
          <cell r="F2339">
            <v>23.01</v>
          </cell>
          <cell r="G2339">
            <v>15</v>
          </cell>
        </row>
        <row r="2340">
          <cell r="A2340" t="str">
            <v>39.11.080</v>
          </cell>
          <cell r="B2340" t="str">
            <v>Cabo telefônico CI, com 50 pares de 0,50 mm, para centrais telefônicas, equipamentos e rede interna</v>
          </cell>
          <cell r="C2340" t="str">
            <v>M</v>
          </cell>
          <cell r="D2340">
            <v>37.31</v>
          </cell>
          <cell r="E2340">
            <v>8.81</v>
          </cell>
          <cell r="F2340">
            <v>46.12</v>
          </cell>
          <cell r="G2340">
            <v>15</v>
          </cell>
        </row>
        <row r="2341">
          <cell r="A2341" t="str">
            <v>39.11.092</v>
          </cell>
          <cell r="B2341" t="str">
            <v>Cabo telefônico CCI, com 1 par de 0,50 mm, para ligação de aparelhos telefônicos</v>
          </cell>
          <cell r="C2341" t="str">
            <v>M</v>
          </cell>
          <cell r="D2341">
            <v>0.84</v>
          </cell>
          <cell r="E2341">
            <v>4.7</v>
          </cell>
          <cell r="F2341">
            <v>5.54</v>
          </cell>
          <cell r="G2341">
            <v>15</v>
          </cell>
        </row>
        <row r="2342">
          <cell r="A2342" t="str">
            <v>39.11.110</v>
          </cell>
          <cell r="B2342" t="str">
            <v>Fio telefônico externo tipo FE-160</v>
          </cell>
          <cell r="C2342" t="str">
            <v>M</v>
          </cell>
          <cell r="D2342">
            <v>1.91</v>
          </cell>
          <cell r="E2342">
            <v>17.62</v>
          </cell>
          <cell r="F2342">
            <v>19.53</v>
          </cell>
          <cell r="G2342">
            <v>15</v>
          </cell>
        </row>
        <row r="2343">
          <cell r="A2343" t="str">
            <v>39.11.120</v>
          </cell>
          <cell r="B2343" t="str">
            <v>Cabo telefônico CTP-APL-SN, com 10 pares de 0,50 mm, para cotos de transição em caixas e entradas</v>
          </cell>
          <cell r="C2343" t="str">
            <v>M</v>
          </cell>
          <cell r="D2343">
            <v>9.39</v>
          </cell>
          <cell r="E2343">
            <v>7.05</v>
          </cell>
          <cell r="F2343">
            <v>16.440000000000001</v>
          </cell>
          <cell r="G2343">
            <v>15</v>
          </cell>
        </row>
        <row r="2344">
          <cell r="A2344" t="str">
            <v>39.11.190</v>
          </cell>
          <cell r="B2344" t="str">
            <v>Cabo telefônico CCE-APL, com 4 pares de 0,50 mm, para conexões em rede externa</v>
          </cell>
          <cell r="C2344" t="str">
            <v>M</v>
          </cell>
          <cell r="D2344">
            <v>4.78</v>
          </cell>
          <cell r="E2344">
            <v>5.87</v>
          </cell>
          <cell r="F2344">
            <v>10.65</v>
          </cell>
          <cell r="G2344">
            <v>15</v>
          </cell>
        </row>
        <row r="2345">
          <cell r="A2345" t="str">
            <v>39.11.210</v>
          </cell>
          <cell r="B2345" t="str">
            <v>Cabo telefônico secundário de distribuição CTP-APL, com 20 pares de 0,50 mm, para rede externa</v>
          </cell>
          <cell r="C2345" t="str">
            <v>M</v>
          </cell>
          <cell r="D2345">
            <v>16.96</v>
          </cell>
          <cell r="E2345">
            <v>7.64</v>
          </cell>
          <cell r="F2345">
            <v>24.6</v>
          </cell>
          <cell r="G2345">
            <v>15</v>
          </cell>
        </row>
        <row r="2346">
          <cell r="A2346" t="str">
            <v>39.11.230</v>
          </cell>
          <cell r="B2346" t="str">
            <v>Cabo telefônico secundário de distribuição CTP-APL, com 50 pares de 0,50 mm, para rede externa</v>
          </cell>
          <cell r="C2346" t="str">
            <v>M</v>
          </cell>
          <cell r="D2346">
            <v>40.229999999999997</v>
          </cell>
          <cell r="E2346">
            <v>9.39</v>
          </cell>
          <cell r="F2346">
            <v>49.62</v>
          </cell>
          <cell r="G2346">
            <v>15</v>
          </cell>
        </row>
        <row r="2347">
          <cell r="A2347" t="str">
            <v>39.11.240</v>
          </cell>
          <cell r="B2347" t="str">
            <v>Cabo telefônico secundário de distribuição CTP-APL, com 100 pares de 0,50 mm, para rede externa</v>
          </cell>
          <cell r="C2347" t="str">
            <v>M</v>
          </cell>
          <cell r="D2347">
            <v>76.709999999999994</v>
          </cell>
          <cell r="E2347">
            <v>12.33</v>
          </cell>
          <cell r="F2347">
            <v>89.04</v>
          </cell>
          <cell r="G2347">
            <v>15</v>
          </cell>
        </row>
        <row r="2348">
          <cell r="A2348" t="str">
            <v>39.11.270</v>
          </cell>
          <cell r="B2348" t="str">
            <v>Cabo telefônico secundário de distribuição CTP-APL-G, com 10 pares de 0,50 mm, para rede subterrânea</v>
          </cell>
          <cell r="C2348" t="str">
            <v>M</v>
          </cell>
          <cell r="D2348">
            <v>13.86</v>
          </cell>
          <cell r="E2348">
            <v>7.05</v>
          </cell>
          <cell r="F2348">
            <v>20.91</v>
          </cell>
          <cell r="G2348">
            <v>15</v>
          </cell>
        </row>
        <row r="2349">
          <cell r="A2349" t="str">
            <v>39.11.280</v>
          </cell>
          <cell r="B2349" t="str">
            <v>Cabo telefônico secundário de distribuição CTP-APL-G, com 20 pares de 0,50 mm, para rede subterrânea</v>
          </cell>
          <cell r="C2349" t="str">
            <v>M</v>
          </cell>
          <cell r="D2349">
            <v>21.01</v>
          </cell>
          <cell r="E2349">
            <v>7.64</v>
          </cell>
          <cell r="F2349">
            <v>28.65</v>
          </cell>
          <cell r="G2349">
            <v>15</v>
          </cell>
        </row>
        <row r="2350">
          <cell r="A2350" t="str">
            <v>39.11.300</v>
          </cell>
          <cell r="B2350" t="str">
            <v>Cabo telefônico secundário de distribuição CTP-APL-G, com 50 pares de 0,50 mm, para rede subterrânea</v>
          </cell>
          <cell r="C2350" t="str">
            <v>M</v>
          </cell>
          <cell r="D2350">
            <v>43.59</v>
          </cell>
          <cell r="E2350">
            <v>9.39</v>
          </cell>
          <cell r="F2350">
            <v>52.98</v>
          </cell>
          <cell r="G2350">
            <v>15</v>
          </cell>
        </row>
        <row r="2351">
          <cell r="A2351" t="str">
            <v>39.11.400</v>
          </cell>
          <cell r="B2351" t="str">
            <v>Cabo telefônico secundário de distribuição CTP-APL, com 10 pares de 0,65 mm, para rede externa</v>
          </cell>
          <cell r="C2351" t="str">
            <v>M</v>
          </cell>
          <cell r="D2351">
            <v>14.69</v>
          </cell>
          <cell r="E2351">
            <v>7.05</v>
          </cell>
          <cell r="F2351">
            <v>21.74</v>
          </cell>
          <cell r="G2351">
            <v>15</v>
          </cell>
        </row>
        <row r="2352">
          <cell r="A2352" t="str">
            <v>39.11.410</v>
          </cell>
          <cell r="B2352" t="str">
            <v>Cabo telefônico secundário de distribuição CTP-APL, com 20 pares de 0,65 mm, para rede externa</v>
          </cell>
          <cell r="C2352" t="str">
            <v>M</v>
          </cell>
          <cell r="D2352">
            <v>21.96</v>
          </cell>
          <cell r="E2352">
            <v>7.64</v>
          </cell>
          <cell r="F2352">
            <v>29.6</v>
          </cell>
          <cell r="G2352">
            <v>15</v>
          </cell>
        </row>
        <row r="2353">
          <cell r="A2353" t="str">
            <v>39.11.430</v>
          </cell>
          <cell r="B2353" t="str">
            <v>Cabo telefônico secundário de distribuição CTP-APL, com 50 pares de 0,65 mm, para rede externa</v>
          </cell>
          <cell r="C2353" t="str">
            <v>M</v>
          </cell>
          <cell r="D2353">
            <v>54.93</v>
          </cell>
          <cell r="E2353">
            <v>9.39</v>
          </cell>
          <cell r="F2353">
            <v>64.319999999999993</v>
          </cell>
          <cell r="G2353">
            <v>15</v>
          </cell>
        </row>
        <row r="2354">
          <cell r="A2354" t="str">
            <v>39.12</v>
          </cell>
          <cell r="B2354" t="str">
            <v>Cabo de cobre flexivel, isolamento 600 V, isolacao em VC/E 105°C</v>
          </cell>
        </row>
        <row r="2355">
          <cell r="A2355" t="str">
            <v>39.12.510</v>
          </cell>
          <cell r="B2355" t="str">
            <v>Cabo de cobre flexível blindado de 2 x 1,5 mm², isolamento 600V, isolação em VC/E 105°C - para detecção de incêndio</v>
          </cell>
          <cell r="C2355" t="str">
            <v>M</v>
          </cell>
          <cell r="D2355">
            <v>6.02</v>
          </cell>
          <cell r="E2355">
            <v>5.87</v>
          </cell>
          <cell r="F2355">
            <v>11.89</v>
          </cell>
          <cell r="G2355">
            <v>15</v>
          </cell>
        </row>
        <row r="2356">
          <cell r="A2356" t="str">
            <v>39.12.520</v>
          </cell>
          <cell r="B2356" t="str">
            <v>Cabo de cobre flexível blindado de 3 x 1,5 mm², isolamento 600V, isolação em VC/E 105°C - para detecção de incêndio</v>
          </cell>
          <cell r="C2356" t="str">
            <v>M</v>
          </cell>
          <cell r="D2356">
            <v>8.11</v>
          </cell>
          <cell r="E2356">
            <v>5.87</v>
          </cell>
          <cell r="F2356">
            <v>13.98</v>
          </cell>
          <cell r="G2356">
            <v>15</v>
          </cell>
        </row>
        <row r="2357">
          <cell r="A2357" t="str">
            <v>39.12.530</v>
          </cell>
          <cell r="B2357" t="str">
            <v>Cabo de cobre flexível blindado de 2 x 2,5 mm², isolamento 600V, isolação em VC/E 105°C - para detecção de incêndio</v>
          </cell>
          <cell r="C2357" t="str">
            <v>M</v>
          </cell>
          <cell r="D2357">
            <v>8.61</v>
          </cell>
          <cell r="E2357">
            <v>5.87</v>
          </cell>
          <cell r="F2357">
            <v>14.48</v>
          </cell>
          <cell r="G2357">
            <v>15</v>
          </cell>
        </row>
        <row r="2358">
          <cell r="A2358" t="str">
            <v>39.14</v>
          </cell>
          <cell r="B2358" t="str">
            <v>Cabo de aluminio nu com alma de aco</v>
          </cell>
        </row>
        <row r="2359">
          <cell r="A2359" t="str">
            <v>39.14.010</v>
          </cell>
          <cell r="B2359" t="str">
            <v>Cabo de alumínio nu com alma de aço CAA, 1/0 AWG - Raven</v>
          </cell>
          <cell r="C2359" t="str">
            <v>M</v>
          </cell>
          <cell r="D2359">
            <v>7.52</v>
          </cell>
          <cell r="E2359">
            <v>8.3699999999999992</v>
          </cell>
          <cell r="F2359">
            <v>15.89</v>
          </cell>
          <cell r="G2359">
            <v>15</v>
          </cell>
        </row>
        <row r="2360">
          <cell r="A2360" t="str">
            <v>39.14.050</v>
          </cell>
          <cell r="B2360" t="str">
            <v>Cabo de alumínio nu com alma de aço CAA, 4 AWG - Swan</v>
          </cell>
          <cell r="C2360" t="str">
            <v>M</v>
          </cell>
          <cell r="D2360">
            <v>2.97</v>
          </cell>
          <cell r="E2360">
            <v>8.3699999999999992</v>
          </cell>
          <cell r="F2360">
            <v>11.34</v>
          </cell>
          <cell r="G2360">
            <v>15</v>
          </cell>
        </row>
        <row r="2361">
          <cell r="A2361" t="str">
            <v>39.15</v>
          </cell>
          <cell r="B2361" t="str">
            <v>Cabo de aluminio nu sem alma de aco</v>
          </cell>
        </row>
        <row r="2362">
          <cell r="A2362" t="str">
            <v>39.15.040</v>
          </cell>
          <cell r="B2362" t="str">
            <v>Cabo de alumínio nu sem alma de aço CA, 2 AWG - Iris</v>
          </cell>
          <cell r="C2362" t="str">
            <v>M</v>
          </cell>
          <cell r="D2362">
            <v>3.14</v>
          </cell>
          <cell r="E2362">
            <v>8.3699999999999992</v>
          </cell>
          <cell r="F2362">
            <v>11.51</v>
          </cell>
          <cell r="G2362">
            <v>15</v>
          </cell>
        </row>
        <row r="2363">
          <cell r="A2363" t="str">
            <v>39.15.070</v>
          </cell>
          <cell r="B2363" t="str">
            <v>Cabo de alumínio nu sem alma de aço CA, 2/0 AWG - Aster</v>
          </cell>
          <cell r="C2363" t="str">
            <v>M</v>
          </cell>
          <cell r="D2363">
            <v>6.29</v>
          </cell>
          <cell r="E2363">
            <v>8.3699999999999992</v>
          </cell>
          <cell r="F2363">
            <v>14.66</v>
          </cell>
          <cell r="G2363">
            <v>15</v>
          </cell>
        </row>
        <row r="2364">
          <cell r="A2364" t="str">
            <v>39.18</v>
          </cell>
          <cell r="B2364" t="str">
            <v>Cabo para transmissao de dados</v>
          </cell>
        </row>
        <row r="2365">
          <cell r="A2365" t="str">
            <v>39.18.100</v>
          </cell>
          <cell r="B2365" t="str">
            <v>Cabo coaxial tipo RG 6</v>
          </cell>
          <cell r="C2365" t="str">
            <v>M</v>
          </cell>
          <cell r="D2365">
            <v>2.1</v>
          </cell>
          <cell r="E2365">
            <v>6.46</v>
          </cell>
          <cell r="F2365">
            <v>8.56</v>
          </cell>
          <cell r="G2365">
            <v>15</v>
          </cell>
        </row>
        <row r="2366">
          <cell r="A2366" t="str">
            <v>39.18.104</v>
          </cell>
          <cell r="B2366" t="str">
            <v>Cabo coaxial tipo RG 11</v>
          </cell>
          <cell r="C2366" t="str">
            <v>M</v>
          </cell>
          <cell r="D2366">
            <v>22.51</v>
          </cell>
          <cell r="E2366">
            <v>6.46</v>
          </cell>
          <cell r="F2366">
            <v>28.97</v>
          </cell>
          <cell r="G2366">
            <v>15</v>
          </cell>
        </row>
        <row r="2367">
          <cell r="A2367" t="str">
            <v>39.18.106</v>
          </cell>
          <cell r="B2367" t="str">
            <v>Cabo coaxial tipo RG 59</v>
          </cell>
          <cell r="C2367" t="str">
            <v>M</v>
          </cell>
          <cell r="D2367">
            <v>9.1</v>
          </cell>
          <cell r="E2367">
            <v>4.99</v>
          </cell>
          <cell r="F2367">
            <v>14.09</v>
          </cell>
          <cell r="G2367">
            <v>15</v>
          </cell>
        </row>
        <row r="2368">
          <cell r="A2368" t="str">
            <v>39.18.110</v>
          </cell>
          <cell r="B2368" t="str">
            <v>Cabo coaxial tipo RGC 6</v>
          </cell>
          <cell r="C2368" t="str">
            <v>M</v>
          </cell>
          <cell r="D2368">
            <v>3.61</v>
          </cell>
          <cell r="E2368">
            <v>6.46</v>
          </cell>
          <cell r="F2368">
            <v>10.07</v>
          </cell>
          <cell r="G2368">
            <v>15</v>
          </cell>
        </row>
        <row r="2369">
          <cell r="A2369" t="str">
            <v>39.18.114</v>
          </cell>
          <cell r="B2369" t="str">
            <v>Cabo coaxial tipo RGC 59</v>
          </cell>
          <cell r="C2369" t="str">
            <v>M</v>
          </cell>
          <cell r="D2369">
            <v>4.74</v>
          </cell>
          <cell r="E2369">
            <v>4.99</v>
          </cell>
          <cell r="F2369">
            <v>9.73</v>
          </cell>
          <cell r="G2369">
            <v>15</v>
          </cell>
        </row>
        <row r="2370">
          <cell r="A2370" t="str">
            <v>39.18.120</v>
          </cell>
          <cell r="B2370" t="str">
            <v>Cabo para rede U/UTP 23 AWG com 4 pares - categoria 6A</v>
          </cell>
          <cell r="C2370" t="str">
            <v>M</v>
          </cell>
          <cell r="D2370">
            <v>18.55</v>
          </cell>
          <cell r="E2370">
            <v>8.99</v>
          </cell>
          <cell r="F2370">
            <v>27.54</v>
          </cell>
          <cell r="G2370">
            <v>15</v>
          </cell>
        </row>
        <row r="2371">
          <cell r="A2371" t="str">
            <v>39.18.126</v>
          </cell>
          <cell r="B2371" t="str">
            <v>Cabo para rede 24 AWG com 4 pares, categoria 6</v>
          </cell>
          <cell r="C2371" t="str">
            <v>M</v>
          </cell>
          <cell r="D2371">
            <v>5.2</v>
          </cell>
          <cell r="E2371">
            <v>8.99</v>
          </cell>
          <cell r="F2371">
            <v>14.19</v>
          </cell>
          <cell r="G2371">
            <v>15</v>
          </cell>
        </row>
        <row r="2372">
          <cell r="A2372" t="str">
            <v>39.20</v>
          </cell>
          <cell r="B2372" t="str">
            <v>Reparos, conservacoes e complementos - GRUPO 39</v>
          </cell>
        </row>
        <row r="2373">
          <cell r="A2373" t="str">
            <v>39.20.005</v>
          </cell>
          <cell r="B2373" t="str">
            <v>Conector prensa-cabo de 3/4´</v>
          </cell>
          <cell r="C2373" t="str">
            <v>UN</v>
          </cell>
          <cell r="D2373">
            <v>12.11</v>
          </cell>
          <cell r="E2373">
            <v>9.7899999999999991</v>
          </cell>
          <cell r="F2373">
            <v>21.9</v>
          </cell>
          <cell r="G2373">
            <v>15</v>
          </cell>
        </row>
        <row r="2374">
          <cell r="A2374" t="str">
            <v>39.20.010</v>
          </cell>
          <cell r="B2374" t="str">
            <v>Recolocação de condutor aparente com diâmetro externo até 6,5 mm</v>
          </cell>
          <cell r="C2374" t="str">
            <v>M</v>
          </cell>
          <cell r="E2374">
            <v>8.3699999999999992</v>
          </cell>
          <cell r="F2374">
            <v>8.3699999999999992</v>
          </cell>
          <cell r="G2374">
            <v>15</v>
          </cell>
        </row>
        <row r="2375">
          <cell r="A2375" t="str">
            <v>39.20.030</v>
          </cell>
          <cell r="B2375" t="str">
            <v>Recolocação de condutor aparente com diâmetro externo acima de 6,5 mm</v>
          </cell>
          <cell r="C2375" t="str">
            <v>M</v>
          </cell>
          <cell r="E2375">
            <v>16.739999999999998</v>
          </cell>
          <cell r="F2375">
            <v>16.739999999999998</v>
          </cell>
          <cell r="G2375">
            <v>15</v>
          </cell>
        </row>
        <row r="2376">
          <cell r="A2376" t="str">
            <v>39.21</v>
          </cell>
          <cell r="B2376" t="str">
            <v>Cabo de cobre flexivel, isolamento 0,6/1 kV, isolacao em HEPR 90°C</v>
          </cell>
        </row>
        <row r="2377">
          <cell r="A2377" t="str">
            <v>39.21.010</v>
          </cell>
          <cell r="B2377" t="str">
            <v>Cabo de cobre flexível de 1,5 mm², isolamento 0,6/1kV - isolação HEPR 90°C</v>
          </cell>
          <cell r="C2377" t="str">
            <v>M</v>
          </cell>
          <cell r="D2377">
            <v>2.13</v>
          </cell>
          <cell r="E2377">
            <v>1.18</v>
          </cell>
          <cell r="F2377">
            <v>3.31</v>
          </cell>
          <cell r="G2377">
            <v>15</v>
          </cell>
        </row>
        <row r="2378">
          <cell r="A2378" t="str">
            <v>39.21.020</v>
          </cell>
          <cell r="B2378" t="str">
            <v>Cabo de cobre flexível de 2,5 mm², isolamento 0,6/1kV - isolação HEPR 90°C</v>
          </cell>
          <cell r="C2378" t="str">
            <v>M</v>
          </cell>
          <cell r="D2378">
            <v>3.03</v>
          </cell>
          <cell r="E2378">
            <v>1.18</v>
          </cell>
          <cell r="F2378">
            <v>4.21</v>
          </cell>
          <cell r="G2378">
            <v>15</v>
          </cell>
        </row>
        <row r="2379">
          <cell r="A2379" t="str">
            <v>39.21.030</v>
          </cell>
          <cell r="B2379" t="str">
            <v>Cabo de cobre flexível de 4 mm², isolamento 0,6/1kV - isolação HEPR 90°C</v>
          </cell>
          <cell r="C2379" t="str">
            <v>M</v>
          </cell>
          <cell r="D2379">
            <v>4.59</v>
          </cell>
          <cell r="E2379">
            <v>1.18</v>
          </cell>
          <cell r="F2379">
            <v>5.77</v>
          </cell>
          <cell r="G2379">
            <v>15</v>
          </cell>
        </row>
        <row r="2380">
          <cell r="A2380" t="str">
            <v>39.21.040</v>
          </cell>
          <cell r="B2380" t="str">
            <v>Cabo de cobre flexível de 6 mm², isolamento 0,6/1kV - isolação HEPR 90°C</v>
          </cell>
          <cell r="C2380" t="str">
            <v>M</v>
          </cell>
          <cell r="D2380">
            <v>6.67</v>
          </cell>
          <cell r="E2380">
            <v>1.18</v>
          </cell>
          <cell r="F2380">
            <v>7.85</v>
          </cell>
          <cell r="G2380">
            <v>15</v>
          </cell>
        </row>
        <row r="2381">
          <cell r="A2381" t="str">
            <v>39.21.050</v>
          </cell>
          <cell r="B2381" t="str">
            <v>Cabo de cobre flexível de 10 mm², isolamento 0,6/1kV - isolação HEPR 90°C</v>
          </cell>
          <cell r="C2381" t="str">
            <v>M</v>
          </cell>
          <cell r="D2381">
            <v>10.07</v>
          </cell>
          <cell r="E2381">
            <v>4.7</v>
          </cell>
          <cell r="F2381">
            <v>14.77</v>
          </cell>
          <cell r="G2381">
            <v>15</v>
          </cell>
        </row>
        <row r="2382">
          <cell r="A2382" t="str">
            <v>39.21.060</v>
          </cell>
          <cell r="B2382" t="str">
            <v>Cabo de cobre flexível de 16 mm², isolamento 0,6/1kV - isolação HEPR 90°C</v>
          </cell>
          <cell r="C2382" t="str">
            <v>M</v>
          </cell>
          <cell r="D2382">
            <v>16.36</v>
          </cell>
          <cell r="E2382">
            <v>5.28</v>
          </cell>
          <cell r="F2382">
            <v>21.64</v>
          </cell>
          <cell r="G2382">
            <v>15</v>
          </cell>
        </row>
        <row r="2383">
          <cell r="A2383" t="str">
            <v>39.21.070</v>
          </cell>
          <cell r="B2383" t="str">
            <v>Cabo de cobre flexível de 25 mm², isolamento 0,6/1kV - isolação HEPR 90°C</v>
          </cell>
          <cell r="C2383" t="str">
            <v>M</v>
          </cell>
          <cell r="D2383">
            <v>24.88</v>
          </cell>
          <cell r="E2383">
            <v>5.87</v>
          </cell>
          <cell r="F2383">
            <v>30.75</v>
          </cell>
          <cell r="G2383">
            <v>15</v>
          </cell>
        </row>
        <row r="2384">
          <cell r="A2384" t="str">
            <v>39.21.080</v>
          </cell>
          <cell r="B2384" t="str">
            <v>Cabo de cobre flexível de 35 mm², isolamento 0,6/1kV - isolação HEPR 90°C</v>
          </cell>
          <cell r="C2384" t="str">
            <v>M</v>
          </cell>
          <cell r="D2384">
            <v>34.61</v>
          </cell>
          <cell r="E2384">
            <v>8.81</v>
          </cell>
          <cell r="F2384">
            <v>43.42</v>
          </cell>
          <cell r="G2384">
            <v>15</v>
          </cell>
        </row>
        <row r="2385">
          <cell r="A2385" t="str">
            <v>39.21.090</v>
          </cell>
          <cell r="B2385" t="str">
            <v>Cabo de cobre flexível de 50 mm², isolamento 0,6/1kV - isolação HEPR 90°C</v>
          </cell>
          <cell r="C2385" t="str">
            <v>M</v>
          </cell>
          <cell r="D2385">
            <v>50.34</v>
          </cell>
          <cell r="E2385">
            <v>11.75</v>
          </cell>
          <cell r="F2385">
            <v>62.09</v>
          </cell>
          <cell r="G2385">
            <v>15</v>
          </cell>
        </row>
        <row r="2386">
          <cell r="A2386" t="str">
            <v>39.21.100</v>
          </cell>
          <cell r="B2386" t="str">
            <v>Cabo de cobre flexível de 70 mm², isolamento 0,6/1kV - isolação HEPR 90°C</v>
          </cell>
          <cell r="C2386" t="str">
            <v>M</v>
          </cell>
          <cell r="D2386">
            <v>68.91</v>
          </cell>
          <cell r="E2386">
            <v>14.69</v>
          </cell>
          <cell r="F2386">
            <v>83.6</v>
          </cell>
          <cell r="G2386">
            <v>15</v>
          </cell>
        </row>
        <row r="2387">
          <cell r="A2387" t="str">
            <v>39.21.110</v>
          </cell>
          <cell r="B2387" t="str">
            <v>Cabo de cobre flexível de 95 mm², isolamento 0,6/1kV - isolação HEPR 90°C</v>
          </cell>
          <cell r="C2387" t="str">
            <v>M</v>
          </cell>
          <cell r="D2387">
            <v>93.1</v>
          </cell>
          <cell r="E2387">
            <v>17.62</v>
          </cell>
          <cell r="F2387">
            <v>110.72</v>
          </cell>
          <cell r="G2387">
            <v>15</v>
          </cell>
        </row>
        <row r="2388">
          <cell r="A2388" t="str">
            <v>39.21.120</v>
          </cell>
          <cell r="B2388" t="str">
            <v>Cabo de cobre flexível de 120 mm², isolamento 0,6/1kV - isolação HEPR 90°C</v>
          </cell>
          <cell r="C2388" t="str">
            <v>M</v>
          </cell>
          <cell r="D2388">
            <v>118.87</v>
          </cell>
          <cell r="E2388">
            <v>20.56</v>
          </cell>
          <cell r="F2388">
            <v>139.43</v>
          </cell>
          <cell r="G2388">
            <v>15</v>
          </cell>
        </row>
        <row r="2389">
          <cell r="A2389" t="str">
            <v>39.21.125</v>
          </cell>
          <cell r="B2389" t="str">
            <v>Cabo de cobre flexível de 150 mm², isolamento 0,6/1 kV - isolação HEPR 90°C</v>
          </cell>
          <cell r="C2389" t="str">
            <v>M</v>
          </cell>
          <cell r="D2389">
            <v>143.4</v>
          </cell>
          <cell r="E2389">
            <v>20.56</v>
          </cell>
          <cell r="F2389">
            <v>163.96</v>
          </cell>
          <cell r="G2389">
            <v>15</v>
          </cell>
        </row>
        <row r="2390">
          <cell r="A2390" t="str">
            <v>39.21.130</v>
          </cell>
          <cell r="B2390" t="str">
            <v>Cabo de cobre flexível de 185 mm², isolamento 0,6/1kV - isolação HEPR 90°C</v>
          </cell>
          <cell r="C2390" t="str">
            <v>M</v>
          </cell>
          <cell r="D2390">
            <v>173.58</v>
          </cell>
          <cell r="E2390">
            <v>23.49</v>
          </cell>
          <cell r="F2390">
            <v>197.07</v>
          </cell>
          <cell r="G2390">
            <v>15</v>
          </cell>
        </row>
        <row r="2391">
          <cell r="A2391" t="str">
            <v>39.21.140</v>
          </cell>
          <cell r="B2391" t="str">
            <v>Cabo de cobre flexível de 240 mm², isolamento 0,6/1kV - isolação HEPR 90°C</v>
          </cell>
          <cell r="C2391" t="str">
            <v>M</v>
          </cell>
          <cell r="D2391">
            <v>232.27</v>
          </cell>
          <cell r="E2391">
            <v>26.43</v>
          </cell>
          <cell r="F2391">
            <v>258.7</v>
          </cell>
          <cell r="G2391">
            <v>15</v>
          </cell>
        </row>
        <row r="2392">
          <cell r="A2392" t="str">
            <v>39.21.201</v>
          </cell>
          <cell r="B2392" t="str">
            <v>Cabo de cobre flexível de 2 x 2,5 mm², isolamento 0,6/1 kV - isolação HEPR 90°C</v>
          </cell>
          <cell r="C2392" t="str">
            <v>M</v>
          </cell>
          <cell r="D2392">
            <v>6.65</v>
          </cell>
          <cell r="E2392">
            <v>2.35</v>
          </cell>
          <cell r="F2392">
            <v>9</v>
          </cell>
          <cell r="G2392">
            <v>15</v>
          </cell>
        </row>
        <row r="2393">
          <cell r="A2393" t="str">
            <v>39.21.230</v>
          </cell>
          <cell r="B2393" t="str">
            <v>Cabo de cobre flexível de 3 x 1,5 mm², isolamento 0,6/1 kV - isolação HEPR 90°C</v>
          </cell>
          <cell r="C2393" t="str">
            <v>M</v>
          </cell>
          <cell r="D2393">
            <v>6.5</v>
          </cell>
          <cell r="E2393">
            <v>1.18</v>
          </cell>
          <cell r="F2393">
            <v>7.68</v>
          </cell>
          <cell r="G2393">
            <v>15</v>
          </cell>
        </row>
        <row r="2394">
          <cell r="A2394" t="str">
            <v>39.21.231</v>
          </cell>
          <cell r="B2394" t="str">
            <v>Cabo de cobre flexível de 3 x 2,5 mm², isolamento 0,6/1 kV - isolação HEPR 90°C</v>
          </cell>
          <cell r="C2394" t="str">
            <v>M</v>
          </cell>
          <cell r="D2394">
            <v>9.89</v>
          </cell>
          <cell r="E2394">
            <v>2.94</v>
          </cell>
          <cell r="F2394">
            <v>12.83</v>
          </cell>
          <cell r="G2394">
            <v>15</v>
          </cell>
        </row>
        <row r="2395">
          <cell r="A2395" t="str">
            <v>39.21.234</v>
          </cell>
          <cell r="B2395" t="str">
            <v>Cabo de cobre flexível de 3 x 10 mm², isolamento 0,6/1 kV - isolação HEPR 90°C</v>
          </cell>
          <cell r="C2395" t="str">
            <v>M</v>
          </cell>
          <cell r="D2395">
            <v>36.049999999999997</v>
          </cell>
          <cell r="E2395">
            <v>5.87</v>
          </cell>
          <cell r="F2395">
            <v>41.92</v>
          </cell>
          <cell r="G2395">
            <v>15</v>
          </cell>
        </row>
        <row r="2396">
          <cell r="A2396" t="str">
            <v>39.21.236</v>
          </cell>
          <cell r="B2396" t="str">
            <v>Cabo de cobre flexível de 3 x 25 mm², isolamento 0,6/1 kV - isolação HEPR 90°C</v>
          </cell>
          <cell r="C2396" t="str">
            <v>M</v>
          </cell>
          <cell r="D2396">
            <v>90.33</v>
          </cell>
          <cell r="E2396">
            <v>17.62</v>
          </cell>
          <cell r="F2396">
            <v>107.95</v>
          </cell>
          <cell r="G2396">
            <v>15</v>
          </cell>
        </row>
        <row r="2397">
          <cell r="A2397" t="str">
            <v>39.21.237</v>
          </cell>
          <cell r="B2397" t="str">
            <v>Cabo de cobre flexível de 3 x 35 mm², isolamento 0,6/1 kV - isolação HEPR 90°C</v>
          </cell>
          <cell r="C2397" t="str">
            <v>M</v>
          </cell>
          <cell r="D2397">
            <v>129.41999999999999</v>
          </cell>
          <cell r="E2397">
            <v>23.49</v>
          </cell>
          <cell r="F2397">
            <v>152.91</v>
          </cell>
          <cell r="G2397">
            <v>15</v>
          </cell>
        </row>
        <row r="2398">
          <cell r="A2398" t="str">
            <v>39.21.254</v>
          </cell>
          <cell r="B2398" t="str">
            <v>Cabo de cobre flexível de 4 x 10 mm², isolamento 0,6/1 kV - isolação HEPR 90°C</v>
          </cell>
          <cell r="C2398" t="str">
            <v>M</v>
          </cell>
          <cell r="D2398">
            <v>44.63</v>
          </cell>
          <cell r="E2398">
            <v>7.64</v>
          </cell>
          <cell r="F2398">
            <v>52.27</v>
          </cell>
          <cell r="G2398">
            <v>15</v>
          </cell>
        </row>
        <row r="2399">
          <cell r="A2399" t="str">
            <v>39.24</v>
          </cell>
          <cell r="B2399" t="str">
            <v>Cabo de cobre flexivel, isolamento 500 V, isolacao PP 70°C</v>
          </cell>
        </row>
        <row r="2400">
          <cell r="A2400" t="str">
            <v>39.24.151</v>
          </cell>
          <cell r="B2400" t="str">
            <v>Cabo de cobre flexível de 3 x 1,5 mm², isolamento 500 V - isolação PP 70°C</v>
          </cell>
          <cell r="C2400" t="str">
            <v>M</v>
          </cell>
          <cell r="D2400">
            <v>6.7</v>
          </cell>
          <cell r="E2400">
            <v>7.05</v>
          </cell>
          <cell r="F2400">
            <v>13.75</v>
          </cell>
          <cell r="G2400">
            <v>15</v>
          </cell>
        </row>
        <row r="2401">
          <cell r="A2401" t="str">
            <v>39.24.152</v>
          </cell>
          <cell r="B2401" t="str">
            <v>Cabo de cobre flexível de 3 x 2,5 mm², isolamento 500 V - isolação PP 70°C</v>
          </cell>
          <cell r="C2401" t="str">
            <v>M</v>
          </cell>
          <cell r="D2401">
            <v>11.2</v>
          </cell>
          <cell r="E2401">
            <v>8.81</v>
          </cell>
          <cell r="F2401">
            <v>20.010000000000002</v>
          </cell>
          <cell r="G2401">
            <v>15</v>
          </cell>
        </row>
        <row r="2402">
          <cell r="A2402" t="str">
            <v>39.24.153</v>
          </cell>
          <cell r="B2402" t="str">
            <v>Cabo de cobre flexível de 3 x 4 mm², isolamento 500 V - isolação PP 70°C</v>
          </cell>
          <cell r="C2402" t="str">
            <v>M</v>
          </cell>
          <cell r="D2402">
            <v>17.3</v>
          </cell>
          <cell r="E2402">
            <v>10.57</v>
          </cell>
          <cell r="F2402">
            <v>27.87</v>
          </cell>
          <cell r="G2402">
            <v>15</v>
          </cell>
        </row>
        <row r="2403">
          <cell r="A2403" t="str">
            <v>39.24.154</v>
          </cell>
          <cell r="B2403" t="str">
            <v>Cabo de cobre flexível de 3 x 6 mm², isolamento 500 V - isolação PP 70°C</v>
          </cell>
          <cell r="C2403" t="str">
            <v>M</v>
          </cell>
          <cell r="D2403">
            <v>25.27</v>
          </cell>
          <cell r="E2403">
            <v>12.33</v>
          </cell>
          <cell r="F2403">
            <v>37.6</v>
          </cell>
          <cell r="G2403">
            <v>15</v>
          </cell>
        </row>
        <row r="2404">
          <cell r="A2404" t="str">
            <v>39.24.173</v>
          </cell>
          <cell r="B2404" t="str">
            <v>Cabo de cobre flexível de 4 x 4 mm², isolamento 500 V - isolação PP 70°C</v>
          </cell>
          <cell r="C2404" t="str">
            <v>M</v>
          </cell>
          <cell r="D2404">
            <v>22.1</v>
          </cell>
          <cell r="E2404">
            <v>7.05</v>
          </cell>
          <cell r="F2404">
            <v>29.15</v>
          </cell>
          <cell r="G2404">
            <v>15</v>
          </cell>
        </row>
        <row r="2405">
          <cell r="A2405" t="str">
            <v>39.24.174</v>
          </cell>
          <cell r="B2405" t="str">
            <v>Cabo de cobre flexível de 4 x 6 mm², isolamento 500 V - isolação PP 70°C</v>
          </cell>
          <cell r="C2405" t="str">
            <v>M</v>
          </cell>
          <cell r="D2405">
            <v>35.24</v>
          </cell>
          <cell r="E2405">
            <v>16.440000000000001</v>
          </cell>
          <cell r="F2405">
            <v>51.68</v>
          </cell>
          <cell r="G2405">
            <v>15</v>
          </cell>
        </row>
        <row r="2406">
          <cell r="A2406" t="str">
            <v>39.25</v>
          </cell>
          <cell r="B2406" t="str">
            <v>Cabo de cobre unipolar, isolamento 15/25 kV, isolacao EPR 90 °C / 105 °C</v>
          </cell>
        </row>
        <row r="2407">
          <cell r="A2407" t="str">
            <v>39.25.020</v>
          </cell>
          <cell r="B2407" t="str">
            <v>Cabo de cobre de 35 mm², isolamento 15/25 kV - isolação EPR 105°C</v>
          </cell>
          <cell r="C2407" t="str">
            <v>M</v>
          </cell>
          <cell r="D2407">
            <v>113.43</v>
          </cell>
          <cell r="E2407">
            <v>1.76</v>
          </cell>
          <cell r="F2407">
            <v>115.19</v>
          </cell>
          <cell r="G2407">
            <v>15</v>
          </cell>
        </row>
        <row r="2408">
          <cell r="A2408" t="str">
            <v>39.25.030</v>
          </cell>
          <cell r="B2408" t="str">
            <v>Cabo de cobre de 50 mm², isolamento 15/25 kV - isolação EPR 105°C</v>
          </cell>
          <cell r="C2408" t="str">
            <v>M</v>
          </cell>
          <cell r="D2408">
            <v>130.41</v>
          </cell>
          <cell r="E2408">
            <v>1.76</v>
          </cell>
          <cell r="F2408">
            <v>132.16999999999999</v>
          </cell>
          <cell r="G2408">
            <v>15</v>
          </cell>
        </row>
        <row r="2409">
          <cell r="A2409" t="str">
            <v>39.26</v>
          </cell>
          <cell r="B2409" t="str">
            <v>Cabo de cobre flexivel, isolamento 0,6/1kV - isolacao HEPR 90° C - baixa emissao fumaca e gases</v>
          </cell>
        </row>
        <row r="2410">
          <cell r="A2410" t="str">
            <v>39.26.010</v>
          </cell>
          <cell r="B2410" t="str">
            <v>Cabo de cobre flexível de 1,5 mm², isolamento 0,6/1 kV - isolação HEPR 90°C - baixa emissão de fumaça e gases</v>
          </cell>
          <cell r="C2410" t="str">
            <v>M</v>
          </cell>
          <cell r="D2410">
            <v>2.25</v>
          </cell>
          <cell r="E2410">
            <v>2.35</v>
          </cell>
          <cell r="F2410">
            <v>4.5999999999999996</v>
          </cell>
          <cell r="G2410">
            <v>15</v>
          </cell>
        </row>
        <row r="2411">
          <cell r="A2411" t="str">
            <v>39.26.020</v>
          </cell>
          <cell r="B2411" t="str">
            <v>Cabo de cobre flexível de 2,5 mm², isolamento 0,6/1 kV - isolação HEPR 90°C - baixa emissão de fumaça e gases</v>
          </cell>
          <cell r="C2411" t="str">
            <v>M</v>
          </cell>
          <cell r="D2411">
            <v>3.51</v>
          </cell>
          <cell r="E2411">
            <v>2.94</v>
          </cell>
          <cell r="F2411">
            <v>6.45</v>
          </cell>
          <cell r="G2411">
            <v>15</v>
          </cell>
        </row>
        <row r="2412">
          <cell r="A2412" t="str">
            <v>39.26.030</v>
          </cell>
          <cell r="B2412" t="str">
            <v>Cabo de cobre flexível de 4 mm², isolamento 0,6/1 kV -  isolação HEPR 90°C - baixa emissão de fumaça e gases</v>
          </cell>
          <cell r="C2412" t="str">
            <v>M</v>
          </cell>
          <cell r="D2412">
            <v>5.12</v>
          </cell>
          <cell r="E2412">
            <v>3.52</v>
          </cell>
          <cell r="F2412">
            <v>8.64</v>
          </cell>
          <cell r="G2412">
            <v>15</v>
          </cell>
        </row>
        <row r="2413">
          <cell r="A2413" t="str">
            <v>39.26.040</v>
          </cell>
          <cell r="B2413" t="str">
            <v>Cabo de cobre flexível de 6 mm², isolamento 0,6/1 kV - isolação HEPR 90°C - baixa emissão de fumaça e gases</v>
          </cell>
          <cell r="C2413" t="str">
            <v>M</v>
          </cell>
          <cell r="D2413">
            <v>7.3</v>
          </cell>
          <cell r="E2413">
            <v>4.1100000000000003</v>
          </cell>
          <cell r="F2413">
            <v>11.41</v>
          </cell>
          <cell r="G2413">
            <v>15</v>
          </cell>
        </row>
        <row r="2414">
          <cell r="A2414" t="str">
            <v>39.26.050</v>
          </cell>
          <cell r="B2414" t="str">
            <v>Cabo de cobre flexível de 10 mm², isolamento 0,6/1 kV - isolação HEPR 90°C - baixa emissão de fumaça e gases</v>
          </cell>
          <cell r="C2414" t="str">
            <v>M</v>
          </cell>
          <cell r="D2414">
            <v>11.63</v>
          </cell>
          <cell r="E2414">
            <v>4.7</v>
          </cell>
          <cell r="F2414">
            <v>16.329999999999998</v>
          </cell>
          <cell r="G2414">
            <v>15</v>
          </cell>
        </row>
        <row r="2415">
          <cell r="A2415" t="str">
            <v>39.26.060</v>
          </cell>
          <cell r="B2415" t="str">
            <v>Cabo de cobre flexível de 16 mm², isolamento 0,6/1 kV - isolação HEPR 90°C - baixa emissão de fumaça e gases</v>
          </cell>
          <cell r="C2415" t="str">
            <v>M</v>
          </cell>
          <cell r="D2415">
            <v>17.86</v>
          </cell>
          <cell r="E2415">
            <v>5.28</v>
          </cell>
          <cell r="F2415">
            <v>23.14</v>
          </cell>
          <cell r="G2415">
            <v>15</v>
          </cell>
        </row>
        <row r="2416">
          <cell r="A2416" t="str">
            <v>39.26.070</v>
          </cell>
          <cell r="B2416" t="str">
            <v>Cabo de cobre flexível de 25 mm², isolamento 0,6/1 kV - isolação HEPR 90°C - baixa emissão de fumaça e gases</v>
          </cell>
          <cell r="C2416" t="str">
            <v>M</v>
          </cell>
          <cell r="D2416">
            <v>27.6</v>
          </cell>
          <cell r="E2416">
            <v>5.87</v>
          </cell>
          <cell r="F2416">
            <v>33.47</v>
          </cell>
          <cell r="G2416">
            <v>15</v>
          </cell>
        </row>
        <row r="2417">
          <cell r="A2417" t="str">
            <v>39.26.080</v>
          </cell>
          <cell r="B2417" t="str">
            <v>Cabo de cobre flexível de 35 mm², isolamento 0,6/1 kV - isolação HEPR 90°C - baixa emissão de fumaça e gases</v>
          </cell>
          <cell r="C2417" t="str">
            <v>M</v>
          </cell>
          <cell r="D2417">
            <v>37.78</v>
          </cell>
          <cell r="E2417">
            <v>8.81</v>
          </cell>
          <cell r="F2417">
            <v>46.59</v>
          </cell>
          <cell r="G2417">
            <v>15</v>
          </cell>
        </row>
        <row r="2418">
          <cell r="A2418" t="str">
            <v>39.26.090</v>
          </cell>
          <cell r="B2418" t="str">
            <v>Cabo de cobre flexível de 50 mm², isolamento 0,6/1 kV - isolação HEPR 90°C - baixa emissão de fumaça e gases</v>
          </cell>
          <cell r="C2418" t="str">
            <v>M</v>
          </cell>
          <cell r="D2418">
            <v>53.7</v>
          </cell>
          <cell r="E2418">
            <v>11.75</v>
          </cell>
          <cell r="F2418">
            <v>65.45</v>
          </cell>
          <cell r="G2418">
            <v>15</v>
          </cell>
        </row>
        <row r="2419">
          <cell r="A2419" t="str">
            <v>39.26.100</v>
          </cell>
          <cell r="B2419" t="str">
            <v>Cabo de cobre flexível de 70 mm², isolamento 0,6/1 kV - isolação HEPR 90°C - baixa emissão de fumaça e gases</v>
          </cell>
          <cell r="C2419" t="str">
            <v>M</v>
          </cell>
          <cell r="D2419">
            <v>75.180000000000007</v>
          </cell>
          <cell r="E2419">
            <v>14.69</v>
          </cell>
          <cell r="F2419">
            <v>89.87</v>
          </cell>
          <cell r="G2419">
            <v>15</v>
          </cell>
        </row>
        <row r="2420">
          <cell r="A2420" t="str">
            <v>39.26.110</v>
          </cell>
          <cell r="B2420" t="str">
            <v>Cabo de cobre flexível de 95 mm², isolamento 0,6/1 kV - isolação HEPR 90°C - baixa emissão de fumaça e gases</v>
          </cell>
          <cell r="C2420" t="str">
            <v>M</v>
          </cell>
          <cell r="D2420">
            <v>99.92</v>
          </cell>
          <cell r="E2420">
            <v>17.62</v>
          </cell>
          <cell r="F2420">
            <v>117.54</v>
          </cell>
          <cell r="G2420">
            <v>15</v>
          </cell>
        </row>
        <row r="2421">
          <cell r="A2421" t="str">
            <v>39.26.120</v>
          </cell>
          <cell r="B2421" t="str">
            <v>Cabo de cobre flexível de 120 mm², isolamento 0,6/1 kV - isolação HEPR 90°C - baixa emissão de fumaça e gases</v>
          </cell>
          <cell r="C2421" t="str">
            <v>M</v>
          </cell>
          <cell r="D2421">
            <v>127.86</v>
          </cell>
          <cell r="E2421">
            <v>20.56</v>
          </cell>
          <cell r="F2421">
            <v>148.41999999999999</v>
          </cell>
          <cell r="G2421">
            <v>15</v>
          </cell>
        </row>
        <row r="2422">
          <cell r="A2422" t="str">
            <v>39.26.130</v>
          </cell>
          <cell r="B2422" t="str">
            <v>Cabo de cobre flexível de 150 mm², isolamento 0,6/1 kV - isolação HEPR 90°C - baixa emissão de fumaça e gases</v>
          </cell>
          <cell r="C2422" t="str">
            <v>M</v>
          </cell>
          <cell r="D2422">
            <v>158.68</v>
          </cell>
          <cell r="E2422">
            <v>23.49</v>
          </cell>
          <cell r="F2422">
            <v>182.17</v>
          </cell>
          <cell r="G2422">
            <v>15</v>
          </cell>
        </row>
        <row r="2423">
          <cell r="A2423" t="str">
            <v>39.26.140</v>
          </cell>
          <cell r="B2423" t="str">
            <v>Cabo de cobre flexível de 185 mm², isolamento 0,6/1 kV - isolação HEPR 90°C - baixa emissão de fumaça e gases</v>
          </cell>
          <cell r="C2423" t="str">
            <v>M</v>
          </cell>
          <cell r="D2423">
            <v>191.09</v>
          </cell>
          <cell r="E2423">
            <v>26.43</v>
          </cell>
          <cell r="F2423">
            <v>217.52</v>
          </cell>
          <cell r="G2423">
            <v>15</v>
          </cell>
        </row>
        <row r="2424">
          <cell r="A2424" t="str">
            <v>39.26.150</v>
          </cell>
          <cell r="B2424" t="str">
            <v>Cabo de cobre flexível de 240 mm², isolamento 0,6/1 kV - isolação HEPR 90°C - baixa emissão de fumaça e gases</v>
          </cell>
          <cell r="C2424" t="str">
            <v>M</v>
          </cell>
          <cell r="D2424">
            <v>251.72</v>
          </cell>
          <cell r="E2424">
            <v>29.37</v>
          </cell>
          <cell r="F2424">
            <v>281.08999999999997</v>
          </cell>
          <cell r="G2424">
            <v>15</v>
          </cell>
        </row>
        <row r="2425">
          <cell r="A2425" t="str">
            <v>39.27</v>
          </cell>
          <cell r="B2425" t="str">
            <v>Cabo optico</v>
          </cell>
        </row>
        <row r="2426">
          <cell r="A2426" t="str">
            <v>39.27.010</v>
          </cell>
          <cell r="B2426" t="str">
            <v>Cabo óptico de terminação, 2 fibras, 50/125 µm - uso interno/externo</v>
          </cell>
          <cell r="C2426" t="str">
            <v>M</v>
          </cell>
          <cell r="D2426">
            <v>10.36</v>
          </cell>
          <cell r="E2426">
            <v>2.94</v>
          </cell>
          <cell r="F2426">
            <v>13.3</v>
          </cell>
          <cell r="G2426">
            <v>15</v>
          </cell>
        </row>
        <row r="2427">
          <cell r="A2427" t="str">
            <v>39.27.020</v>
          </cell>
          <cell r="B2427" t="str">
            <v>Cabo óptico multimodo, 4 fibras, 50/125 µm - uso interno/externo</v>
          </cell>
          <cell r="C2427" t="str">
            <v>M</v>
          </cell>
          <cell r="D2427">
            <v>15.71</v>
          </cell>
          <cell r="E2427">
            <v>5.87</v>
          </cell>
          <cell r="F2427">
            <v>21.58</v>
          </cell>
          <cell r="G2427">
            <v>15</v>
          </cell>
        </row>
        <row r="2428">
          <cell r="A2428" t="str">
            <v>39.27.030</v>
          </cell>
          <cell r="B2428" t="str">
            <v>Cabo óptico multimodo, 6 fibras, 50/125 µm - uso interno/externo</v>
          </cell>
          <cell r="C2428" t="str">
            <v>M</v>
          </cell>
          <cell r="D2428">
            <v>19.53</v>
          </cell>
          <cell r="E2428">
            <v>5.87</v>
          </cell>
          <cell r="F2428">
            <v>25.4</v>
          </cell>
          <cell r="G2428">
            <v>15</v>
          </cell>
        </row>
        <row r="2429">
          <cell r="A2429" t="str">
            <v>39.30</v>
          </cell>
          <cell r="B2429" t="str">
            <v>Fios e cabos - audio e video</v>
          </cell>
        </row>
        <row r="2430">
          <cell r="A2430" t="str">
            <v>39.30.010</v>
          </cell>
          <cell r="B2430" t="str">
            <v>Cabo torcido flexível de 2 x 2,5 mm², isolação em PVC antichama</v>
          </cell>
          <cell r="C2430" t="str">
            <v>M</v>
          </cell>
          <cell r="D2430">
            <v>5.69</v>
          </cell>
          <cell r="E2430">
            <v>14.69</v>
          </cell>
          <cell r="F2430">
            <v>20.38</v>
          </cell>
          <cell r="G2430">
            <v>15</v>
          </cell>
        </row>
        <row r="2431">
          <cell r="A2431" t="str">
            <v>40</v>
          </cell>
          <cell r="B2431" t="str">
            <v>DISTRIBUICAO DE FORCA E COMANDO DE ENERGIA ELETRICA E TELEFONIA</v>
          </cell>
        </row>
        <row r="2432">
          <cell r="A2432" t="str">
            <v>40.01</v>
          </cell>
          <cell r="B2432" t="str">
            <v>Caixa de passagem estampada</v>
          </cell>
        </row>
        <row r="2433">
          <cell r="A2433" t="str">
            <v>40.01.020</v>
          </cell>
          <cell r="B2433" t="str">
            <v>Caixa de ferro estampada 4´ x 2´</v>
          </cell>
          <cell r="C2433" t="str">
            <v>UN</v>
          </cell>
          <cell r="D2433">
            <v>1.97</v>
          </cell>
          <cell r="E2433">
            <v>14.69</v>
          </cell>
          <cell r="F2433">
            <v>16.66</v>
          </cell>
          <cell r="G2433">
            <v>15</v>
          </cell>
        </row>
        <row r="2434">
          <cell r="A2434" t="str">
            <v>40.01.040</v>
          </cell>
          <cell r="B2434" t="str">
            <v>Caixa de ferro estampada 4´ x 4´</v>
          </cell>
          <cell r="C2434" t="str">
            <v>UN</v>
          </cell>
          <cell r="D2434">
            <v>3.58</v>
          </cell>
          <cell r="E2434">
            <v>14.69</v>
          </cell>
          <cell r="F2434">
            <v>18.27</v>
          </cell>
          <cell r="G2434">
            <v>15</v>
          </cell>
        </row>
        <row r="2435">
          <cell r="A2435" t="str">
            <v>40.01.080</v>
          </cell>
          <cell r="B2435" t="str">
            <v>Caixa de ferro octogonal fundo móvel 4´ x 4´</v>
          </cell>
          <cell r="C2435" t="str">
            <v>UN</v>
          </cell>
          <cell r="D2435">
            <v>2.87</v>
          </cell>
          <cell r="E2435">
            <v>17.62</v>
          </cell>
          <cell r="F2435">
            <v>20.49</v>
          </cell>
          <cell r="G2435">
            <v>15</v>
          </cell>
        </row>
        <row r="2436">
          <cell r="A2436" t="str">
            <v>40.01.090</v>
          </cell>
          <cell r="B2436" t="str">
            <v>Caixa de ferro estampada octogonal de 3´ x 3´</v>
          </cell>
          <cell r="C2436" t="str">
            <v>UN</v>
          </cell>
          <cell r="D2436">
            <v>2.37</v>
          </cell>
          <cell r="E2436">
            <v>14.69</v>
          </cell>
          <cell r="F2436">
            <v>17.059999999999999</v>
          </cell>
          <cell r="G2436">
            <v>15</v>
          </cell>
        </row>
        <row r="2437">
          <cell r="A2437" t="str">
            <v>40.02</v>
          </cell>
          <cell r="B2437" t="str">
            <v>Caixa de passagem com tampa</v>
          </cell>
        </row>
        <row r="2438">
          <cell r="A2438" t="str">
            <v>40.02.010</v>
          </cell>
          <cell r="B2438" t="str">
            <v>Caixa de tomada em alumínio para piso 4´ x 4´</v>
          </cell>
          <cell r="C2438" t="str">
            <v>UN</v>
          </cell>
          <cell r="D2438">
            <v>43.04</v>
          </cell>
          <cell r="E2438">
            <v>46.98</v>
          </cell>
          <cell r="F2438">
            <v>90.02</v>
          </cell>
          <cell r="G2438">
            <v>15</v>
          </cell>
        </row>
        <row r="2439">
          <cell r="A2439" t="str">
            <v>40.02.020</v>
          </cell>
          <cell r="B2439" t="str">
            <v>Caixa de passagem em chapa, com tampa parafusada, 100 x 100 x 80 mm</v>
          </cell>
          <cell r="C2439" t="str">
            <v>UN</v>
          </cell>
          <cell r="D2439">
            <v>16.14</v>
          </cell>
          <cell r="E2439">
            <v>17.62</v>
          </cell>
          <cell r="F2439">
            <v>33.76</v>
          </cell>
          <cell r="G2439">
            <v>15</v>
          </cell>
        </row>
        <row r="2440">
          <cell r="A2440" t="str">
            <v>40.02.040</v>
          </cell>
          <cell r="B2440" t="str">
            <v>Caixa de passagem em chapa, com tampa parafusada, 150 x 150 x 80 mm</v>
          </cell>
          <cell r="C2440" t="str">
            <v>UN</v>
          </cell>
          <cell r="D2440">
            <v>19.29</v>
          </cell>
          <cell r="E2440">
            <v>17.62</v>
          </cell>
          <cell r="F2440">
            <v>36.909999999999997</v>
          </cell>
          <cell r="G2440">
            <v>15</v>
          </cell>
        </row>
        <row r="2441">
          <cell r="A2441" t="str">
            <v>40.02.060</v>
          </cell>
          <cell r="B2441" t="str">
            <v>Caixa de passagem em chapa, com tampa parafusada, 200 x 200 x 100 mm</v>
          </cell>
          <cell r="C2441" t="str">
            <v>UN</v>
          </cell>
          <cell r="D2441">
            <v>30.16</v>
          </cell>
          <cell r="E2441">
            <v>17.62</v>
          </cell>
          <cell r="F2441">
            <v>47.78</v>
          </cell>
          <cell r="G2441">
            <v>15</v>
          </cell>
        </row>
        <row r="2442">
          <cell r="A2442" t="str">
            <v>40.02.080</v>
          </cell>
          <cell r="B2442" t="str">
            <v>Caixa de passagem em chapa, com tampa parafusada, 300 x 300 x 120 mm</v>
          </cell>
          <cell r="C2442" t="str">
            <v>UN</v>
          </cell>
          <cell r="D2442">
            <v>57.6</v>
          </cell>
          <cell r="E2442">
            <v>23.49</v>
          </cell>
          <cell r="F2442">
            <v>81.09</v>
          </cell>
          <cell r="G2442">
            <v>15</v>
          </cell>
        </row>
        <row r="2443">
          <cell r="A2443" t="str">
            <v>40.02.100</v>
          </cell>
          <cell r="B2443" t="str">
            <v>Caixa de passagem em chapa, com tampa parafusada, 400 x 400 x 150 mm</v>
          </cell>
          <cell r="C2443" t="str">
            <v>UN</v>
          </cell>
          <cell r="D2443">
            <v>148.94999999999999</v>
          </cell>
          <cell r="E2443">
            <v>23.49</v>
          </cell>
          <cell r="F2443">
            <v>172.44</v>
          </cell>
          <cell r="G2443">
            <v>15</v>
          </cell>
        </row>
        <row r="2444">
          <cell r="A2444" t="str">
            <v>40.02.120</v>
          </cell>
          <cell r="B2444" t="str">
            <v>Caixa de passagem em chapa, com tampa parafusada, 500 x 500 x 150 mm</v>
          </cell>
          <cell r="C2444" t="str">
            <v>UN</v>
          </cell>
          <cell r="D2444">
            <v>183.15</v>
          </cell>
          <cell r="E2444">
            <v>29.37</v>
          </cell>
          <cell r="F2444">
            <v>212.52</v>
          </cell>
          <cell r="G2444">
            <v>15</v>
          </cell>
        </row>
        <row r="2445">
          <cell r="A2445" t="str">
            <v>40.02.440</v>
          </cell>
          <cell r="B2445" t="str">
            <v>Caixa em alumínio fundido à prova de tempo, umidade, gases, vapores e pó, 150 x 150 x 150 mm</v>
          </cell>
          <cell r="C2445" t="str">
            <v>UN</v>
          </cell>
          <cell r="D2445">
            <v>173</v>
          </cell>
          <cell r="E2445">
            <v>17.62</v>
          </cell>
          <cell r="F2445">
            <v>190.62</v>
          </cell>
          <cell r="G2445">
            <v>15</v>
          </cell>
        </row>
        <row r="2446">
          <cell r="A2446" t="str">
            <v>40.02.450</v>
          </cell>
          <cell r="B2446" t="str">
            <v>Caixa em alumínio fundido à prova de tempo, umidade, gases, vapores e pó, 200 x 200 x 200 mm</v>
          </cell>
          <cell r="C2446" t="str">
            <v>UN</v>
          </cell>
          <cell r="D2446">
            <v>509.31</v>
          </cell>
          <cell r="E2446">
            <v>17.62</v>
          </cell>
          <cell r="F2446">
            <v>526.92999999999995</v>
          </cell>
          <cell r="G2446">
            <v>15</v>
          </cell>
        </row>
        <row r="2447">
          <cell r="A2447" t="str">
            <v>40.02.460</v>
          </cell>
          <cell r="B2447" t="str">
            <v>Caixa em alumínio fundido à prova de tempo, umidade, gases, vapores e pó, 240 x 240 x 150 mm</v>
          </cell>
          <cell r="C2447" t="str">
            <v>UN</v>
          </cell>
          <cell r="D2447">
            <v>835.87</v>
          </cell>
          <cell r="E2447">
            <v>17.62</v>
          </cell>
          <cell r="F2447">
            <v>853.49</v>
          </cell>
          <cell r="G2447">
            <v>15</v>
          </cell>
        </row>
        <row r="2448">
          <cell r="A2448" t="str">
            <v>40.02.470</v>
          </cell>
          <cell r="B2448" t="str">
            <v>Caixa em alumínio fundido à prova de tempo, umidade, gases, vapores e pó, 445 x 350 x 220 mm</v>
          </cell>
          <cell r="C2448" t="str">
            <v>UN</v>
          </cell>
          <cell r="D2448">
            <v>1831.28</v>
          </cell>
          <cell r="E2448">
            <v>23.49</v>
          </cell>
          <cell r="F2448">
            <v>1854.77</v>
          </cell>
          <cell r="G2448">
            <v>15</v>
          </cell>
        </row>
        <row r="2449">
          <cell r="A2449" t="str">
            <v>40.02.600</v>
          </cell>
          <cell r="B2449" t="str">
            <v>Caixa de passagem em alumínio fundido à prova de tempo, 100 x 100 mm</v>
          </cell>
          <cell r="C2449" t="str">
            <v>UN</v>
          </cell>
          <cell r="D2449">
            <v>25.03</v>
          </cell>
          <cell r="E2449">
            <v>17.62</v>
          </cell>
          <cell r="F2449">
            <v>42.65</v>
          </cell>
          <cell r="G2449">
            <v>15</v>
          </cell>
        </row>
        <row r="2450">
          <cell r="A2450" t="str">
            <v>40.02.610</v>
          </cell>
          <cell r="B2450" t="str">
            <v>Caixa de passagem em alumínio fundido à prova de tempo, 200 x 200 mm</v>
          </cell>
          <cell r="C2450" t="str">
            <v>UN</v>
          </cell>
          <cell r="D2450">
            <v>83.12</v>
          </cell>
          <cell r="E2450">
            <v>17.62</v>
          </cell>
          <cell r="F2450">
            <v>100.74</v>
          </cell>
          <cell r="G2450">
            <v>15</v>
          </cell>
        </row>
        <row r="2451">
          <cell r="A2451" t="str">
            <v>40.02.620</v>
          </cell>
          <cell r="B2451" t="str">
            <v>Caixa de passagem em alumínio fundido à prova de tempo, 300 x 300 mm</v>
          </cell>
          <cell r="C2451" t="str">
            <v>UN</v>
          </cell>
          <cell r="D2451">
            <v>206.85</v>
          </cell>
          <cell r="E2451">
            <v>23.49</v>
          </cell>
          <cell r="F2451">
            <v>230.34</v>
          </cell>
          <cell r="G2451">
            <v>15</v>
          </cell>
        </row>
        <row r="2452">
          <cell r="A2452" t="str">
            <v>40.04</v>
          </cell>
          <cell r="B2452" t="str">
            <v>Tomadas</v>
          </cell>
        </row>
        <row r="2453">
          <cell r="A2453" t="str">
            <v>40.04.080</v>
          </cell>
          <cell r="B2453" t="str">
            <v>Tomada para telefone 4P, padrão TELEBRÁS, com placa</v>
          </cell>
          <cell r="C2453" t="str">
            <v>CJ</v>
          </cell>
          <cell r="D2453">
            <v>28.69</v>
          </cell>
          <cell r="E2453">
            <v>17.62</v>
          </cell>
          <cell r="F2453">
            <v>46.31</v>
          </cell>
          <cell r="G2453">
            <v>15</v>
          </cell>
        </row>
        <row r="2454">
          <cell r="A2454" t="str">
            <v>40.04.090</v>
          </cell>
          <cell r="B2454" t="str">
            <v>Tomada RJ 11 para telefone, sem placa</v>
          </cell>
          <cell r="C2454" t="str">
            <v>UN</v>
          </cell>
          <cell r="D2454">
            <v>32.549999999999997</v>
          </cell>
          <cell r="E2454">
            <v>17.62</v>
          </cell>
          <cell r="F2454">
            <v>50.17</v>
          </cell>
          <cell r="G2454">
            <v>15</v>
          </cell>
        </row>
        <row r="2455">
          <cell r="A2455" t="str">
            <v>40.04.096</v>
          </cell>
          <cell r="B2455" t="str">
            <v>Tomada RJ 45 para rede de dados, com placa</v>
          </cell>
          <cell r="C2455" t="str">
            <v>UN</v>
          </cell>
          <cell r="D2455">
            <v>80.53</v>
          </cell>
          <cell r="E2455">
            <v>17.62</v>
          </cell>
          <cell r="F2455">
            <v>98.15</v>
          </cell>
          <cell r="G2455">
            <v>15</v>
          </cell>
        </row>
        <row r="2456">
          <cell r="A2456" t="str">
            <v>40.04.140</v>
          </cell>
          <cell r="B2456" t="str">
            <v>Tomada 3P+T de 32 A, blindada industrial de sobrepor negativa</v>
          </cell>
          <cell r="C2456" t="str">
            <v>CJ</v>
          </cell>
          <cell r="D2456">
            <v>302.3</v>
          </cell>
          <cell r="E2456">
            <v>17.62</v>
          </cell>
          <cell r="F2456">
            <v>319.92</v>
          </cell>
          <cell r="G2456">
            <v>15</v>
          </cell>
        </row>
        <row r="2457">
          <cell r="A2457" t="str">
            <v>40.04.146</v>
          </cell>
          <cell r="B2457" t="str">
            <v>Tomada 3P+T de 63 A, blindada industrial de embutir</v>
          </cell>
          <cell r="C2457" t="str">
            <v>CJ</v>
          </cell>
          <cell r="D2457">
            <v>306.93</v>
          </cell>
          <cell r="E2457">
            <v>17.62</v>
          </cell>
          <cell r="F2457">
            <v>324.55</v>
          </cell>
          <cell r="G2457">
            <v>15</v>
          </cell>
        </row>
        <row r="2458">
          <cell r="A2458" t="str">
            <v>40.04.230</v>
          </cell>
          <cell r="B2458" t="str">
            <v>Tomada de canaleta/perfilado universal 2P+T, com caixa e tampa</v>
          </cell>
          <cell r="C2458" t="str">
            <v>CJ</v>
          </cell>
          <cell r="D2458">
            <v>20.329999999999998</v>
          </cell>
          <cell r="E2458">
            <v>17.62</v>
          </cell>
          <cell r="F2458">
            <v>37.950000000000003</v>
          </cell>
          <cell r="G2458">
            <v>15</v>
          </cell>
        </row>
        <row r="2459">
          <cell r="A2459" t="str">
            <v>40.04.340</v>
          </cell>
          <cell r="B2459" t="str">
            <v>Plugue e tomada 2P+T de 16 A de sobrepor - 380 / 440 V</v>
          </cell>
          <cell r="C2459" t="str">
            <v>CJ</v>
          </cell>
          <cell r="D2459">
            <v>353.98</v>
          </cell>
          <cell r="E2459">
            <v>17.62</v>
          </cell>
          <cell r="F2459">
            <v>371.6</v>
          </cell>
          <cell r="G2459">
            <v>15</v>
          </cell>
        </row>
        <row r="2460">
          <cell r="A2460" t="str">
            <v>40.04.390</v>
          </cell>
          <cell r="B2460" t="str">
            <v>Tomada de energia quadrada com rabicho de 10 A - 250 V , para instalação em painel / rodapé / caixa de tomadas</v>
          </cell>
          <cell r="C2460" t="str">
            <v>UN</v>
          </cell>
          <cell r="D2460">
            <v>21.88</v>
          </cell>
          <cell r="E2460">
            <v>17.62</v>
          </cell>
          <cell r="F2460">
            <v>39.5</v>
          </cell>
          <cell r="G2460">
            <v>15</v>
          </cell>
        </row>
        <row r="2461">
          <cell r="A2461" t="str">
            <v>40.04.450</v>
          </cell>
          <cell r="B2461" t="str">
            <v>Tomada 2P+T de 10 A - 250 V, completa</v>
          </cell>
          <cell r="C2461" t="str">
            <v>CJ</v>
          </cell>
          <cell r="D2461">
            <v>13.51</v>
          </cell>
          <cell r="E2461">
            <v>17.62</v>
          </cell>
          <cell r="F2461">
            <v>31.13</v>
          </cell>
          <cell r="G2461">
            <v>15</v>
          </cell>
        </row>
        <row r="2462">
          <cell r="A2462" t="str">
            <v>40.04.460</v>
          </cell>
          <cell r="B2462" t="str">
            <v>Tomada 2P+T de 20 A - 250 V, completa</v>
          </cell>
          <cell r="C2462" t="str">
            <v>CJ</v>
          </cell>
          <cell r="D2462">
            <v>15.28</v>
          </cell>
          <cell r="E2462">
            <v>17.62</v>
          </cell>
          <cell r="F2462">
            <v>32.9</v>
          </cell>
          <cell r="G2462">
            <v>15</v>
          </cell>
        </row>
        <row r="2463">
          <cell r="A2463" t="str">
            <v>40.04.470</v>
          </cell>
          <cell r="B2463" t="str">
            <v>Conjunto 2 tomadas 2P+T de 10 A, completo</v>
          </cell>
          <cell r="C2463" t="str">
            <v>CJ</v>
          </cell>
          <cell r="D2463">
            <v>34.020000000000003</v>
          </cell>
          <cell r="E2463">
            <v>17.62</v>
          </cell>
          <cell r="F2463">
            <v>51.64</v>
          </cell>
          <cell r="G2463">
            <v>15</v>
          </cell>
        </row>
        <row r="2464">
          <cell r="A2464" t="str">
            <v>40.04.480</v>
          </cell>
          <cell r="B2464" t="str">
            <v>Conjunto 1 interruptor simples e 1 tomada 2P+T de 10 A, completo</v>
          </cell>
          <cell r="C2464" t="str">
            <v>CJ</v>
          </cell>
          <cell r="D2464">
            <v>27.36</v>
          </cell>
          <cell r="E2464">
            <v>17.62</v>
          </cell>
          <cell r="F2464">
            <v>44.98</v>
          </cell>
          <cell r="G2464">
            <v>15</v>
          </cell>
        </row>
        <row r="2465">
          <cell r="A2465" t="str">
            <v>40.04.490</v>
          </cell>
          <cell r="B2465" t="str">
            <v>Conjunto 2 interruptores simples e 1 tomada 2P+T de 10 A, completo</v>
          </cell>
          <cell r="C2465" t="str">
            <v>CJ</v>
          </cell>
          <cell r="D2465">
            <v>34</v>
          </cell>
          <cell r="E2465">
            <v>17.62</v>
          </cell>
          <cell r="F2465">
            <v>51.62</v>
          </cell>
          <cell r="G2465">
            <v>15</v>
          </cell>
        </row>
        <row r="2466">
          <cell r="A2466" t="str">
            <v>40.04.492</v>
          </cell>
          <cell r="B2466" t="str">
            <v>Conjunto 4´ x 4´ de 1 interruptor simples, 1 tomada universal e 1 tomada de 3 polos</v>
          </cell>
          <cell r="C2466" t="str">
            <v>CJ</v>
          </cell>
          <cell r="D2466">
            <v>37.520000000000003</v>
          </cell>
          <cell r="E2466">
            <v>21.73</v>
          </cell>
          <cell r="F2466">
            <v>59.25</v>
          </cell>
          <cell r="G2466">
            <v>15</v>
          </cell>
        </row>
        <row r="2467">
          <cell r="A2467" t="str">
            <v>40.05</v>
          </cell>
          <cell r="B2467" t="str">
            <v>Interruptores e minuterias</v>
          </cell>
        </row>
        <row r="2468">
          <cell r="A2468" t="str">
            <v>40.05.020</v>
          </cell>
          <cell r="B2468" t="str">
            <v>Interruptor simples com 1 tecla e placa</v>
          </cell>
          <cell r="C2468" t="str">
            <v>CJ</v>
          </cell>
          <cell r="D2468">
            <v>14.98</v>
          </cell>
          <cell r="E2468">
            <v>19.97</v>
          </cell>
          <cell r="F2468">
            <v>34.950000000000003</v>
          </cell>
          <cell r="G2468">
            <v>15</v>
          </cell>
        </row>
        <row r="2469">
          <cell r="A2469" t="str">
            <v>40.05.040</v>
          </cell>
          <cell r="B2469" t="str">
            <v>Interruptor simples com 2 teclas e placa</v>
          </cell>
          <cell r="C2469" t="str">
            <v>CJ</v>
          </cell>
          <cell r="D2469">
            <v>25.07</v>
          </cell>
          <cell r="E2469">
            <v>20.56</v>
          </cell>
          <cell r="F2469">
            <v>45.63</v>
          </cell>
          <cell r="G2469">
            <v>15</v>
          </cell>
        </row>
        <row r="2470">
          <cell r="A2470" t="str">
            <v>40.05.060</v>
          </cell>
          <cell r="B2470" t="str">
            <v>Interruptor simples com 3 teclas e placa</v>
          </cell>
          <cell r="C2470" t="str">
            <v>CJ</v>
          </cell>
          <cell r="D2470">
            <v>27.85</v>
          </cell>
          <cell r="E2470">
            <v>29.37</v>
          </cell>
          <cell r="F2470">
            <v>57.22</v>
          </cell>
          <cell r="G2470">
            <v>15</v>
          </cell>
        </row>
        <row r="2471">
          <cell r="A2471" t="str">
            <v>40.05.080</v>
          </cell>
          <cell r="B2471" t="str">
            <v>Interruptor paralelo com 1 tecla e placa</v>
          </cell>
          <cell r="C2471" t="str">
            <v>CJ</v>
          </cell>
          <cell r="D2471">
            <v>19.54</v>
          </cell>
          <cell r="E2471">
            <v>15.85</v>
          </cell>
          <cell r="F2471">
            <v>35.39</v>
          </cell>
          <cell r="G2471">
            <v>15</v>
          </cell>
        </row>
        <row r="2472">
          <cell r="A2472" t="str">
            <v>40.05.100</v>
          </cell>
          <cell r="B2472" t="str">
            <v>Interruptor paralelo com 2 teclas e placa</v>
          </cell>
          <cell r="C2472" t="str">
            <v>CJ</v>
          </cell>
          <cell r="D2472">
            <v>13.36</v>
          </cell>
          <cell r="E2472">
            <v>26.43</v>
          </cell>
          <cell r="F2472">
            <v>39.79</v>
          </cell>
          <cell r="G2472">
            <v>15</v>
          </cell>
        </row>
        <row r="2473">
          <cell r="A2473" t="str">
            <v>40.05.120</v>
          </cell>
          <cell r="B2473" t="str">
            <v>Interruptor com 1 tecla simples, 1 tecla paralelo e placa</v>
          </cell>
          <cell r="C2473" t="str">
            <v>CJ</v>
          </cell>
          <cell r="D2473">
            <v>25.28</v>
          </cell>
          <cell r="E2473">
            <v>22.32</v>
          </cell>
          <cell r="F2473">
            <v>47.6</v>
          </cell>
          <cell r="G2473">
            <v>15</v>
          </cell>
        </row>
        <row r="2474">
          <cell r="A2474" t="str">
            <v>40.05.140</v>
          </cell>
          <cell r="B2474" t="str">
            <v>Interruptor com 2 teclas simples, 1 tecla paralelo e placa</v>
          </cell>
          <cell r="C2474" t="str">
            <v>CJ</v>
          </cell>
          <cell r="D2474">
            <v>13.52</v>
          </cell>
          <cell r="E2474">
            <v>26.43</v>
          </cell>
          <cell r="F2474">
            <v>39.950000000000003</v>
          </cell>
          <cell r="G2474">
            <v>15</v>
          </cell>
        </row>
        <row r="2475">
          <cell r="A2475" t="str">
            <v>40.05.160</v>
          </cell>
          <cell r="B2475" t="str">
            <v>Interruptor com 1 tecla simples, 2 teclas paralelo e placa</v>
          </cell>
          <cell r="C2475" t="str">
            <v>CJ</v>
          </cell>
          <cell r="D2475">
            <v>19.350000000000001</v>
          </cell>
          <cell r="E2475">
            <v>29.37</v>
          </cell>
          <cell r="F2475">
            <v>48.72</v>
          </cell>
          <cell r="G2475">
            <v>15</v>
          </cell>
        </row>
        <row r="2476">
          <cell r="A2476" t="str">
            <v>40.05.170</v>
          </cell>
          <cell r="B2476" t="str">
            <v>Interruptor bipolar com 1 tecla dupla paralelo e placa</v>
          </cell>
          <cell r="C2476" t="str">
            <v>CJ</v>
          </cell>
          <cell r="D2476">
            <v>53.82</v>
          </cell>
          <cell r="E2476">
            <v>20.56</v>
          </cell>
          <cell r="F2476">
            <v>74.38</v>
          </cell>
          <cell r="G2476">
            <v>15</v>
          </cell>
        </row>
        <row r="2477">
          <cell r="A2477" t="str">
            <v>40.05.180</v>
          </cell>
          <cell r="B2477" t="str">
            <v>Interruptor bipolar com 1 tecla dupla simples e placa</v>
          </cell>
          <cell r="C2477" t="str">
            <v>CJ</v>
          </cell>
          <cell r="D2477">
            <v>50.62</v>
          </cell>
          <cell r="E2477">
            <v>20.56</v>
          </cell>
          <cell r="F2477">
            <v>71.180000000000007</v>
          </cell>
          <cell r="G2477">
            <v>15</v>
          </cell>
        </row>
        <row r="2478">
          <cell r="A2478" t="str">
            <v>40.05.320</v>
          </cell>
          <cell r="B2478" t="str">
            <v>Pulsador 2 A - 250 V, para minuteria com placa</v>
          </cell>
          <cell r="C2478" t="str">
            <v>CJ</v>
          </cell>
          <cell r="D2478">
            <v>19.86</v>
          </cell>
          <cell r="E2478">
            <v>14.69</v>
          </cell>
          <cell r="F2478">
            <v>34.549999999999997</v>
          </cell>
          <cell r="G2478">
            <v>15</v>
          </cell>
        </row>
        <row r="2479">
          <cell r="A2479" t="str">
            <v>40.05.330</v>
          </cell>
          <cell r="B2479" t="str">
            <v>Variador de luminosidade rotativo até 600 W / 220 V, com placa</v>
          </cell>
          <cell r="C2479" t="str">
            <v>CJ</v>
          </cell>
          <cell r="D2479">
            <v>55.56</v>
          </cell>
          <cell r="E2479">
            <v>22.32</v>
          </cell>
          <cell r="F2479">
            <v>77.88</v>
          </cell>
          <cell r="G2479">
            <v>15</v>
          </cell>
        </row>
        <row r="2480">
          <cell r="A2480" t="str">
            <v>40.05.340</v>
          </cell>
          <cell r="B2480" t="str">
            <v>Sensor de presença para teto, com fotocélula, para lâmpada qualquer</v>
          </cell>
          <cell r="C2480" t="str">
            <v>UN</v>
          </cell>
          <cell r="D2480">
            <v>35.299999999999997</v>
          </cell>
          <cell r="E2480">
            <v>17.62</v>
          </cell>
          <cell r="F2480">
            <v>52.92</v>
          </cell>
          <cell r="G2480">
            <v>15</v>
          </cell>
        </row>
        <row r="2481">
          <cell r="A2481" t="str">
            <v>40.05.350</v>
          </cell>
          <cell r="B2481" t="str">
            <v>Sensor de presença infravermelho passivo e microondas, alcance de 12 m - sem fio</v>
          </cell>
          <cell r="C2481" t="str">
            <v>UN</v>
          </cell>
          <cell r="D2481">
            <v>100.24</v>
          </cell>
          <cell r="E2481">
            <v>29.37</v>
          </cell>
          <cell r="F2481">
            <v>129.61000000000001</v>
          </cell>
          <cell r="G2481">
            <v>15</v>
          </cell>
        </row>
        <row r="2482">
          <cell r="A2482" t="str">
            <v>40.06</v>
          </cell>
          <cell r="B2482" t="str">
            <v>Conduletes</v>
          </cell>
        </row>
        <row r="2483">
          <cell r="A2483" t="str">
            <v>40.06.040</v>
          </cell>
          <cell r="B2483" t="str">
            <v>Condulete metálico de 3/4´</v>
          </cell>
          <cell r="C2483" t="str">
            <v>CJ</v>
          </cell>
          <cell r="D2483">
            <v>15.85</v>
          </cell>
          <cell r="E2483">
            <v>29.37</v>
          </cell>
          <cell r="F2483">
            <v>45.22</v>
          </cell>
          <cell r="G2483">
            <v>15</v>
          </cell>
        </row>
        <row r="2484">
          <cell r="A2484" t="str">
            <v>40.06.060</v>
          </cell>
          <cell r="B2484" t="str">
            <v>Condulete metálico de 1´</v>
          </cell>
          <cell r="C2484" t="str">
            <v>CJ</v>
          </cell>
          <cell r="D2484">
            <v>25.47</v>
          </cell>
          <cell r="E2484">
            <v>29.37</v>
          </cell>
          <cell r="F2484">
            <v>54.84</v>
          </cell>
          <cell r="G2484">
            <v>15</v>
          </cell>
        </row>
        <row r="2485">
          <cell r="A2485" t="str">
            <v>40.06.080</v>
          </cell>
          <cell r="B2485" t="str">
            <v>Condulete metálico de 1 1/4´</v>
          </cell>
          <cell r="C2485" t="str">
            <v>CJ</v>
          </cell>
          <cell r="D2485">
            <v>47.87</v>
          </cell>
          <cell r="E2485">
            <v>29.37</v>
          </cell>
          <cell r="F2485">
            <v>77.239999999999995</v>
          </cell>
          <cell r="G2485">
            <v>15</v>
          </cell>
        </row>
        <row r="2486">
          <cell r="A2486" t="str">
            <v>40.06.100</v>
          </cell>
          <cell r="B2486" t="str">
            <v>Condulete metálico de 1 1/2´</v>
          </cell>
          <cell r="C2486" t="str">
            <v>CJ</v>
          </cell>
          <cell r="D2486">
            <v>61.57</v>
          </cell>
          <cell r="E2486">
            <v>29.37</v>
          </cell>
          <cell r="F2486">
            <v>90.94</v>
          </cell>
          <cell r="G2486">
            <v>15</v>
          </cell>
        </row>
        <row r="2487">
          <cell r="A2487" t="str">
            <v>40.06.120</v>
          </cell>
          <cell r="B2487" t="str">
            <v>Condulete metálico de 2´</v>
          </cell>
          <cell r="C2487" t="str">
            <v>CJ</v>
          </cell>
          <cell r="D2487">
            <v>83.14</v>
          </cell>
          <cell r="E2487">
            <v>29.37</v>
          </cell>
          <cell r="F2487">
            <v>112.51</v>
          </cell>
          <cell r="G2487">
            <v>15</v>
          </cell>
        </row>
        <row r="2488">
          <cell r="A2488" t="str">
            <v>40.06.140</v>
          </cell>
          <cell r="B2488" t="str">
            <v>Condulete metálico de 2 1/2´</v>
          </cell>
          <cell r="C2488" t="str">
            <v>CJ</v>
          </cell>
          <cell r="D2488">
            <v>251.54</v>
          </cell>
          <cell r="E2488">
            <v>29.37</v>
          </cell>
          <cell r="F2488">
            <v>280.91000000000003</v>
          </cell>
          <cell r="G2488">
            <v>15</v>
          </cell>
        </row>
        <row r="2489">
          <cell r="A2489" t="str">
            <v>40.06.160</v>
          </cell>
          <cell r="B2489" t="str">
            <v>Condulete metálico de 3´</v>
          </cell>
          <cell r="C2489" t="str">
            <v>CJ</v>
          </cell>
          <cell r="D2489">
            <v>302.92</v>
          </cell>
          <cell r="E2489">
            <v>29.37</v>
          </cell>
          <cell r="F2489">
            <v>332.29</v>
          </cell>
          <cell r="G2489">
            <v>15</v>
          </cell>
        </row>
        <row r="2490">
          <cell r="A2490" t="str">
            <v>40.06.170</v>
          </cell>
          <cell r="B2490" t="str">
            <v>Condulete metálico de 4´</v>
          </cell>
          <cell r="C2490" t="str">
            <v>CJ</v>
          </cell>
          <cell r="D2490">
            <v>487.99</v>
          </cell>
          <cell r="E2490">
            <v>29.37</v>
          </cell>
          <cell r="F2490">
            <v>517.36</v>
          </cell>
          <cell r="G2490">
            <v>15</v>
          </cell>
        </row>
        <row r="2491">
          <cell r="A2491" t="str">
            <v>40.06.510</v>
          </cell>
          <cell r="B2491" t="str">
            <v>Condulete em PVC de 1´ - com tampa</v>
          </cell>
          <cell r="C2491" t="str">
            <v>CJ</v>
          </cell>
          <cell r="D2491">
            <v>21.05</v>
          </cell>
          <cell r="E2491">
            <v>29.37</v>
          </cell>
          <cell r="F2491">
            <v>50.42</v>
          </cell>
          <cell r="G2491">
            <v>15</v>
          </cell>
        </row>
        <row r="2492">
          <cell r="A2492" t="str">
            <v>40.07</v>
          </cell>
          <cell r="B2492" t="str">
            <v>Caixa de passagem em PVC</v>
          </cell>
        </row>
        <row r="2493">
          <cell r="A2493" t="str">
            <v>40.07.010</v>
          </cell>
          <cell r="B2493" t="str">
            <v>Caixa em PVC de 4´ x 2´</v>
          </cell>
          <cell r="C2493" t="str">
            <v>UN</v>
          </cell>
          <cell r="D2493">
            <v>3.78</v>
          </cell>
          <cell r="E2493">
            <v>14.69</v>
          </cell>
          <cell r="F2493">
            <v>18.47</v>
          </cell>
          <cell r="G2493">
            <v>15</v>
          </cell>
        </row>
        <row r="2494">
          <cell r="A2494" t="str">
            <v>40.07.020</v>
          </cell>
          <cell r="B2494" t="str">
            <v>Caixa em PVC de 4´ x 4´</v>
          </cell>
          <cell r="C2494" t="str">
            <v>UN</v>
          </cell>
          <cell r="D2494">
            <v>7.62</v>
          </cell>
          <cell r="E2494">
            <v>14.69</v>
          </cell>
          <cell r="F2494">
            <v>22.31</v>
          </cell>
          <cell r="G2494">
            <v>15</v>
          </cell>
        </row>
        <row r="2495">
          <cell r="A2495" t="str">
            <v>40.07.040</v>
          </cell>
          <cell r="B2495" t="str">
            <v>Caixa em PVC octogonal de 4´ x 4´</v>
          </cell>
          <cell r="C2495" t="str">
            <v>UN</v>
          </cell>
          <cell r="D2495">
            <v>8.9600000000000009</v>
          </cell>
          <cell r="E2495">
            <v>14.69</v>
          </cell>
          <cell r="F2495">
            <v>23.65</v>
          </cell>
          <cell r="G2495">
            <v>15</v>
          </cell>
        </row>
        <row r="2496">
          <cell r="A2496" t="str">
            <v>40.10</v>
          </cell>
          <cell r="B2496" t="str">
            <v>Contator</v>
          </cell>
        </row>
        <row r="2497">
          <cell r="A2497" t="str">
            <v>40.10.016</v>
          </cell>
          <cell r="B2497" t="str">
            <v>Contator de potência 12 A - 1na+1nf</v>
          </cell>
          <cell r="C2497" t="str">
            <v>UN</v>
          </cell>
          <cell r="D2497">
            <v>295.18</v>
          </cell>
          <cell r="E2497">
            <v>29.37</v>
          </cell>
          <cell r="F2497">
            <v>324.55</v>
          </cell>
          <cell r="G2497">
            <v>15</v>
          </cell>
        </row>
        <row r="2498">
          <cell r="A2498" t="str">
            <v>40.10.020</v>
          </cell>
          <cell r="B2498" t="str">
            <v>Contator de potência 9 A - 2na+2nf</v>
          </cell>
          <cell r="C2498" t="str">
            <v>UN</v>
          </cell>
          <cell r="D2498">
            <v>327.88</v>
          </cell>
          <cell r="E2498">
            <v>29.37</v>
          </cell>
          <cell r="F2498">
            <v>357.25</v>
          </cell>
          <cell r="G2498">
            <v>15</v>
          </cell>
        </row>
        <row r="2499">
          <cell r="A2499" t="str">
            <v>40.10.040</v>
          </cell>
          <cell r="B2499" t="str">
            <v>Contator de potência 12 A - 2na+2nf</v>
          </cell>
          <cell r="C2499" t="str">
            <v>UN</v>
          </cell>
          <cell r="D2499">
            <v>315.70999999999998</v>
          </cell>
          <cell r="E2499">
            <v>29.37</v>
          </cell>
          <cell r="F2499">
            <v>345.08</v>
          </cell>
          <cell r="G2499">
            <v>15</v>
          </cell>
        </row>
        <row r="2500">
          <cell r="A2500" t="str">
            <v>40.10.060</v>
          </cell>
          <cell r="B2500" t="str">
            <v>Contator de potência 16 A - 2na+2nf</v>
          </cell>
          <cell r="C2500" t="str">
            <v>UN</v>
          </cell>
          <cell r="D2500">
            <v>327.66000000000003</v>
          </cell>
          <cell r="E2500">
            <v>29.37</v>
          </cell>
          <cell r="F2500">
            <v>357.03</v>
          </cell>
          <cell r="G2500">
            <v>15</v>
          </cell>
        </row>
        <row r="2501">
          <cell r="A2501" t="str">
            <v>40.10.080</v>
          </cell>
          <cell r="B2501" t="str">
            <v>Contator de potência 22 A/25 A - 2na+2nf</v>
          </cell>
          <cell r="C2501" t="str">
            <v>UN</v>
          </cell>
          <cell r="D2501">
            <v>358.94</v>
          </cell>
          <cell r="E2501">
            <v>29.37</v>
          </cell>
          <cell r="F2501">
            <v>388.31</v>
          </cell>
          <cell r="G2501">
            <v>15</v>
          </cell>
        </row>
        <row r="2502">
          <cell r="A2502" t="str">
            <v>40.10.100</v>
          </cell>
          <cell r="B2502" t="str">
            <v>Contator de potência 32 A - 2na+2nf</v>
          </cell>
          <cell r="C2502" t="str">
            <v>UN</v>
          </cell>
          <cell r="D2502">
            <v>552.45000000000005</v>
          </cell>
          <cell r="E2502">
            <v>29.37</v>
          </cell>
          <cell r="F2502">
            <v>581.82000000000005</v>
          </cell>
          <cell r="G2502">
            <v>15</v>
          </cell>
        </row>
        <row r="2503">
          <cell r="A2503" t="str">
            <v>40.10.106</v>
          </cell>
          <cell r="B2503" t="str">
            <v>Contator de potência 38 A/40 A - 2na+2nf</v>
          </cell>
          <cell r="C2503" t="str">
            <v>UN</v>
          </cell>
          <cell r="D2503">
            <v>726.01</v>
          </cell>
          <cell r="E2503">
            <v>29.37</v>
          </cell>
          <cell r="F2503">
            <v>755.38</v>
          </cell>
          <cell r="G2503">
            <v>15</v>
          </cell>
        </row>
        <row r="2504">
          <cell r="A2504" t="str">
            <v>40.10.110</v>
          </cell>
          <cell r="B2504" t="str">
            <v>Contator de potência 50 A - 2na+2nf</v>
          </cell>
          <cell r="C2504" t="str">
            <v>UN</v>
          </cell>
          <cell r="D2504">
            <v>1050.98</v>
          </cell>
          <cell r="E2504">
            <v>29.37</v>
          </cell>
          <cell r="F2504">
            <v>1080.3499999999999</v>
          </cell>
          <cell r="G2504">
            <v>15</v>
          </cell>
        </row>
        <row r="2505">
          <cell r="A2505" t="str">
            <v>40.10.132</v>
          </cell>
          <cell r="B2505" t="str">
            <v>Contator de potência 65 A - 2na+2nf</v>
          </cell>
          <cell r="C2505" t="str">
            <v>UN</v>
          </cell>
          <cell r="D2505">
            <v>1593.95</v>
          </cell>
          <cell r="E2505">
            <v>29.37</v>
          </cell>
          <cell r="F2505">
            <v>1623.32</v>
          </cell>
          <cell r="G2505">
            <v>15</v>
          </cell>
        </row>
        <row r="2506">
          <cell r="A2506" t="str">
            <v>40.10.136</v>
          </cell>
          <cell r="B2506" t="str">
            <v>Contator de potência 110 A - 2na+2nf</v>
          </cell>
          <cell r="C2506" t="str">
            <v>UN</v>
          </cell>
          <cell r="D2506">
            <v>3258.81</v>
          </cell>
          <cell r="E2506">
            <v>29.37</v>
          </cell>
          <cell r="F2506">
            <v>3288.18</v>
          </cell>
          <cell r="G2506">
            <v>15</v>
          </cell>
        </row>
        <row r="2507">
          <cell r="A2507" t="str">
            <v>40.10.140</v>
          </cell>
          <cell r="B2507" t="str">
            <v>Contator de potência 150 A - 2na+2nf</v>
          </cell>
          <cell r="C2507" t="str">
            <v>UN</v>
          </cell>
          <cell r="D2507">
            <v>2268.6799999999998</v>
          </cell>
          <cell r="E2507">
            <v>29.37</v>
          </cell>
          <cell r="F2507">
            <v>2298.0500000000002</v>
          </cell>
          <cell r="G2507">
            <v>15</v>
          </cell>
        </row>
        <row r="2508">
          <cell r="A2508" t="str">
            <v>40.10.150</v>
          </cell>
          <cell r="B2508" t="str">
            <v>Contator de potência 220 A - 2na+2nf</v>
          </cell>
          <cell r="C2508" t="str">
            <v>UN</v>
          </cell>
          <cell r="D2508">
            <v>5642.49</v>
          </cell>
          <cell r="E2508">
            <v>29.37</v>
          </cell>
          <cell r="F2508">
            <v>5671.86</v>
          </cell>
          <cell r="G2508">
            <v>15</v>
          </cell>
        </row>
        <row r="2509">
          <cell r="A2509" t="str">
            <v>40.10.500</v>
          </cell>
          <cell r="B2509" t="str">
            <v>Minicontator auxiliar - 4na</v>
          </cell>
          <cell r="C2509" t="str">
            <v>UN</v>
          </cell>
          <cell r="D2509">
            <v>102.25</v>
          </cell>
          <cell r="E2509">
            <v>29.37</v>
          </cell>
          <cell r="F2509">
            <v>131.62</v>
          </cell>
          <cell r="G2509">
            <v>15</v>
          </cell>
        </row>
        <row r="2510">
          <cell r="A2510" t="str">
            <v>40.10.510</v>
          </cell>
          <cell r="B2510" t="str">
            <v>Contator auxiliar - 2na+2nf</v>
          </cell>
          <cell r="C2510" t="str">
            <v>UN</v>
          </cell>
          <cell r="D2510">
            <v>123.79</v>
          </cell>
          <cell r="E2510">
            <v>29.37</v>
          </cell>
          <cell r="F2510">
            <v>153.16</v>
          </cell>
          <cell r="G2510">
            <v>15</v>
          </cell>
        </row>
        <row r="2511">
          <cell r="A2511" t="str">
            <v>40.10.520</v>
          </cell>
          <cell r="B2511" t="str">
            <v>Contator auxiliar - 4na+4nf</v>
          </cell>
          <cell r="C2511" t="str">
            <v>UN</v>
          </cell>
          <cell r="D2511">
            <v>150.41999999999999</v>
          </cell>
          <cell r="E2511">
            <v>29.37</v>
          </cell>
          <cell r="F2511">
            <v>179.79</v>
          </cell>
          <cell r="G2511">
            <v>15</v>
          </cell>
        </row>
        <row r="2512">
          <cell r="A2512" t="str">
            <v>40.11</v>
          </cell>
          <cell r="B2512" t="str">
            <v>Rele</v>
          </cell>
        </row>
        <row r="2513">
          <cell r="A2513" t="str">
            <v>40.11.010</v>
          </cell>
          <cell r="B2513" t="str">
            <v>Relé fotoelétrico 50/60 Hz, 110/220 V, 1200 VA, completo</v>
          </cell>
          <cell r="C2513" t="str">
            <v>UN</v>
          </cell>
          <cell r="D2513">
            <v>78.45</v>
          </cell>
          <cell r="E2513">
            <v>26.43</v>
          </cell>
          <cell r="F2513">
            <v>104.88</v>
          </cell>
          <cell r="G2513">
            <v>15</v>
          </cell>
        </row>
        <row r="2514">
          <cell r="A2514" t="str">
            <v>40.11.020</v>
          </cell>
          <cell r="B2514" t="str">
            <v>Relé bimetálico de sobrecarga para acoplamento direto, faixas de ajuste de 9/12 A</v>
          </cell>
          <cell r="C2514" t="str">
            <v>UN</v>
          </cell>
          <cell r="D2514">
            <v>261.02</v>
          </cell>
          <cell r="E2514">
            <v>29.37</v>
          </cell>
          <cell r="F2514">
            <v>290.39</v>
          </cell>
          <cell r="G2514">
            <v>15</v>
          </cell>
        </row>
        <row r="2515">
          <cell r="A2515" t="str">
            <v>40.11.030</v>
          </cell>
          <cell r="B2515" t="str">
            <v>Relé bimetálico de sobrecarga para acoplamento direto, faixas de ajuste de 20/32 A até 50/63 A</v>
          </cell>
          <cell r="C2515" t="str">
            <v>UN</v>
          </cell>
          <cell r="D2515">
            <v>470.03</v>
          </cell>
          <cell r="E2515">
            <v>29.37</v>
          </cell>
          <cell r="F2515">
            <v>499.4</v>
          </cell>
          <cell r="G2515">
            <v>15</v>
          </cell>
        </row>
        <row r="2516">
          <cell r="A2516" t="str">
            <v>40.11.050</v>
          </cell>
          <cell r="B2516" t="str">
            <v>Relé bimetálico de sobrecarga para acoplamento direto, faixas de ajuste 0,4/0,63 A até 16/25 A</v>
          </cell>
          <cell r="C2516" t="str">
            <v>UN</v>
          </cell>
          <cell r="D2516">
            <v>311.83999999999997</v>
          </cell>
          <cell r="E2516">
            <v>29.37</v>
          </cell>
          <cell r="F2516">
            <v>341.21</v>
          </cell>
          <cell r="G2516">
            <v>15</v>
          </cell>
        </row>
        <row r="2517">
          <cell r="A2517" t="str">
            <v>40.11.060</v>
          </cell>
          <cell r="B2517" t="str">
            <v>Relé de tempo eletrônico de 0,6 até 6 s - 220V - 50/60 Hz</v>
          </cell>
          <cell r="C2517" t="str">
            <v>UN</v>
          </cell>
          <cell r="D2517">
            <v>94.76</v>
          </cell>
          <cell r="E2517">
            <v>58.73</v>
          </cell>
          <cell r="F2517">
            <v>153.49</v>
          </cell>
          <cell r="G2517">
            <v>15</v>
          </cell>
        </row>
        <row r="2518">
          <cell r="A2518" t="str">
            <v>40.11.070</v>
          </cell>
          <cell r="B2518" t="str">
            <v>Relé supervisor trifásico contra falta de fase, inversão de fase e mínima tensão</v>
          </cell>
          <cell r="C2518" t="str">
            <v>UN</v>
          </cell>
          <cell r="D2518">
            <v>4377.6000000000004</v>
          </cell>
          <cell r="E2518">
            <v>58.73</v>
          </cell>
          <cell r="F2518">
            <v>4436.33</v>
          </cell>
          <cell r="G2518">
            <v>15</v>
          </cell>
        </row>
        <row r="2519">
          <cell r="A2519" t="str">
            <v>40.11.120</v>
          </cell>
          <cell r="B2519" t="str">
            <v>Relé de tempo eletrônico de 1,5 até 15 minutos - 110V/220V - 50/60Hz</v>
          </cell>
          <cell r="C2519" t="str">
            <v>UN</v>
          </cell>
          <cell r="D2519">
            <v>112.65</v>
          </cell>
          <cell r="E2519">
            <v>58.73</v>
          </cell>
          <cell r="F2519">
            <v>171.38</v>
          </cell>
          <cell r="G2519">
            <v>15</v>
          </cell>
        </row>
        <row r="2520">
          <cell r="A2520" t="str">
            <v>40.11.230</v>
          </cell>
          <cell r="B2520" t="str">
            <v>Relé de sobrecarga eletrônico para acoplamento direto, faixa de ajuste de 55 A até 250 A</v>
          </cell>
          <cell r="C2520" t="str">
            <v>UN</v>
          </cell>
          <cell r="D2520">
            <v>2769.28</v>
          </cell>
          <cell r="E2520">
            <v>29.37</v>
          </cell>
          <cell r="F2520">
            <v>2798.65</v>
          </cell>
          <cell r="G2520">
            <v>15</v>
          </cell>
        </row>
        <row r="2521">
          <cell r="A2521" t="str">
            <v>40.11.240</v>
          </cell>
          <cell r="B2521" t="str">
            <v>Relé de tempo eletrônico de 3 até 30s - 220V - 50/60Hz</v>
          </cell>
          <cell r="C2521" t="str">
            <v>UN</v>
          </cell>
          <cell r="D2521">
            <v>129.88</v>
          </cell>
          <cell r="E2521">
            <v>58.73</v>
          </cell>
          <cell r="F2521">
            <v>188.61</v>
          </cell>
          <cell r="G2521">
            <v>15</v>
          </cell>
        </row>
        <row r="2522">
          <cell r="A2522" t="str">
            <v>40.11.250</v>
          </cell>
          <cell r="B2522" t="str">
            <v>Relé de impulso bipolar, 16 A, 250 V CA</v>
          </cell>
          <cell r="C2522" t="str">
            <v>UN</v>
          </cell>
          <cell r="D2522">
            <v>275.36</v>
          </cell>
          <cell r="E2522">
            <v>35.24</v>
          </cell>
          <cell r="F2522">
            <v>310.60000000000002</v>
          </cell>
          <cell r="G2522">
            <v>15</v>
          </cell>
        </row>
        <row r="2523">
          <cell r="A2523" t="str">
            <v>40.12</v>
          </cell>
          <cell r="B2523" t="str">
            <v>Chave comutadora e seletora</v>
          </cell>
        </row>
        <row r="2524">
          <cell r="A2524" t="str">
            <v>40.12.020</v>
          </cell>
          <cell r="B2524" t="str">
            <v>Chave comutadora/seletora com 1 polo e 3 posições para 63 A</v>
          </cell>
          <cell r="C2524" t="str">
            <v>UN</v>
          </cell>
          <cell r="D2524">
            <v>666.15</v>
          </cell>
          <cell r="E2524">
            <v>23.49</v>
          </cell>
          <cell r="F2524">
            <v>689.64</v>
          </cell>
          <cell r="G2524">
            <v>15</v>
          </cell>
        </row>
        <row r="2525">
          <cell r="A2525" t="str">
            <v>40.12.030</v>
          </cell>
          <cell r="B2525" t="str">
            <v>Chave comutadora/seletora com 1 polo e 3 posições para 25 A</v>
          </cell>
          <cell r="C2525" t="str">
            <v>UN</v>
          </cell>
          <cell r="D2525">
            <v>342.58</v>
          </cell>
          <cell r="E2525">
            <v>23.49</v>
          </cell>
          <cell r="F2525">
            <v>366.07</v>
          </cell>
          <cell r="G2525">
            <v>15</v>
          </cell>
        </row>
        <row r="2526">
          <cell r="A2526" t="str">
            <v>40.12.200</v>
          </cell>
          <cell r="B2526" t="str">
            <v>Chave comutadora/seletora com 1 polo e 2 posições para 25 A</v>
          </cell>
          <cell r="C2526" t="str">
            <v>UN</v>
          </cell>
          <cell r="D2526">
            <v>189.59</v>
          </cell>
          <cell r="E2526">
            <v>23.49</v>
          </cell>
          <cell r="F2526">
            <v>213.08</v>
          </cell>
          <cell r="G2526">
            <v>15</v>
          </cell>
        </row>
        <row r="2527">
          <cell r="A2527" t="str">
            <v>40.12.210</v>
          </cell>
          <cell r="B2527" t="str">
            <v>Chave comutadora/seletora com 3 polos e 3 posições para 25 A</v>
          </cell>
          <cell r="C2527" t="str">
            <v>UN</v>
          </cell>
          <cell r="D2527">
            <v>480.65</v>
          </cell>
          <cell r="E2527">
            <v>23.49</v>
          </cell>
          <cell r="F2527">
            <v>504.14</v>
          </cell>
          <cell r="G2527">
            <v>15</v>
          </cell>
        </row>
        <row r="2528">
          <cell r="A2528" t="str">
            <v>40.13</v>
          </cell>
          <cell r="B2528" t="str">
            <v>Amperimetro</v>
          </cell>
        </row>
        <row r="2529">
          <cell r="A2529" t="str">
            <v>40.13.010</v>
          </cell>
          <cell r="B2529" t="str">
            <v>Chave comutadora para amperímetro</v>
          </cell>
          <cell r="C2529" t="str">
            <v>UN</v>
          </cell>
          <cell r="D2529">
            <v>187.05</v>
          </cell>
          <cell r="E2529">
            <v>23.49</v>
          </cell>
          <cell r="F2529">
            <v>210.54</v>
          </cell>
          <cell r="G2529">
            <v>15</v>
          </cell>
        </row>
        <row r="2530">
          <cell r="A2530" t="str">
            <v>40.13.040</v>
          </cell>
          <cell r="B2530" t="str">
            <v>Amperímetro de ferro móvel de 96 x 96 mm, para ligação em transformador de corrente, escala fixa de 0A/50 A até 0A/2 kA</v>
          </cell>
          <cell r="C2530" t="str">
            <v>UN</v>
          </cell>
          <cell r="D2530">
            <v>438</v>
          </cell>
          <cell r="E2530">
            <v>14.69</v>
          </cell>
          <cell r="F2530">
            <v>452.69</v>
          </cell>
          <cell r="G2530">
            <v>15</v>
          </cell>
        </row>
        <row r="2531">
          <cell r="A2531" t="str">
            <v>40.14</v>
          </cell>
          <cell r="B2531" t="str">
            <v>Voltimetro</v>
          </cell>
        </row>
        <row r="2532">
          <cell r="A2532" t="str">
            <v>40.14.010</v>
          </cell>
          <cell r="B2532" t="str">
            <v>Chave comutadora para voltímetro</v>
          </cell>
          <cell r="C2532" t="str">
            <v>UN</v>
          </cell>
          <cell r="D2532">
            <v>145.94</v>
          </cell>
          <cell r="E2532">
            <v>23.49</v>
          </cell>
          <cell r="F2532">
            <v>169.43</v>
          </cell>
          <cell r="G2532">
            <v>15</v>
          </cell>
        </row>
        <row r="2533">
          <cell r="A2533" t="str">
            <v>40.14.030</v>
          </cell>
          <cell r="B2533" t="str">
            <v>Voltímetro de ferro móvel de 96 x 96 mm, escalas variáveis de 0/150 V, 0/250 V, 0/300 V, 0/500 V e 0/600 V</v>
          </cell>
          <cell r="C2533" t="str">
            <v>UN</v>
          </cell>
          <cell r="D2533">
            <v>146.56</v>
          </cell>
          <cell r="E2533">
            <v>29.37</v>
          </cell>
          <cell r="F2533">
            <v>175.93</v>
          </cell>
          <cell r="G2533">
            <v>15</v>
          </cell>
        </row>
        <row r="2534">
          <cell r="A2534" t="str">
            <v>40.20</v>
          </cell>
          <cell r="B2534" t="str">
            <v>Reparos, conservacoes e complementos - GRUPO 40</v>
          </cell>
        </row>
        <row r="2535">
          <cell r="A2535" t="str">
            <v>40.20.050</v>
          </cell>
          <cell r="B2535" t="str">
            <v>Sinalizador com lâmpada</v>
          </cell>
          <cell r="C2535" t="str">
            <v>UN</v>
          </cell>
          <cell r="D2535">
            <v>67.37</v>
          </cell>
          <cell r="E2535">
            <v>46.98</v>
          </cell>
          <cell r="F2535">
            <v>114.35</v>
          </cell>
          <cell r="G2535">
            <v>15</v>
          </cell>
        </row>
        <row r="2536">
          <cell r="A2536" t="str">
            <v>40.20.060</v>
          </cell>
          <cell r="B2536" t="str">
            <v>Botão de comando duplo sem sinalizador</v>
          </cell>
          <cell r="C2536" t="str">
            <v>UN</v>
          </cell>
          <cell r="D2536">
            <v>53.19</v>
          </cell>
          <cell r="E2536">
            <v>46.98</v>
          </cell>
          <cell r="F2536">
            <v>100.17</v>
          </cell>
          <cell r="G2536">
            <v>15</v>
          </cell>
        </row>
        <row r="2537">
          <cell r="A2537" t="str">
            <v>40.20.090</v>
          </cell>
          <cell r="B2537" t="str">
            <v>Botoeira com retenção para quadro/painel</v>
          </cell>
          <cell r="C2537" t="str">
            <v>UN</v>
          </cell>
          <cell r="D2537">
            <v>37.94</v>
          </cell>
          <cell r="E2537">
            <v>17.62</v>
          </cell>
          <cell r="F2537">
            <v>55.56</v>
          </cell>
          <cell r="G2537">
            <v>15</v>
          </cell>
        </row>
        <row r="2538">
          <cell r="A2538" t="str">
            <v>40.20.100</v>
          </cell>
          <cell r="B2538" t="str">
            <v>Botoeira de comando liga-desliga, sem sinalização</v>
          </cell>
          <cell r="C2538" t="str">
            <v>UN</v>
          </cell>
          <cell r="D2538">
            <v>126.82</v>
          </cell>
          <cell r="E2538">
            <v>17.62</v>
          </cell>
          <cell r="F2538">
            <v>144.44</v>
          </cell>
          <cell r="G2538">
            <v>15</v>
          </cell>
        </row>
        <row r="2539">
          <cell r="A2539" t="str">
            <v>40.20.110</v>
          </cell>
          <cell r="B2539" t="str">
            <v>Alarme sonoro bitonal 220 V para painel de comando</v>
          </cell>
          <cell r="C2539" t="str">
            <v>UN</v>
          </cell>
          <cell r="D2539">
            <v>461.64</v>
          </cell>
          <cell r="E2539">
            <v>17.62</v>
          </cell>
          <cell r="F2539">
            <v>479.26</v>
          </cell>
          <cell r="G2539">
            <v>15</v>
          </cell>
        </row>
        <row r="2540">
          <cell r="A2540" t="str">
            <v>40.20.120</v>
          </cell>
          <cell r="B2540" t="str">
            <v>Placa de 4´ x 2´</v>
          </cell>
          <cell r="C2540" t="str">
            <v>UN</v>
          </cell>
          <cell r="D2540">
            <v>4.37</v>
          </cell>
          <cell r="E2540">
            <v>1.91</v>
          </cell>
          <cell r="F2540">
            <v>6.28</v>
          </cell>
          <cell r="G2540">
            <v>15</v>
          </cell>
        </row>
        <row r="2541">
          <cell r="A2541" t="str">
            <v>40.20.140</v>
          </cell>
          <cell r="B2541" t="str">
            <v>Placa de 4´ x 4´</v>
          </cell>
          <cell r="C2541" t="str">
            <v>UN</v>
          </cell>
          <cell r="D2541">
            <v>10.050000000000001</v>
          </cell>
          <cell r="E2541">
            <v>1.91</v>
          </cell>
          <cell r="F2541">
            <v>11.96</v>
          </cell>
          <cell r="G2541">
            <v>15</v>
          </cell>
        </row>
        <row r="2542">
          <cell r="A2542" t="str">
            <v>40.20.200</v>
          </cell>
          <cell r="B2542" t="str">
            <v>Chave de boia normalmente fechada ou aberta</v>
          </cell>
          <cell r="C2542" t="str">
            <v>UN</v>
          </cell>
          <cell r="D2542">
            <v>45.54</v>
          </cell>
          <cell r="E2542">
            <v>23.49</v>
          </cell>
          <cell r="F2542">
            <v>69.03</v>
          </cell>
          <cell r="G2542">
            <v>15</v>
          </cell>
        </row>
        <row r="2543">
          <cell r="A2543" t="str">
            <v>40.20.240</v>
          </cell>
          <cell r="B2543" t="str">
            <v>Plugue com 2P+T de 10A, 250V</v>
          </cell>
          <cell r="C2543" t="str">
            <v>UN</v>
          </cell>
          <cell r="D2543">
            <v>9.84</v>
          </cell>
          <cell r="E2543">
            <v>11.75</v>
          </cell>
          <cell r="F2543">
            <v>21.59</v>
          </cell>
          <cell r="G2543">
            <v>15</v>
          </cell>
        </row>
        <row r="2544">
          <cell r="A2544" t="str">
            <v>40.20.250</v>
          </cell>
          <cell r="B2544" t="str">
            <v>Plugue prolongador com 2P+T de 10A, 250V</v>
          </cell>
          <cell r="C2544" t="str">
            <v>UN</v>
          </cell>
          <cell r="D2544">
            <v>11.11</v>
          </cell>
          <cell r="E2544">
            <v>11.75</v>
          </cell>
          <cell r="F2544">
            <v>22.86</v>
          </cell>
          <cell r="G2544">
            <v>15</v>
          </cell>
        </row>
        <row r="2545">
          <cell r="A2545" t="str">
            <v>40.20.300</v>
          </cell>
          <cell r="B2545" t="str">
            <v>Chave de nível tipo boia pendular (pera), com contato micro switch</v>
          </cell>
          <cell r="C2545" t="str">
            <v>UN</v>
          </cell>
          <cell r="D2545">
            <v>460.6</v>
          </cell>
          <cell r="E2545">
            <v>58.73</v>
          </cell>
          <cell r="F2545">
            <v>519.33000000000004</v>
          </cell>
          <cell r="G2545">
            <v>15</v>
          </cell>
        </row>
        <row r="2546">
          <cell r="A2546" t="str">
            <v>40.20.302</v>
          </cell>
          <cell r="B2546" t="str">
            <v>Placa suporte (tampa) 4´ x 4´ para áreas úmidas, grau de proteção IP55</v>
          </cell>
          <cell r="C2546" t="str">
            <v>UN</v>
          </cell>
          <cell r="D2546">
            <v>105.22</v>
          </cell>
          <cell r="E2546">
            <v>17.62</v>
          </cell>
          <cell r="F2546">
            <v>122.84</v>
          </cell>
          <cell r="G2546">
            <v>15</v>
          </cell>
        </row>
        <row r="2547">
          <cell r="A2547" t="str">
            <v>40.20.310</v>
          </cell>
          <cell r="B2547" t="str">
            <v>Placa/espelho em latão escovado 4´ x 4´, para 02 tomadas elétrica</v>
          </cell>
          <cell r="C2547" t="str">
            <v>UN</v>
          </cell>
          <cell r="D2547">
            <v>56.21</v>
          </cell>
          <cell r="E2547">
            <v>26.69</v>
          </cell>
          <cell r="F2547">
            <v>82.9</v>
          </cell>
          <cell r="G2547">
            <v>15</v>
          </cell>
        </row>
        <row r="2548">
          <cell r="A2548" t="str">
            <v>40.20.320</v>
          </cell>
          <cell r="B2548" t="str">
            <v>Placa/espelho em latão escovado 4´ x 4´, para 01 tomada elétrica</v>
          </cell>
          <cell r="C2548" t="str">
            <v>UN</v>
          </cell>
          <cell r="D2548">
            <v>47.9</v>
          </cell>
          <cell r="E2548">
            <v>26.69</v>
          </cell>
          <cell r="F2548">
            <v>74.59</v>
          </cell>
          <cell r="G2548">
            <v>15</v>
          </cell>
        </row>
        <row r="2549">
          <cell r="A2549" t="str">
            <v>41</v>
          </cell>
          <cell r="B2549" t="str">
            <v>ILUMINACAO</v>
          </cell>
        </row>
        <row r="2550">
          <cell r="A2550" t="str">
            <v>41.02</v>
          </cell>
          <cell r="B2550" t="str">
            <v>Lampadas</v>
          </cell>
        </row>
        <row r="2551">
          <cell r="A2551" t="str">
            <v>41.02.541</v>
          </cell>
          <cell r="B2551" t="str">
            <v>Lâmpada LED tubular T8 com base G13, de 900 até 1050 Im - 9 a 10 W</v>
          </cell>
          <cell r="C2551" t="str">
            <v>UN</v>
          </cell>
          <cell r="D2551">
            <v>13.83</v>
          </cell>
          <cell r="E2551">
            <v>4.78</v>
          </cell>
          <cell r="F2551">
            <v>18.61</v>
          </cell>
          <cell r="G2551">
            <v>15</v>
          </cell>
        </row>
        <row r="2552">
          <cell r="A2552" t="str">
            <v>41.02.551</v>
          </cell>
          <cell r="B2552" t="str">
            <v>Lâmpada LED tubular T8 com base G13, de 1850 até 2000 Im - 18 a 20 W</v>
          </cell>
          <cell r="C2552" t="str">
            <v>UN</v>
          </cell>
          <cell r="D2552">
            <v>16.32</v>
          </cell>
          <cell r="E2552">
            <v>4.78</v>
          </cell>
          <cell r="F2552">
            <v>21.1</v>
          </cell>
          <cell r="G2552">
            <v>15</v>
          </cell>
        </row>
        <row r="2553">
          <cell r="A2553" t="str">
            <v>41.02.562</v>
          </cell>
          <cell r="B2553" t="str">
            <v>Lâmpada LED tubular T8 com base G13, de 3400 até 4000 Im - 36 a 40 W</v>
          </cell>
          <cell r="C2553" t="str">
            <v>UN</v>
          </cell>
          <cell r="D2553">
            <v>52.82</v>
          </cell>
          <cell r="E2553">
            <v>4.78</v>
          </cell>
          <cell r="F2553">
            <v>57.6</v>
          </cell>
          <cell r="G2553">
            <v>15</v>
          </cell>
        </row>
        <row r="2554">
          <cell r="A2554" t="str">
            <v>41.02.580</v>
          </cell>
          <cell r="B2554" t="str">
            <v>Lâmpada LED 13,5W, com base E-27, 1400 até 1510 lm</v>
          </cell>
          <cell r="C2554" t="str">
            <v>UN</v>
          </cell>
          <cell r="D2554">
            <v>15.03</v>
          </cell>
          <cell r="E2554">
            <v>4.78</v>
          </cell>
          <cell r="F2554">
            <v>19.809999999999999</v>
          </cell>
          <cell r="G2554">
            <v>15</v>
          </cell>
        </row>
        <row r="2555">
          <cell r="A2555" t="str">
            <v>41.04</v>
          </cell>
          <cell r="B2555" t="str">
            <v>Acessorios para iluminacao</v>
          </cell>
        </row>
        <row r="2556">
          <cell r="A2556" t="str">
            <v>41.04.020</v>
          </cell>
          <cell r="B2556" t="str">
            <v>Receptáculo de porcelana com parafuso de fixação com rosca E-27</v>
          </cell>
          <cell r="C2556" t="str">
            <v>UN</v>
          </cell>
          <cell r="D2556">
            <v>7.11</v>
          </cell>
          <cell r="E2556">
            <v>4.68</v>
          </cell>
          <cell r="F2556">
            <v>11.79</v>
          </cell>
          <cell r="G2556">
            <v>15</v>
          </cell>
        </row>
        <row r="2557">
          <cell r="A2557" t="str">
            <v>41.04.050</v>
          </cell>
          <cell r="B2557" t="str">
            <v>Trilho eletrificado de alimentação com 1 circuito, em alumínio com pintura na cor branco, inclusive acessórios</v>
          </cell>
          <cell r="C2557" t="str">
            <v>M</v>
          </cell>
          <cell r="D2557">
            <v>86.35</v>
          </cell>
          <cell r="E2557">
            <v>23.49</v>
          </cell>
          <cell r="F2557">
            <v>109.84</v>
          </cell>
          <cell r="G2557">
            <v>15</v>
          </cell>
        </row>
        <row r="2558">
          <cell r="A2558" t="str">
            <v>41.06</v>
          </cell>
          <cell r="B2558" t="str">
            <v>Lampada halogena</v>
          </cell>
        </row>
        <row r="2559">
          <cell r="A2559" t="str">
            <v>41.06.100</v>
          </cell>
          <cell r="B2559" t="str">
            <v>Lâmpada halógena refletora PAR20, base E27 de 50 W - 220 V</v>
          </cell>
          <cell r="C2559" t="str">
            <v>UN</v>
          </cell>
          <cell r="D2559">
            <v>23.51</v>
          </cell>
          <cell r="E2559">
            <v>4.78</v>
          </cell>
          <cell r="F2559">
            <v>28.29</v>
          </cell>
          <cell r="G2559">
            <v>15</v>
          </cell>
        </row>
        <row r="2560">
          <cell r="A2560" t="str">
            <v>41.06.130</v>
          </cell>
          <cell r="B2560" t="str">
            <v>Lâmpada halógena com refletor dicroico de 50 W - 12 V</v>
          </cell>
          <cell r="C2560" t="str">
            <v>UN</v>
          </cell>
          <cell r="D2560">
            <v>8.08</v>
          </cell>
          <cell r="E2560">
            <v>4.78</v>
          </cell>
          <cell r="F2560">
            <v>12.86</v>
          </cell>
          <cell r="G2560">
            <v>15</v>
          </cell>
        </row>
        <row r="2561">
          <cell r="A2561" t="str">
            <v>41.06.410</v>
          </cell>
          <cell r="B2561" t="str">
            <v>Lâmpada halógena tubular, base R7s bilateral de 300 W - 110 ou 220 V</v>
          </cell>
          <cell r="C2561" t="str">
            <v>UN</v>
          </cell>
          <cell r="D2561">
            <v>11.58</v>
          </cell>
          <cell r="E2561">
            <v>4.78</v>
          </cell>
          <cell r="F2561">
            <v>16.36</v>
          </cell>
          <cell r="G2561">
            <v>15</v>
          </cell>
        </row>
        <row r="2562">
          <cell r="A2562" t="str">
            <v>41.07</v>
          </cell>
          <cell r="B2562" t="str">
            <v>Lampada fluorescente</v>
          </cell>
        </row>
        <row r="2563">
          <cell r="A2563" t="str">
            <v>41.07.030</v>
          </cell>
          <cell r="B2563" t="str">
            <v>Lâmpada fluorescente tubular, base bipino bilateral de 16 W</v>
          </cell>
          <cell r="C2563" t="str">
            <v>UN</v>
          </cell>
          <cell r="D2563">
            <v>18.07</v>
          </cell>
          <cell r="E2563">
            <v>4.78</v>
          </cell>
          <cell r="F2563">
            <v>22.85</v>
          </cell>
          <cell r="G2563">
            <v>15</v>
          </cell>
        </row>
        <row r="2564">
          <cell r="A2564" t="str">
            <v>41.07.050</v>
          </cell>
          <cell r="B2564" t="str">
            <v>Lâmpada fluorescente tubular, base bipino bilateral de 20 W</v>
          </cell>
          <cell r="C2564" t="str">
            <v>UN</v>
          </cell>
          <cell r="D2564">
            <v>11.13</v>
          </cell>
          <cell r="E2564">
            <v>4.78</v>
          </cell>
          <cell r="F2564">
            <v>15.91</v>
          </cell>
          <cell r="G2564">
            <v>15</v>
          </cell>
        </row>
        <row r="2565">
          <cell r="A2565" t="str">
            <v>41.07.060</v>
          </cell>
          <cell r="B2565" t="str">
            <v>Lâmpada fluorescente tubular, base bipino bilateral de 28 W</v>
          </cell>
          <cell r="C2565" t="str">
            <v>UN</v>
          </cell>
          <cell r="D2565">
            <v>18.350000000000001</v>
          </cell>
          <cell r="E2565">
            <v>4.78</v>
          </cell>
          <cell r="F2565">
            <v>23.13</v>
          </cell>
          <cell r="G2565">
            <v>15</v>
          </cell>
        </row>
        <row r="2566">
          <cell r="A2566" t="str">
            <v>41.07.070</v>
          </cell>
          <cell r="B2566" t="str">
            <v>Lâmpada fluorescente tubular, base bipino bilateral de 32 W</v>
          </cell>
          <cell r="C2566" t="str">
            <v>UN</v>
          </cell>
          <cell r="D2566">
            <v>17.55</v>
          </cell>
          <cell r="E2566">
            <v>4.78</v>
          </cell>
          <cell r="F2566">
            <v>22.33</v>
          </cell>
          <cell r="G2566">
            <v>15</v>
          </cell>
        </row>
        <row r="2567">
          <cell r="A2567" t="str">
            <v>41.07.200</v>
          </cell>
          <cell r="B2567" t="str">
            <v>Lâmpada fluorescente tubular, base bipino bilateral de 32 W, com camada trifósforo</v>
          </cell>
          <cell r="C2567" t="str">
            <v>UN</v>
          </cell>
          <cell r="D2567">
            <v>28.66</v>
          </cell>
          <cell r="E2567">
            <v>4.78</v>
          </cell>
          <cell r="F2567">
            <v>33.44</v>
          </cell>
          <cell r="G2567">
            <v>15</v>
          </cell>
        </row>
        <row r="2568">
          <cell r="A2568" t="str">
            <v>41.07.430</v>
          </cell>
          <cell r="B2568" t="str">
            <v>Lâmpada fluorescente compacta eletrônica "3U", base E27 de 20 W - 110 ou 220 V</v>
          </cell>
          <cell r="C2568" t="str">
            <v>UN</v>
          </cell>
          <cell r="D2568">
            <v>17.920000000000002</v>
          </cell>
          <cell r="E2568">
            <v>4.78</v>
          </cell>
          <cell r="F2568">
            <v>22.7</v>
          </cell>
          <cell r="G2568">
            <v>15</v>
          </cell>
        </row>
        <row r="2569">
          <cell r="A2569" t="str">
            <v>41.07.450</v>
          </cell>
          <cell r="B2569" t="str">
            <v>Lâmpada fluorescente compacta eletrônica "3U", base E27 de 25 W - 110 ou 220 V</v>
          </cell>
          <cell r="C2569" t="str">
            <v>UN</v>
          </cell>
          <cell r="D2569">
            <v>14.29</v>
          </cell>
          <cell r="E2569">
            <v>4.78</v>
          </cell>
          <cell r="F2569">
            <v>19.07</v>
          </cell>
          <cell r="G2569">
            <v>15</v>
          </cell>
        </row>
        <row r="2570">
          <cell r="A2570" t="str">
            <v>41.07.800</v>
          </cell>
          <cell r="B2570" t="str">
            <v>Lâmpada fluorescente compacta "1U", base G-23 de 9 W</v>
          </cell>
          <cell r="C2570" t="str">
            <v>UN</v>
          </cell>
          <cell r="D2570">
            <v>17.010000000000002</v>
          </cell>
          <cell r="E2570">
            <v>4.78</v>
          </cell>
          <cell r="F2570">
            <v>21.79</v>
          </cell>
          <cell r="G2570">
            <v>15</v>
          </cell>
        </row>
        <row r="2571">
          <cell r="A2571" t="str">
            <v>41.07.810</v>
          </cell>
          <cell r="B2571" t="str">
            <v>Lâmpada fluorescente compacta "2U", base G-24D-2 de 18 W</v>
          </cell>
          <cell r="C2571" t="str">
            <v>UN</v>
          </cell>
          <cell r="D2571">
            <v>16.87</v>
          </cell>
          <cell r="E2571">
            <v>4.78</v>
          </cell>
          <cell r="F2571">
            <v>21.65</v>
          </cell>
          <cell r="G2571">
            <v>15</v>
          </cell>
        </row>
        <row r="2572">
          <cell r="A2572" t="str">
            <v>41.07.820</v>
          </cell>
          <cell r="B2572" t="str">
            <v>Lâmpada fluorescente compacta "2U", base G-24D-3 de 26 W</v>
          </cell>
          <cell r="C2572" t="str">
            <v>UN</v>
          </cell>
          <cell r="D2572">
            <v>18.39</v>
          </cell>
          <cell r="E2572">
            <v>4.78</v>
          </cell>
          <cell r="F2572">
            <v>23.17</v>
          </cell>
          <cell r="G2572">
            <v>15</v>
          </cell>
        </row>
        <row r="2573">
          <cell r="A2573" t="str">
            <v>41.07.860</v>
          </cell>
          <cell r="B2573" t="str">
            <v>Lâmpada fluorescente compacta "2U", base G-24Q-3 de 26 W</v>
          </cell>
          <cell r="C2573" t="str">
            <v>UN</v>
          </cell>
          <cell r="D2573">
            <v>15.1</v>
          </cell>
          <cell r="E2573">
            <v>4.78</v>
          </cell>
          <cell r="F2573">
            <v>19.88</v>
          </cell>
          <cell r="G2573">
            <v>15</v>
          </cell>
        </row>
        <row r="2574">
          <cell r="A2574" t="str">
            <v>41.08</v>
          </cell>
          <cell r="B2574" t="str">
            <v>Reator e equipamentos para lampada de descarga de alta potencia</v>
          </cell>
        </row>
        <row r="2575">
          <cell r="A2575" t="str">
            <v>41.08.010</v>
          </cell>
          <cell r="B2575" t="str">
            <v>Transformador eletrônico para lâmpada halógena dicroica de 50 W - 220 V</v>
          </cell>
          <cell r="C2575" t="str">
            <v>UN</v>
          </cell>
          <cell r="D2575">
            <v>35.35</v>
          </cell>
          <cell r="E2575">
            <v>11.75</v>
          </cell>
          <cell r="F2575">
            <v>47.1</v>
          </cell>
          <cell r="G2575">
            <v>15</v>
          </cell>
        </row>
        <row r="2576">
          <cell r="A2576" t="str">
            <v>41.09</v>
          </cell>
          <cell r="B2576" t="str">
            <v>Reator e equipamentos para lampada fluorescente</v>
          </cell>
        </row>
        <row r="2577">
          <cell r="A2577" t="str">
            <v>41.09.720</v>
          </cell>
          <cell r="B2577" t="str">
            <v>Reator eletrônico de alto fator de potência com partida instantânea, para 2 lâmpadas fluorescentes tubulares, base bipino bilateral, 16 W - 127 V / 220 V</v>
          </cell>
          <cell r="C2577" t="str">
            <v>UN</v>
          </cell>
          <cell r="D2577">
            <v>55.62</v>
          </cell>
          <cell r="E2577">
            <v>23.49</v>
          </cell>
          <cell r="F2577">
            <v>79.11</v>
          </cell>
          <cell r="G2577">
            <v>15</v>
          </cell>
        </row>
        <row r="2578">
          <cell r="A2578" t="str">
            <v>41.09.740</v>
          </cell>
          <cell r="B2578" t="str">
            <v>Reator eletrônico de alto fator de potência com partida instantânea, para 2 lâmpadas fluorescentes tubulares, base bipino bilateral, 28 W - 127 V / 220 V</v>
          </cell>
          <cell r="C2578" t="str">
            <v>UN</v>
          </cell>
          <cell r="D2578">
            <v>102.26</v>
          </cell>
          <cell r="E2578">
            <v>11.75</v>
          </cell>
          <cell r="F2578">
            <v>114.01</v>
          </cell>
          <cell r="G2578">
            <v>15</v>
          </cell>
        </row>
        <row r="2579">
          <cell r="A2579" t="str">
            <v>41.09.750</v>
          </cell>
          <cell r="B2579" t="str">
            <v>Reator eletrônico de alto fator de potência com partida instantânea, para 2 lâmpadas fluorescentes tubulares, base bipino bilateral, 32 W - 127 V / 220 V</v>
          </cell>
          <cell r="C2579" t="str">
            <v>UN</v>
          </cell>
          <cell r="D2579">
            <v>53.08</v>
          </cell>
          <cell r="E2579">
            <v>23.49</v>
          </cell>
          <cell r="F2579">
            <v>76.569999999999993</v>
          </cell>
          <cell r="G2579">
            <v>15</v>
          </cell>
        </row>
        <row r="2580">
          <cell r="A2580" t="str">
            <v>41.09.830</v>
          </cell>
          <cell r="B2580" t="str">
            <v>Reator eletrônico de alto fator de potência com partida instantânea, para 2 lâmpadas fluorescentes tubulares "HO", base bipino bilateral, 110 W - 220 V</v>
          </cell>
          <cell r="C2580" t="str">
            <v>UN</v>
          </cell>
          <cell r="D2580">
            <v>86.45</v>
          </cell>
          <cell r="E2580">
            <v>23.49</v>
          </cell>
          <cell r="F2580">
            <v>109.94</v>
          </cell>
          <cell r="G2580">
            <v>15</v>
          </cell>
        </row>
        <row r="2581">
          <cell r="A2581" t="str">
            <v>41.09.870</v>
          </cell>
          <cell r="B2581" t="str">
            <v>Reator eletrônico de alto fator de potência com partida instantânea, para uma lâmpada fluorescente compacta "2U", base G24q-3, 26 W - 220 V</v>
          </cell>
          <cell r="C2581" t="str">
            <v>UN</v>
          </cell>
          <cell r="D2581">
            <v>54.89</v>
          </cell>
          <cell r="E2581">
            <v>11.75</v>
          </cell>
          <cell r="F2581">
            <v>66.64</v>
          </cell>
          <cell r="G2581">
            <v>15</v>
          </cell>
        </row>
        <row r="2582">
          <cell r="A2582" t="str">
            <v>41.09.890</v>
          </cell>
          <cell r="B2582" t="str">
            <v>Reator eletrônico de alto fator de potência com partida instantânea, para 2 lâmpadas fluorescentes compactas "2U", base G24q-3, 26 W - 220 V</v>
          </cell>
          <cell r="C2582" t="str">
            <v>UN</v>
          </cell>
          <cell r="D2582">
            <v>61.6</v>
          </cell>
          <cell r="E2582">
            <v>23.49</v>
          </cell>
          <cell r="F2582">
            <v>85.09</v>
          </cell>
          <cell r="G2582">
            <v>15</v>
          </cell>
        </row>
        <row r="2583">
          <cell r="A2583" t="str">
            <v>41.10</v>
          </cell>
          <cell r="B2583" t="str">
            <v>Postes e acessorios</v>
          </cell>
        </row>
        <row r="2584">
          <cell r="A2584" t="str">
            <v>41.10.060</v>
          </cell>
          <cell r="B2584" t="str">
            <v>Braço em tubo de ferro galvanizado de 1" x 1,00 m para fixação de uma luminária</v>
          </cell>
          <cell r="C2584" t="str">
            <v>UN</v>
          </cell>
          <cell r="D2584">
            <v>44.5</v>
          </cell>
          <cell r="E2584">
            <v>82.63</v>
          </cell>
          <cell r="F2584">
            <v>127.13</v>
          </cell>
          <cell r="G2584">
            <v>15</v>
          </cell>
        </row>
        <row r="2585">
          <cell r="A2585" t="str">
            <v>41.10.070</v>
          </cell>
          <cell r="B2585" t="str">
            <v>Cruzeta reforçada em ferro galvanizado para fixação de quatro luminárias</v>
          </cell>
          <cell r="C2585" t="str">
            <v>UN</v>
          </cell>
          <cell r="D2585">
            <v>662.3</v>
          </cell>
          <cell r="E2585">
            <v>82.63</v>
          </cell>
          <cell r="F2585">
            <v>744.93</v>
          </cell>
          <cell r="G2585">
            <v>15</v>
          </cell>
        </row>
        <row r="2586">
          <cell r="A2586" t="str">
            <v>41.10.080</v>
          </cell>
          <cell r="B2586" t="str">
            <v>Cruzeta reforçada em ferro galvanizado para fixação de duas luminárias</v>
          </cell>
          <cell r="C2586" t="str">
            <v>UN</v>
          </cell>
          <cell r="D2586">
            <v>353.07</v>
          </cell>
          <cell r="E2586">
            <v>82.63</v>
          </cell>
          <cell r="F2586">
            <v>435.7</v>
          </cell>
          <cell r="G2586">
            <v>15</v>
          </cell>
        </row>
        <row r="2587">
          <cell r="A2587" t="str">
            <v>41.10.260</v>
          </cell>
          <cell r="B2587" t="str">
            <v>Poste telecônico curvo em aço SAE 1010/1020 galvanizado a fogo, altura de 8,00 m</v>
          </cell>
          <cell r="C2587" t="str">
            <v>UN</v>
          </cell>
          <cell r="D2587">
            <v>2128.59</v>
          </cell>
          <cell r="E2587">
            <v>358.8</v>
          </cell>
          <cell r="F2587">
            <v>2487.39</v>
          </cell>
          <cell r="G2587">
            <v>15</v>
          </cell>
        </row>
        <row r="2588">
          <cell r="A2588" t="str">
            <v>41.10.330</v>
          </cell>
          <cell r="B2588" t="str">
            <v>Poste telecônico reto em aço SAE 1010/1020 galvanizado a fogo, altura de 10,00 m</v>
          </cell>
          <cell r="C2588" t="str">
            <v>UN</v>
          </cell>
          <cell r="D2588">
            <v>2477.37</v>
          </cell>
          <cell r="E2588">
            <v>132.74</v>
          </cell>
          <cell r="F2588">
            <v>2610.11</v>
          </cell>
          <cell r="G2588">
            <v>15</v>
          </cell>
        </row>
        <row r="2589">
          <cell r="A2589" t="str">
            <v>41.10.340</v>
          </cell>
          <cell r="B2589" t="str">
            <v>Poste telecônico reto em aço SAE 1010/1020 galvanizado a fogo, altura de 8,00 m</v>
          </cell>
          <cell r="C2589" t="str">
            <v>UN</v>
          </cell>
          <cell r="D2589">
            <v>2055.83</v>
          </cell>
          <cell r="E2589">
            <v>132.74</v>
          </cell>
          <cell r="F2589">
            <v>2188.5700000000002</v>
          </cell>
          <cell r="G2589">
            <v>15</v>
          </cell>
        </row>
        <row r="2590">
          <cell r="A2590" t="str">
            <v>41.10.400</v>
          </cell>
          <cell r="B2590" t="str">
            <v>Poste telecônico em aço SAE 1010/1020 galvanizado a fogo, com espera para uma luminária, altura de 3,00 m</v>
          </cell>
          <cell r="C2590" t="str">
            <v>UN</v>
          </cell>
          <cell r="D2590">
            <v>644.98</v>
          </cell>
          <cell r="E2590">
            <v>85.59</v>
          </cell>
          <cell r="F2590">
            <v>730.57</v>
          </cell>
          <cell r="G2590">
            <v>15</v>
          </cell>
        </row>
        <row r="2591">
          <cell r="A2591" t="str">
            <v>41.10.410</v>
          </cell>
          <cell r="B2591" t="str">
            <v>Poste telecônico em aço SAE 1010/1020 galvanizado a fogo, com espera para duas luminárias, altura de 3,00 m</v>
          </cell>
          <cell r="C2591" t="str">
            <v>UN</v>
          </cell>
          <cell r="D2591">
            <v>675.29</v>
          </cell>
          <cell r="E2591">
            <v>85.59</v>
          </cell>
          <cell r="F2591">
            <v>760.88</v>
          </cell>
          <cell r="G2591">
            <v>15</v>
          </cell>
        </row>
        <row r="2592">
          <cell r="A2592" t="str">
            <v>41.10.430</v>
          </cell>
          <cell r="B2592" t="str">
            <v>Poste telecônico reto em aço SAE 1010/1020 galvanizado a fogo, altura de 6,00 m</v>
          </cell>
          <cell r="C2592" t="str">
            <v>UN</v>
          </cell>
          <cell r="D2592">
            <v>1611.23</v>
          </cell>
          <cell r="E2592">
            <v>132.74</v>
          </cell>
          <cell r="F2592">
            <v>1743.97</v>
          </cell>
          <cell r="G2592">
            <v>15</v>
          </cell>
        </row>
        <row r="2593">
          <cell r="A2593" t="str">
            <v>41.10.490</v>
          </cell>
          <cell r="B2593" t="str">
            <v>Poste telecônico reto em aço SAE 1010/1020 galvanizado a fogo, com base, altura de 7,00 m</v>
          </cell>
          <cell r="C2593" t="str">
            <v>UN</v>
          </cell>
          <cell r="D2593">
            <v>1480.45</v>
          </cell>
          <cell r="E2593">
            <v>593.91999999999996</v>
          </cell>
          <cell r="F2593">
            <v>2074.37</v>
          </cell>
          <cell r="G2593">
            <v>15</v>
          </cell>
        </row>
        <row r="2594">
          <cell r="A2594" t="str">
            <v>41.10.500</v>
          </cell>
          <cell r="B2594" t="str">
            <v>Poste telecônico reto em aço SAE 1010/1020 galvanizado a fogo, altura de 4,00 m</v>
          </cell>
          <cell r="C2594" t="str">
            <v>UN</v>
          </cell>
          <cell r="D2594">
            <v>1082.68</v>
          </cell>
          <cell r="E2594">
            <v>132.74</v>
          </cell>
          <cell r="F2594">
            <v>1215.42</v>
          </cell>
          <cell r="G2594">
            <v>15</v>
          </cell>
        </row>
        <row r="2595">
          <cell r="A2595" t="str">
            <v>41.11</v>
          </cell>
          <cell r="B2595" t="str">
            <v>Aparelho de iluminacao publica e decorativa</v>
          </cell>
        </row>
        <row r="2596">
          <cell r="A2596" t="str">
            <v>41.11.060</v>
          </cell>
          <cell r="B2596" t="str">
            <v>Luminária fechada para iluminação pública tipo pétala pequena</v>
          </cell>
          <cell r="C2596" t="str">
            <v>UN</v>
          </cell>
          <cell r="D2596">
            <v>493.68</v>
          </cell>
          <cell r="E2596">
            <v>41.32</v>
          </cell>
          <cell r="F2596">
            <v>535</v>
          </cell>
          <cell r="G2596">
            <v>15</v>
          </cell>
        </row>
        <row r="2597">
          <cell r="A2597" t="str">
            <v>41.11.090</v>
          </cell>
          <cell r="B2597" t="str">
            <v>Luminária com corpo em tubo de alumínio tipo balizador para uso externo</v>
          </cell>
          <cell r="C2597" t="str">
            <v>UN</v>
          </cell>
          <cell r="D2597">
            <v>143.49</v>
          </cell>
          <cell r="E2597">
            <v>17.62</v>
          </cell>
          <cell r="F2597">
            <v>161.11000000000001</v>
          </cell>
          <cell r="G2597">
            <v>15</v>
          </cell>
        </row>
        <row r="2598">
          <cell r="A2598" t="str">
            <v>41.11.094</v>
          </cell>
          <cell r="B2598" t="str">
            <v>Luminária LED de embutir para caixa de luz 4 x 2cm, para uso externo, tipo balizador de 3 W</v>
          </cell>
          <cell r="C2598" t="str">
            <v>UN</v>
          </cell>
          <cell r="D2598">
            <v>35.729999999999997</v>
          </cell>
          <cell r="E2598">
            <v>17.62</v>
          </cell>
          <cell r="F2598">
            <v>53.35</v>
          </cell>
          <cell r="G2598">
            <v>15</v>
          </cell>
        </row>
        <row r="2599">
          <cell r="A2599" t="str">
            <v>41.11.100</v>
          </cell>
          <cell r="B2599" t="str">
            <v>Luminária retangular fechada para iluminação externa em poste, tipo pétala grande</v>
          </cell>
          <cell r="C2599" t="str">
            <v>UN</v>
          </cell>
          <cell r="D2599">
            <v>388.4</v>
          </cell>
          <cell r="E2599">
            <v>41.32</v>
          </cell>
          <cell r="F2599">
            <v>429.72</v>
          </cell>
          <cell r="G2599">
            <v>15</v>
          </cell>
        </row>
        <row r="2600">
          <cell r="A2600" t="str">
            <v>41.11.110</v>
          </cell>
          <cell r="B2600" t="str">
            <v>Luminária retangular fechada para iluminação externa em poste, tipo pétala pequena</v>
          </cell>
          <cell r="C2600" t="str">
            <v>UN</v>
          </cell>
          <cell r="D2600">
            <v>403.24</v>
          </cell>
          <cell r="E2600">
            <v>41.32</v>
          </cell>
          <cell r="F2600">
            <v>444.56</v>
          </cell>
          <cell r="G2600">
            <v>15</v>
          </cell>
        </row>
        <row r="2601">
          <cell r="A2601" t="str">
            <v>41.11.115</v>
          </cell>
          <cell r="B2601" t="str">
            <v>Luminária retangular tipo arandela externa para 2 lâmpadas, com difusor em polietileno ou vidro leitoso</v>
          </cell>
          <cell r="C2601" t="str">
            <v>UN</v>
          </cell>
          <cell r="D2601">
            <v>132.03</v>
          </cell>
          <cell r="E2601">
            <v>29.37</v>
          </cell>
          <cell r="F2601">
            <v>161.4</v>
          </cell>
          <cell r="G2601">
            <v>15</v>
          </cell>
        </row>
        <row r="2602">
          <cell r="A2602" t="str">
            <v>41.11.116</v>
          </cell>
          <cell r="B2602" t="str">
            <v>Luminária LED retangular para poste, fluxo luminoso de 5000 a 5500 lm - potência de 50W</v>
          </cell>
          <cell r="C2602" t="str">
            <v>UN</v>
          </cell>
          <cell r="D2602">
            <v>259.32</v>
          </cell>
          <cell r="E2602">
            <v>41.32</v>
          </cell>
          <cell r="F2602">
            <v>300.64</v>
          </cell>
          <cell r="G2602">
            <v>15</v>
          </cell>
        </row>
        <row r="2603">
          <cell r="A2603" t="str">
            <v>41.11.440</v>
          </cell>
          <cell r="B2603" t="str">
            <v>Suporte tubular de fixação em poste para 1 luminária tipo pétala</v>
          </cell>
          <cell r="C2603" t="str">
            <v>UN</v>
          </cell>
          <cell r="D2603">
            <v>68.62</v>
          </cell>
          <cell r="E2603">
            <v>17.62</v>
          </cell>
          <cell r="F2603">
            <v>86.24</v>
          </cell>
          <cell r="G2603">
            <v>15</v>
          </cell>
        </row>
        <row r="2604">
          <cell r="A2604" t="str">
            <v>41.11.450</v>
          </cell>
          <cell r="B2604" t="str">
            <v>Suporte tubular de fixação em poste para 2 luminárias tipo pétala</v>
          </cell>
          <cell r="C2604" t="str">
            <v>UN</v>
          </cell>
          <cell r="D2604">
            <v>95.45</v>
          </cell>
          <cell r="E2604">
            <v>17.62</v>
          </cell>
          <cell r="F2604">
            <v>113.07</v>
          </cell>
          <cell r="G2604">
            <v>15</v>
          </cell>
        </row>
        <row r="2605">
          <cell r="A2605" t="str">
            <v>41.11.702</v>
          </cell>
          <cell r="B2605" t="str">
            <v>Luminária LED solar integrada para poste, fluxo luminoso de 8000 lm, eficiência mínima de 130,5 lm/W - potência de 80 W</v>
          </cell>
          <cell r="C2605" t="str">
            <v>UN</v>
          </cell>
          <cell r="D2605">
            <v>7801.36</v>
          </cell>
          <cell r="E2605">
            <v>41.32</v>
          </cell>
          <cell r="F2605">
            <v>7842.68</v>
          </cell>
          <cell r="G2605">
            <v>15</v>
          </cell>
        </row>
        <row r="2606">
          <cell r="A2606" t="str">
            <v>41.11.703</v>
          </cell>
          <cell r="B2606" t="str">
            <v>Luminária pública LED retangular para poste, fluxo luminoso de 14200 a 18000 lm, eficiência mínima de 120 lm/W - potência de 100 W/120 W</v>
          </cell>
          <cell r="C2606" t="str">
            <v>UN</v>
          </cell>
          <cell r="D2606">
            <v>680.33</v>
          </cell>
          <cell r="E2606">
            <v>41.32</v>
          </cell>
          <cell r="F2606">
            <v>721.65</v>
          </cell>
          <cell r="G2606">
            <v>15</v>
          </cell>
        </row>
        <row r="2607">
          <cell r="A2607" t="str">
            <v>41.11.704</v>
          </cell>
          <cell r="B2607" t="str">
            <v>Luminária LED retangular para poste, fluxo luminoso de 18000 lm, eficiência mínima 180 lm/W - potência de 100 W</v>
          </cell>
          <cell r="C2607" t="str">
            <v>UN</v>
          </cell>
          <cell r="D2607">
            <v>651.41</v>
          </cell>
          <cell r="E2607">
            <v>41.32</v>
          </cell>
          <cell r="F2607">
            <v>692.73</v>
          </cell>
          <cell r="G2607">
            <v>15</v>
          </cell>
        </row>
        <row r="2608">
          <cell r="A2608" t="str">
            <v>41.11.707</v>
          </cell>
          <cell r="B2608" t="str">
            <v>Luminária LED retangular para poste, fluxo luminoso de 36000 lm, eficiência mínima 180 lm/W - potência de 200 W</v>
          </cell>
          <cell r="C2608" t="str">
            <v>UN</v>
          </cell>
          <cell r="D2608">
            <v>1048.42</v>
          </cell>
          <cell r="E2608">
            <v>41.32</v>
          </cell>
          <cell r="F2608">
            <v>1089.74</v>
          </cell>
          <cell r="G2608">
            <v>15</v>
          </cell>
        </row>
        <row r="2609">
          <cell r="A2609" t="str">
            <v>41.11.711</v>
          </cell>
          <cell r="B2609" t="str">
            <v>Luminária LED retangular para parede ou piso, fluxo luminoso de 11838 a 12150 lm, eficiência mínima 107 lm/W - potência de 86 W/120 W</v>
          </cell>
          <cell r="C2609" t="str">
            <v>UN</v>
          </cell>
          <cell r="D2609">
            <v>326.91000000000003</v>
          </cell>
          <cell r="E2609">
            <v>41.32</v>
          </cell>
          <cell r="F2609">
            <v>368.23</v>
          </cell>
          <cell r="G2609">
            <v>15</v>
          </cell>
        </row>
        <row r="2610">
          <cell r="A2610" t="str">
            <v>41.11.712</v>
          </cell>
          <cell r="B2610" t="str">
            <v>Luminária LED redonda de embutir para parede ou piso, área interna ou externa, bivolt - potência 6 W</v>
          </cell>
          <cell r="C2610" t="str">
            <v>UN</v>
          </cell>
          <cell r="D2610">
            <v>116.62</v>
          </cell>
          <cell r="E2610">
            <v>41.32</v>
          </cell>
          <cell r="F2610">
            <v>157.94</v>
          </cell>
          <cell r="G2610">
            <v>15</v>
          </cell>
        </row>
        <row r="2611">
          <cell r="A2611" t="str">
            <v>41.11.721</v>
          </cell>
          <cell r="B2611" t="str">
            <v>Luminária pública LED retangular para poste, fluxo luminoso de 6250 a 6674 lm, eficiência mínima 113 lm/W - potência 40 W/59 W</v>
          </cell>
          <cell r="C2611" t="str">
            <v>UN</v>
          </cell>
          <cell r="D2611">
            <v>421.67</v>
          </cell>
          <cell r="E2611">
            <v>41.32</v>
          </cell>
          <cell r="F2611">
            <v>462.99</v>
          </cell>
          <cell r="G2611">
            <v>15</v>
          </cell>
        </row>
        <row r="2612">
          <cell r="A2612" t="str">
            <v>41.12</v>
          </cell>
          <cell r="B2612" t="str">
            <v>Aparelho de iluminacao de longo alcance e especifica</v>
          </cell>
        </row>
        <row r="2613">
          <cell r="A2613" t="str">
            <v>41.12.210</v>
          </cell>
          <cell r="B2613" t="str">
            <v>Projetor LED modular, fluxo luminoso de 26294 lm, eficiência mínima de 125 l/W - 150 W/200 W</v>
          </cell>
          <cell r="C2613" t="str">
            <v>UN</v>
          </cell>
          <cell r="D2613">
            <v>975.96</v>
          </cell>
          <cell r="E2613">
            <v>29.37</v>
          </cell>
          <cell r="F2613">
            <v>1005.33</v>
          </cell>
          <cell r="G2613">
            <v>15</v>
          </cell>
        </row>
        <row r="2614">
          <cell r="A2614" t="str">
            <v>41.13</v>
          </cell>
          <cell r="B2614" t="str">
            <v>Aparelho de iluminacao a prova de tempo, gases e vapores</v>
          </cell>
        </row>
        <row r="2615">
          <cell r="A2615" t="str">
            <v>41.13.050</v>
          </cell>
          <cell r="B2615" t="str">
            <v>Luminária blindada de sobrepor ou pendente em calha fechada, para 2 lâmpadas fluorescentes de 32 W/36 W/40 W</v>
          </cell>
          <cell r="C2615" t="str">
            <v>UN</v>
          </cell>
          <cell r="D2615">
            <v>244.53</v>
          </cell>
          <cell r="E2615">
            <v>23.49</v>
          </cell>
          <cell r="F2615">
            <v>268.02</v>
          </cell>
          <cell r="G2615">
            <v>15</v>
          </cell>
        </row>
        <row r="2616">
          <cell r="A2616" t="str">
            <v>41.13.102</v>
          </cell>
          <cell r="B2616" t="str">
            <v>Luminária blindada tipo arandela de 45º e 90º, para lâmpada LED</v>
          </cell>
          <cell r="C2616" t="str">
            <v>UN</v>
          </cell>
          <cell r="D2616">
            <v>277.62</v>
          </cell>
          <cell r="E2616">
            <v>23.49</v>
          </cell>
          <cell r="F2616">
            <v>301.11</v>
          </cell>
          <cell r="G2616">
            <v>15</v>
          </cell>
        </row>
        <row r="2617">
          <cell r="A2617" t="str">
            <v>41.13.200</v>
          </cell>
          <cell r="B2617" t="str">
            <v>Luminária blindada oval de sobrepor ou arandela, para lâmpada fluorescentes compacta</v>
          </cell>
          <cell r="C2617" t="str">
            <v>UN</v>
          </cell>
          <cell r="D2617">
            <v>160.16</v>
          </cell>
          <cell r="E2617">
            <v>23.49</v>
          </cell>
          <cell r="F2617">
            <v>183.65</v>
          </cell>
          <cell r="G2617">
            <v>15</v>
          </cell>
        </row>
        <row r="2618">
          <cell r="A2618" t="str">
            <v>41.14</v>
          </cell>
          <cell r="B2618" t="str">
            <v>Aparelho de iluminacao comercial e industrial</v>
          </cell>
        </row>
        <row r="2619">
          <cell r="A2619" t="str">
            <v>41.14.020</v>
          </cell>
          <cell r="B2619" t="str">
            <v>Luminária retangular de embutir tipo calha fechada, com difusor plano, para 2 lâmpadas fluorescentes tubulares de 28 W/32 W/36 W/54 W</v>
          </cell>
          <cell r="C2619" t="str">
            <v>UN</v>
          </cell>
          <cell r="D2619">
            <v>150.1</v>
          </cell>
          <cell r="E2619">
            <v>23.49</v>
          </cell>
          <cell r="F2619">
            <v>173.59</v>
          </cell>
          <cell r="G2619">
            <v>15</v>
          </cell>
        </row>
        <row r="2620">
          <cell r="A2620" t="str">
            <v>41.14.070</v>
          </cell>
          <cell r="B2620" t="str">
            <v>Luminária retangular de sobrepor tipo calha aberta, para 2 lâmpadas fluorescentes tubulares de 32 W</v>
          </cell>
          <cell r="C2620" t="str">
            <v>UN</v>
          </cell>
          <cell r="D2620">
            <v>51.73</v>
          </cell>
          <cell r="E2620">
            <v>23.49</v>
          </cell>
          <cell r="F2620">
            <v>75.22</v>
          </cell>
          <cell r="G2620">
            <v>15</v>
          </cell>
        </row>
        <row r="2621">
          <cell r="A2621" t="str">
            <v>41.14.090</v>
          </cell>
          <cell r="B2621" t="str">
            <v>Luminária retangular de sobrepor tipo calha fechada, com difusor translúcido, para 2 lâmpadas fluorescentes de 28 W/32 W/36 W/54 W</v>
          </cell>
          <cell r="C2621" t="str">
            <v>UN</v>
          </cell>
          <cell r="D2621">
            <v>124.61</v>
          </cell>
          <cell r="E2621">
            <v>23.49</v>
          </cell>
          <cell r="F2621">
            <v>148.1</v>
          </cell>
          <cell r="G2621">
            <v>15</v>
          </cell>
        </row>
        <row r="2622">
          <cell r="A2622" t="str">
            <v>41.14.210</v>
          </cell>
          <cell r="B2622" t="str">
            <v>Luminária quadrada de embutir tipo calha aberta com aletas planas, para 2 lâmpadas fluorescentes compactas de 18 W/26 W</v>
          </cell>
          <cell r="C2622" t="str">
            <v>UN</v>
          </cell>
          <cell r="D2622">
            <v>89.99</v>
          </cell>
          <cell r="E2622">
            <v>29.37</v>
          </cell>
          <cell r="F2622">
            <v>119.36</v>
          </cell>
          <cell r="G2622">
            <v>15</v>
          </cell>
        </row>
        <row r="2623">
          <cell r="A2623" t="str">
            <v>41.14.390</v>
          </cell>
          <cell r="B2623" t="str">
            <v>Luminária retangular de sobrepor tipo calha aberta, com refletor em alumínio de alto brilho, para 2 lâmpadas tubulares 32 W/36 W</v>
          </cell>
          <cell r="C2623" t="str">
            <v>UN</v>
          </cell>
          <cell r="D2623">
            <v>125.61</v>
          </cell>
          <cell r="E2623">
            <v>23.49</v>
          </cell>
          <cell r="F2623">
            <v>149.1</v>
          </cell>
          <cell r="G2623">
            <v>15</v>
          </cell>
        </row>
        <row r="2624">
          <cell r="A2624" t="str">
            <v>41.14.430</v>
          </cell>
          <cell r="B2624" t="str">
            <v>Luminária quadrada de embutir tipo calha aberta, com refletor e aleta parabólicas em alumínio de alto brilho, para 4 lâmpadas fluorescentes de 14 W/16 W/18 W</v>
          </cell>
          <cell r="C2624" t="str">
            <v>UN</v>
          </cell>
          <cell r="D2624">
            <v>178.51</v>
          </cell>
          <cell r="E2624">
            <v>23.49</v>
          </cell>
          <cell r="F2624">
            <v>202</v>
          </cell>
          <cell r="G2624">
            <v>15</v>
          </cell>
        </row>
        <row r="2625">
          <cell r="A2625" t="str">
            <v>41.14.530</v>
          </cell>
          <cell r="B2625" t="str">
            <v>Luminária redonda de sobrepor com difusor em vidro temperado jateado para 1 ou 2 lâmpadas fluorescentes compactas de 18 W/26 W</v>
          </cell>
          <cell r="C2625" t="str">
            <v>UN</v>
          </cell>
          <cell r="D2625">
            <v>126</v>
          </cell>
          <cell r="E2625">
            <v>17.62</v>
          </cell>
          <cell r="F2625">
            <v>143.62</v>
          </cell>
          <cell r="G2625">
            <v>15</v>
          </cell>
        </row>
        <row r="2626">
          <cell r="A2626" t="str">
            <v>41.14.560</v>
          </cell>
          <cell r="B2626" t="str">
            <v>Luminária retangular de embutir tipo calha aberta com aletas parabólicas para 2 lâmpadas fluorescentes tubulares de 28 W/54 W</v>
          </cell>
          <cell r="C2626" t="str">
            <v>UN</v>
          </cell>
          <cell r="D2626">
            <v>149.97</v>
          </cell>
          <cell r="E2626">
            <v>23.49</v>
          </cell>
          <cell r="F2626">
            <v>173.46</v>
          </cell>
          <cell r="G2626">
            <v>15</v>
          </cell>
        </row>
        <row r="2627">
          <cell r="A2627" t="str">
            <v>41.14.590</v>
          </cell>
          <cell r="B2627" t="str">
            <v>Luminária industrial pendente tipo calha aberta instalação em perfilado para 1 ou 2 lâmpadas fluorescentes tubulares 14 W</v>
          </cell>
          <cell r="C2627" t="str">
            <v>UN</v>
          </cell>
          <cell r="D2627">
            <v>86.53</v>
          </cell>
          <cell r="E2627">
            <v>29.37</v>
          </cell>
          <cell r="F2627">
            <v>115.9</v>
          </cell>
          <cell r="G2627">
            <v>15</v>
          </cell>
        </row>
        <row r="2628">
          <cell r="A2628" t="str">
            <v>41.14.600</v>
          </cell>
          <cell r="B2628" t="str">
            <v>Luminária industrial pendente tipo calha aberta instalação em perfilado para 1 ou 2 lâmpadas tubulares 28 W/54 W</v>
          </cell>
          <cell r="C2628" t="str">
            <v>UN</v>
          </cell>
          <cell r="D2628">
            <v>119.76</v>
          </cell>
          <cell r="E2628">
            <v>29.37</v>
          </cell>
          <cell r="F2628">
            <v>149.13</v>
          </cell>
          <cell r="G2628">
            <v>15</v>
          </cell>
        </row>
        <row r="2629">
          <cell r="A2629" t="str">
            <v>41.14.620</v>
          </cell>
          <cell r="B2629" t="str">
            <v>Luminária retangular de sobrepor tipo calha aberta com refletor e aletas parabólicas para 2 lâmpadas fluorescentes tubulares 28 W/54 W</v>
          </cell>
          <cell r="C2629" t="str">
            <v>UN</v>
          </cell>
          <cell r="D2629">
            <v>168.41</v>
          </cell>
          <cell r="E2629">
            <v>29.37</v>
          </cell>
          <cell r="F2629">
            <v>197.78</v>
          </cell>
          <cell r="G2629">
            <v>15</v>
          </cell>
        </row>
        <row r="2630">
          <cell r="A2630" t="str">
            <v>41.14.640</v>
          </cell>
          <cell r="B2630" t="str">
            <v>Luminária retangular de embutir tipo calha aberta com refletor em alumínio de alto brilho para 2 lâmpadas tubulares de 28 W/54 W</v>
          </cell>
          <cell r="C2630" t="str">
            <v>UN</v>
          </cell>
          <cell r="D2630">
            <v>145.46</v>
          </cell>
          <cell r="E2630">
            <v>29.37</v>
          </cell>
          <cell r="F2630">
            <v>174.83</v>
          </cell>
          <cell r="G2630">
            <v>15</v>
          </cell>
        </row>
        <row r="2631">
          <cell r="A2631" t="str">
            <v>41.14.670</v>
          </cell>
          <cell r="B2631" t="str">
            <v>Luminária triangular de sobrepor tipo arandela para fluorescente compacta de 15 W/20 W/23 W</v>
          </cell>
          <cell r="C2631" t="str">
            <v>UN</v>
          </cell>
          <cell r="D2631">
            <v>72.790000000000006</v>
          </cell>
          <cell r="E2631">
            <v>29.37</v>
          </cell>
          <cell r="F2631">
            <v>102.16</v>
          </cell>
          <cell r="G2631">
            <v>15</v>
          </cell>
        </row>
        <row r="2632">
          <cell r="A2632" t="str">
            <v>41.14.730</v>
          </cell>
          <cell r="B2632" t="str">
            <v>Luminária redonda de embutir com refletor em alumínio jateado e difusor em vidro para 2 lâmpadas fluorescentes compactas duplas de 18 W/26 W</v>
          </cell>
          <cell r="C2632" t="str">
            <v>UN</v>
          </cell>
          <cell r="D2632">
            <v>62.95</v>
          </cell>
          <cell r="E2632">
            <v>23.49</v>
          </cell>
          <cell r="F2632">
            <v>86.44</v>
          </cell>
          <cell r="G2632">
            <v>15</v>
          </cell>
        </row>
        <row r="2633">
          <cell r="A2633" t="str">
            <v>41.14.740</v>
          </cell>
          <cell r="B2633" t="str">
            <v>Luminária retangular de embutir assimétrica para 1 lâmpada fluorescente tubular de 14 W</v>
          </cell>
          <cell r="C2633" t="str">
            <v>UN</v>
          </cell>
          <cell r="D2633">
            <v>92.42</v>
          </cell>
          <cell r="E2633">
            <v>23.49</v>
          </cell>
          <cell r="F2633">
            <v>115.91</v>
          </cell>
          <cell r="G2633">
            <v>15</v>
          </cell>
        </row>
        <row r="2634">
          <cell r="A2634" t="str">
            <v>41.14.790</v>
          </cell>
          <cell r="B2634" t="str">
            <v>Luminária retangular de embutir tipo calha aberta com refletor assimétrico em alumínio de alto brilho para 2 lâmpadas tubulares de 28 W/54 W</v>
          </cell>
          <cell r="C2634" t="str">
            <v>UN</v>
          </cell>
          <cell r="D2634">
            <v>84.83</v>
          </cell>
          <cell r="E2634">
            <v>23.49</v>
          </cell>
          <cell r="F2634">
            <v>108.32</v>
          </cell>
          <cell r="G2634">
            <v>15</v>
          </cell>
        </row>
        <row r="2635">
          <cell r="A2635" t="str">
            <v>41.14.792</v>
          </cell>
          <cell r="B2635" t="str">
            <v>Luminária hermética de sobrepor, com difusor em policarbonato, para lâmpadas de 2 x 28 W/32 W/54 W</v>
          </cell>
          <cell r="C2635" t="str">
            <v>UN</v>
          </cell>
          <cell r="D2635">
            <v>116.78</v>
          </cell>
          <cell r="E2635">
            <v>23.49</v>
          </cell>
          <cell r="F2635">
            <v>140.27000000000001</v>
          </cell>
          <cell r="G2635">
            <v>15</v>
          </cell>
        </row>
        <row r="2636">
          <cell r="A2636" t="str">
            <v>41.15</v>
          </cell>
          <cell r="B2636" t="str">
            <v>Aparelho de iluminacao interna decorativa</v>
          </cell>
        </row>
        <row r="2637">
          <cell r="A2637" t="str">
            <v>41.15.170</v>
          </cell>
          <cell r="B2637" t="str">
            <v>Luminária redonda de embutir, com foco orientável e acessório antiofuscante, para 1 lâmpada dicroica de 50 W</v>
          </cell>
          <cell r="C2637" t="str">
            <v>UN</v>
          </cell>
          <cell r="D2637">
            <v>46.09</v>
          </cell>
          <cell r="E2637">
            <v>17.62</v>
          </cell>
          <cell r="F2637">
            <v>63.71</v>
          </cell>
          <cell r="G2637">
            <v>15</v>
          </cell>
        </row>
        <row r="2638">
          <cell r="A2638" t="str">
            <v>41.20</v>
          </cell>
          <cell r="B2638" t="str">
            <v>Reparos, conservacoes e complementos - GRUPO 41</v>
          </cell>
        </row>
        <row r="2639">
          <cell r="A2639" t="str">
            <v>41.20.020</v>
          </cell>
          <cell r="B2639" t="str">
            <v>Recolocação de aparelhos de iluminação ou projetores fixos em teto, piso ou parede</v>
          </cell>
          <cell r="C2639" t="str">
            <v>UN</v>
          </cell>
          <cell r="D2639">
            <v>0.51</v>
          </cell>
          <cell r="E2639">
            <v>23.49</v>
          </cell>
          <cell r="F2639">
            <v>24</v>
          </cell>
          <cell r="G2639">
            <v>15</v>
          </cell>
        </row>
        <row r="2640">
          <cell r="A2640" t="str">
            <v>41.20.080</v>
          </cell>
          <cell r="B2640" t="str">
            <v>Plafon plástico e/ou PVC para acabamento de ponto de luz, com soquete E-27 para lâmpada fluorescente compacta</v>
          </cell>
          <cell r="C2640" t="str">
            <v>UN</v>
          </cell>
          <cell r="D2640">
            <v>7.65</v>
          </cell>
          <cell r="E2640">
            <v>4.78</v>
          </cell>
          <cell r="F2640">
            <v>12.43</v>
          </cell>
          <cell r="G2640">
            <v>15</v>
          </cell>
        </row>
        <row r="2641">
          <cell r="A2641" t="str">
            <v>41.20.120</v>
          </cell>
          <cell r="B2641" t="str">
            <v>Recolocação de reator</v>
          </cell>
          <cell r="C2641" t="str">
            <v>UN</v>
          </cell>
          <cell r="E2641">
            <v>23.49</v>
          </cell>
          <cell r="F2641">
            <v>23.49</v>
          </cell>
          <cell r="G2641">
            <v>15</v>
          </cell>
        </row>
        <row r="2642">
          <cell r="A2642" t="str">
            <v>41.20.130</v>
          </cell>
          <cell r="B2642" t="str">
            <v>Recolocação de lâmpada</v>
          </cell>
          <cell r="C2642" t="str">
            <v>UN</v>
          </cell>
          <cell r="E2642">
            <v>4.78</v>
          </cell>
          <cell r="F2642">
            <v>4.78</v>
          </cell>
          <cell r="G2642">
            <v>15</v>
          </cell>
        </row>
        <row r="2643">
          <cell r="A2643" t="str">
            <v>41.31</v>
          </cell>
          <cell r="B2643" t="str">
            <v>Iluminacao LED</v>
          </cell>
        </row>
        <row r="2644">
          <cell r="A2644" t="str">
            <v>41.31.040</v>
          </cell>
          <cell r="B2644" t="str">
            <v>Luminária LED retangular de sobrepor com difusor translúcido, 4000 K, fluxo luminoso de 3690 a 4800 lm, potência de 35 W a 41 W</v>
          </cell>
          <cell r="C2644" t="str">
            <v>UN</v>
          </cell>
          <cell r="D2644">
            <v>340.54</v>
          </cell>
          <cell r="E2644">
            <v>23.49</v>
          </cell>
          <cell r="F2644">
            <v>364.03</v>
          </cell>
          <cell r="G2644">
            <v>15</v>
          </cell>
        </row>
        <row r="2645">
          <cell r="A2645" t="str">
            <v>41.31.070</v>
          </cell>
          <cell r="B2645" t="str">
            <v>Luminária LED quadrada de sobrepor com difusor prismático translúcido, 4000 K, fluxo luminoso de 1363 a 1800 lm, potência de 15 W a 24 W</v>
          </cell>
          <cell r="C2645" t="str">
            <v>UN</v>
          </cell>
          <cell r="D2645">
            <v>210.09</v>
          </cell>
          <cell r="E2645">
            <v>17.62</v>
          </cell>
          <cell r="F2645">
            <v>227.71</v>
          </cell>
          <cell r="G2645">
            <v>15</v>
          </cell>
        </row>
        <row r="2646">
          <cell r="A2646" t="str">
            <v>41.31.080</v>
          </cell>
          <cell r="B2646" t="str">
            <v>Luminária LED redonda de embutir com difusor translúcido, 4000 K, fluxo luminoso de 800 a 1060 lm, potência de 9 W a 12 W</v>
          </cell>
          <cell r="C2646" t="str">
            <v>UN</v>
          </cell>
          <cell r="D2646">
            <v>158.16</v>
          </cell>
          <cell r="E2646">
            <v>23.49</v>
          </cell>
          <cell r="F2646">
            <v>181.65</v>
          </cell>
          <cell r="G2646">
            <v>15</v>
          </cell>
        </row>
        <row r="2647">
          <cell r="A2647" t="str">
            <v>41.31.087</v>
          </cell>
          <cell r="B2647" t="str">
            <v>Luminária LED redonda de sobrepor com difusor translucido, 4000 K, fluxo luminoso de 1900 a 2000 lm, potência de 17 W a 19 W</v>
          </cell>
          <cell r="C2647" t="str">
            <v>UN</v>
          </cell>
          <cell r="D2647">
            <v>265.72000000000003</v>
          </cell>
          <cell r="E2647">
            <v>17.62</v>
          </cell>
          <cell r="F2647">
            <v>283.33999999999997</v>
          </cell>
          <cell r="G2647">
            <v>15</v>
          </cell>
        </row>
        <row r="2648">
          <cell r="A2648" t="str">
            <v>41.31.101</v>
          </cell>
          <cell r="B2648" t="str">
            <v>Projetor LED retangular, potência de 30 W, fluxo luminoso de 2250 a 2400 lm, temperatura cor 6.500 K, bivolt</v>
          </cell>
          <cell r="C2648" t="str">
            <v>UN</v>
          </cell>
          <cell r="D2648">
            <v>79.61</v>
          </cell>
          <cell r="E2648">
            <v>29.37</v>
          </cell>
          <cell r="F2648">
            <v>108.98</v>
          </cell>
          <cell r="G2648">
            <v>15</v>
          </cell>
        </row>
        <row r="2649">
          <cell r="A2649" t="str">
            <v>42</v>
          </cell>
          <cell r="B2649" t="str">
            <v>PARA-RAIOS PARA EDIFICACAO</v>
          </cell>
        </row>
        <row r="2650">
          <cell r="A2650" t="str">
            <v>42.01</v>
          </cell>
          <cell r="B2650" t="str">
            <v>Complementos para para-raios</v>
          </cell>
        </row>
        <row r="2651">
          <cell r="A2651" t="str">
            <v>42.01.020</v>
          </cell>
          <cell r="B2651" t="str">
            <v>Captor tipo Franklin, h= 300 mm, 4 pontos, 1 descida, acabamento cromado</v>
          </cell>
          <cell r="C2651" t="str">
            <v>UN</v>
          </cell>
          <cell r="D2651">
            <v>84.31</v>
          </cell>
          <cell r="E2651">
            <v>14.69</v>
          </cell>
          <cell r="F2651">
            <v>99</v>
          </cell>
          <cell r="G2651">
            <v>15</v>
          </cell>
        </row>
        <row r="2652">
          <cell r="A2652" t="str">
            <v>42.01.040</v>
          </cell>
          <cell r="B2652" t="str">
            <v>Captor tipo Franklin, h= 300 mm, 4 pontos, 2 descidas, acabamento cromado</v>
          </cell>
          <cell r="C2652" t="str">
            <v>UN</v>
          </cell>
          <cell r="D2652">
            <v>118.16</v>
          </cell>
          <cell r="E2652">
            <v>14.69</v>
          </cell>
          <cell r="F2652">
            <v>132.85</v>
          </cell>
          <cell r="G2652">
            <v>15</v>
          </cell>
        </row>
        <row r="2653">
          <cell r="A2653" t="str">
            <v>42.01.060</v>
          </cell>
          <cell r="B2653" t="str">
            <v>Luva de redução galvanizada de 2´ x 3/4´</v>
          </cell>
          <cell r="C2653" t="str">
            <v>UN</v>
          </cell>
          <cell r="D2653">
            <v>69.25</v>
          </cell>
          <cell r="E2653">
            <v>14.69</v>
          </cell>
          <cell r="F2653">
            <v>83.94</v>
          </cell>
          <cell r="G2653">
            <v>15</v>
          </cell>
        </row>
        <row r="2654">
          <cell r="A2654" t="str">
            <v>42.01.080</v>
          </cell>
          <cell r="B2654" t="str">
            <v>Niple duplo galvanizado de 2´</v>
          </cell>
          <cell r="C2654" t="str">
            <v>UN</v>
          </cell>
          <cell r="D2654">
            <v>45.67</v>
          </cell>
          <cell r="E2654">
            <v>14.69</v>
          </cell>
          <cell r="F2654">
            <v>60.36</v>
          </cell>
          <cell r="G2654">
            <v>15</v>
          </cell>
        </row>
        <row r="2655">
          <cell r="A2655" t="str">
            <v>42.01.086</v>
          </cell>
          <cell r="B2655" t="str">
            <v>Captor tipo terminal aéreo, h= 300 mm em alumínio</v>
          </cell>
          <cell r="C2655" t="str">
            <v>UN</v>
          </cell>
          <cell r="D2655">
            <v>4.4000000000000004</v>
          </cell>
          <cell r="E2655">
            <v>14.69</v>
          </cell>
          <cell r="F2655">
            <v>19.09</v>
          </cell>
          <cell r="G2655">
            <v>15</v>
          </cell>
        </row>
        <row r="2656">
          <cell r="A2656" t="str">
            <v>42.01.090</v>
          </cell>
          <cell r="B2656" t="str">
            <v>Captor tipo terminal aéreo, h= 300 mm, diâmetro de 1/4´ em cobre</v>
          </cell>
          <cell r="C2656" t="str">
            <v>UN</v>
          </cell>
          <cell r="D2656">
            <v>29.62</v>
          </cell>
          <cell r="E2656">
            <v>14.69</v>
          </cell>
          <cell r="F2656">
            <v>44.31</v>
          </cell>
          <cell r="G2656">
            <v>15</v>
          </cell>
        </row>
        <row r="2657">
          <cell r="A2657" t="str">
            <v>42.01.096</v>
          </cell>
          <cell r="B2657" t="str">
            <v>Captor tipo terminal aéreo, h= 250 mm, diâmetro de 3/8´ galvanizado a fogo</v>
          </cell>
          <cell r="C2657" t="str">
            <v>UN</v>
          </cell>
          <cell r="D2657">
            <v>8.9700000000000006</v>
          </cell>
          <cell r="E2657">
            <v>14.69</v>
          </cell>
          <cell r="F2657">
            <v>23.66</v>
          </cell>
          <cell r="G2657">
            <v>15</v>
          </cell>
        </row>
        <row r="2658">
          <cell r="A2658" t="str">
            <v>42.01.098</v>
          </cell>
          <cell r="B2658" t="str">
            <v>Captor tipo terminal aéreo, h= 600 mm, diâmetro de 3/8´ galvanizado a fogo</v>
          </cell>
          <cell r="C2658" t="str">
            <v>UN</v>
          </cell>
          <cell r="D2658">
            <v>13.78</v>
          </cell>
          <cell r="E2658">
            <v>14.69</v>
          </cell>
          <cell r="F2658">
            <v>28.47</v>
          </cell>
          <cell r="G2658">
            <v>15</v>
          </cell>
        </row>
        <row r="2659">
          <cell r="A2659" t="str">
            <v>42.02</v>
          </cell>
          <cell r="B2659" t="str">
            <v>Isolador galvanizado uso geral</v>
          </cell>
        </row>
        <row r="2660">
          <cell r="A2660" t="str">
            <v>42.02.010</v>
          </cell>
          <cell r="B2660" t="str">
            <v>Isolador galvanizado uso geral, simples com rosca mecânica</v>
          </cell>
          <cell r="C2660" t="str">
            <v>UN</v>
          </cell>
          <cell r="D2660">
            <v>6.14</v>
          </cell>
          <cell r="E2660">
            <v>14.69</v>
          </cell>
          <cell r="F2660">
            <v>20.83</v>
          </cell>
          <cell r="G2660">
            <v>15</v>
          </cell>
        </row>
        <row r="2661">
          <cell r="A2661" t="str">
            <v>42.02.020</v>
          </cell>
          <cell r="B2661" t="str">
            <v>Isolador galvanizado uso geral, reforçado para fixação a 90°</v>
          </cell>
          <cell r="C2661" t="str">
            <v>UN</v>
          </cell>
          <cell r="D2661">
            <v>17.510000000000002</v>
          </cell>
          <cell r="E2661">
            <v>14.69</v>
          </cell>
          <cell r="F2661">
            <v>32.200000000000003</v>
          </cell>
          <cell r="G2661">
            <v>15</v>
          </cell>
        </row>
        <row r="2662">
          <cell r="A2662" t="str">
            <v>42.02.040</v>
          </cell>
          <cell r="B2662" t="str">
            <v>Isolador galvanizado uso geral, simples com chapa de encosto</v>
          </cell>
          <cell r="C2662" t="str">
            <v>UN</v>
          </cell>
          <cell r="D2662">
            <v>5.93</v>
          </cell>
          <cell r="E2662">
            <v>14.69</v>
          </cell>
          <cell r="F2662">
            <v>20.62</v>
          </cell>
          <cell r="G2662">
            <v>15</v>
          </cell>
        </row>
        <row r="2663">
          <cell r="A2663" t="str">
            <v>42.02.060</v>
          </cell>
          <cell r="B2663" t="str">
            <v>Isolador galvanizado uso geral, reforçado com chapa de encosto</v>
          </cell>
          <cell r="C2663" t="str">
            <v>UN</v>
          </cell>
          <cell r="D2663">
            <v>8.83</v>
          </cell>
          <cell r="E2663">
            <v>14.69</v>
          </cell>
          <cell r="F2663">
            <v>23.52</v>
          </cell>
          <cell r="G2663">
            <v>15</v>
          </cell>
        </row>
        <row r="2664">
          <cell r="A2664" t="str">
            <v>42.02.080</v>
          </cell>
          <cell r="B2664" t="str">
            <v>Isolador galvanizado uso geral, simples com calha para telha ondulada</v>
          </cell>
          <cell r="C2664" t="str">
            <v>UN</v>
          </cell>
          <cell r="D2664">
            <v>14.52</v>
          </cell>
          <cell r="E2664">
            <v>14.69</v>
          </cell>
          <cell r="F2664">
            <v>29.21</v>
          </cell>
          <cell r="G2664">
            <v>15</v>
          </cell>
        </row>
        <row r="2665">
          <cell r="A2665" t="str">
            <v>42.02.100</v>
          </cell>
          <cell r="B2665" t="str">
            <v>Isolador galvanizado uso geral, reforçado com calha para telha ondulada</v>
          </cell>
          <cell r="C2665" t="str">
            <v>UN</v>
          </cell>
          <cell r="D2665">
            <v>18.7</v>
          </cell>
          <cell r="E2665">
            <v>14.69</v>
          </cell>
          <cell r="F2665">
            <v>33.39</v>
          </cell>
          <cell r="G2665">
            <v>15</v>
          </cell>
        </row>
        <row r="2666">
          <cell r="A2666" t="str">
            <v>42.03</v>
          </cell>
          <cell r="B2666" t="str">
            <v>Isolador galvanizado para mastro</v>
          </cell>
        </row>
        <row r="2667">
          <cell r="A2667" t="str">
            <v>42.03.020</v>
          </cell>
          <cell r="B2667" t="str">
            <v>Isolador galvanizado para mastro de diâmetro 2´, simples com 1 descida</v>
          </cell>
          <cell r="C2667" t="str">
            <v>UN</v>
          </cell>
          <cell r="D2667">
            <v>11.41</v>
          </cell>
          <cell r="E2667">
            <v>14.69</v>
          </cell>
          <cell r="F2667">
            <v>26.1</v>
          </cell>
          <cell r="G2667">
            <v>15</v>
          </cell>
        </row>
        <row r="2668">
          <cell r="A2668" t="str">
            <v>42.03.040</v>
          </cell>
          <cell r="B2668" t="str">
            <v>Isolador galvanizado para mastro de diâmetro 2´, simples com 2 descidas</v>
          </cell>
          <cell r="C2668" t="str">
            <v>UN</v>
          </cell>
          <cell r="D2668">
            <v>16.989999999999998</v>
          </cell>
          <cell r="E2668">
            <v>14.69</v>
          </cell>
          <cell r="F2668">
            <v>31.68</v>
          </cell>
          <cell r="G2668">
            <v>15</v>
          </cell>
        </row>
        <row r="2669">
          <cell r="A2669" t="str">
            <v>42.03.060</v>
          </cell>
          <cell r="B2669" t="str">
            <v>Isolador galvanizado para mastro de diâmetro 2´, reforçado com 1 descida</v>
          </cell>
          <cell r="C2669" t="str">
            <v>UN</v>
          </cell>
          <cell r="D2669">
            <v>15.27</v>
          </cell>
          <cell r="E2669">
            <v>14.69</v>
          </cell>
          <cell r="F2669">
            <v>29.96</v>
          </cell>
          <cell r="G2669">
            <v>15</v>
          </cell>
        </row>
        <row r="2670">
          <cell r="A2670" t="str">
            <v>42.03.080</v>
          </cell>
          <cell r="B2670" t="str">
            <v>Isolador galvanizado para mastro de diâmetro 2´, reforçado com 2 descidas</v>
          </cell>
          <cell r="C2670" t="str">
            <v>UN</v>
          </cell>
          <cell r="D2670">
            <v>19.739999999999998</v>
          </cell>
          <cell r="E2670">
            <v>14.69</v>
          </cell>
          <cell r="F2670">
            <v>34.43</v>
          </cell>
          <cell r="G2670">
            <v>15</v>
          </cell>
        </row>
        <row r="2671">
          <cell r="A2671" t="str">
            <v>42.04</v>
          </cell>
          <cell r="B2671" t="str">
            <v>Componentes de sustentacao para mastro galvanizado</v>
          </cell>
        </row>
        <row r="2672">
          <cell r="A2672" t="str">
            <v>42.04.020</v>
          </cell>
          <cell r="B2672" t="str">
            <v>Braçadeira de contraventagem para mastro de diâmetro 2´</v>
          </cell>
          <cell r="C2672" t="str">
            <v>UN</v>
          </cell>
          <cell r="D2672">
            <v>13.23</v>
          </cell>
          <cell r="E2672">
            <v>14.69</v>
          </cell>
          <cell r="F2672">
            <v>27.92</v>
          </cell>
          <cell r="G2672">
            <v>15</v>
          </cell>
        </row>
        <row r="2673">
          <cell r="A2673" t="str">
            <v>42.04.040</v>
          </cell>
          <cell r="B2673" t="str">
            <v>Apoio para mastro de diâmetro 2´</v>
          </cell>
          <cell r="C2673" t="str">
            <v>UN</v>
          </cell>
          <cell r="D2673">
            <v>11.82</v>
          </cell>
          <cell r="E2673">
            <v>14.69</v>
          </cell>
          <cell r="F2673">
            <v>26.51</v>
          </cell>
          <cell r="G2673">
            <v>15</v>
          </cell>
        </row>
        <row r="2674">
          <cell r="A2674" t="str">
            <v>42.04.060</v>
          </cell>
          <cell r="B2674" t="str">
            <v>Base para mastro de diâmetro 2´</v>
          </cell>
          <cell r="C2674" t="str">
            <v>UN</v>
          </cell>
          <cell r="D2674">
            <v>53.15</v>
          </cell>
          <cell r="E2674">
            <v>14.69</v>
          </cell>
          <cell r="F2674">
            <v>67.84</v>
          </cell>
          <cell r="G2674">
            <v>15</v>
          </cell>
        </row>
        <row r="2675">
          <cell r="A2675" t="str">
            <v>42.04.080</v>
          </cell>
          <cell r="B2675" t="str">
            <v>Contraventagem com cabo para mastro de diâmetro 2´</v>
          </cell>
          <cell r="C2675" t="str">
            <v>UN</v>
          </cell>
          <cell r="D2675">
            <v>151.22</v>
          </cell>
          <cell r="E2675">
            <v>17.62</v>
          </cell>
          <cell r="F2675">
            <v>168.84</v>
          </cell>
          <cell r="G2675">
            <v>15</v>
          </cell>
        </row>
        <row r="2676">
          <cell r="A2676" t="str">
            <v>42.04.120</v>
          </cell>
          <cell r="B2676" t="str">
            <v>Mastro simples galvanizado de diâmetro 2´</v>
          </cell>
          <cell r="C2676" t="str">
            <v>M</v>
          </cell>
          <cell r="D2676">
            <v>71.58</v>
          </cell>
          <cell r="E2676">
            <v>17.62</v>
          </cell>
          <cell r="F2676">
            <v>89.2</v>
          </cell>
          <cell r="G2676">
            <v>15</v>
          </cell>
        </row>
        <row r="2677">
          <cell r="A2677" t="str">
            <v>42.04.140</v>
          </cell>
          <cell r="B2677" t="str">
            <v>Suporte porta bandeira simples para mastro de diâmetro 2´</v>
          </cell>
          <cell r="C2677" t="str">
            <v>UN</v>
          </cell>
          <cell r="D2677">
            <v>17.98</v>
          </cell>
          <cell r="E2677">
            <v>14.69</v>
          </cell>
          <cell r="F2677">
            <v>32.67</v>
          </cell>
          <cell r="G2677">
            <v>15</v>
          </cell>
        </row>
        <row r="2678">
          <cell r="A2678" t="str">
            <v>42.04.160</v>
          </cell>
          <cell r="B2678" t="str">
            <v>Suporte porta bandeira reforçado para mastro de diâmetro 2´</v>
          </cell>
          <cell r="C2678" t="str">
            <v>UN</v>
          </cell>
          <cell r="D2678">
            <v>28</v>
          </cell>
          <cell r="E2678">
            <v>14.69</v>
          </cell>
          <cell r="F2678">
            <v>42.69</v>
          </cell>
          <cell r="G2678">
            <v>15</v>
          </cell>
        </row>
        <row r="2679">
          <cell r="A2679" t="str">
            <v>42.05</v>
          </cell>
          <cell r="B2679" t="str">
            <v>Componentes para cabo de descida</v>
          </cell>
        </row>
        <row r="2680">
          <cell r="A2680" t="str">
            <v>42.05.010</v>
          </cell>
          <cell r="B2680" t="str">
            <v>Sinalizador de obstáculo simples, sem célula fotoelétrica</v>
          </cell>
          <cell r="C2680" t="str">
            <v>UN</v>
          </cell>
          <cell r="D2680">
            <v>33.97</v>
          </cell>
          <cell r="E2680">
            <v>14.69</v>
          </cell>
          <cell r="F2680">
            <v>48.66</v>
          </cell>
          <cell r="G2680">
            <v>15</v>
          </cell>
        </row>
        <row r="2681">
          <cell r="A2681" t="str">
            <v>42.05.020</v>
          </cell>
          <cell r="B2681" t="str">
            <v>Braçadeira para fixação do aparelho sinalizador para mastro de diâmetro 2´</v>
          </cell>
          <cell r="C2681" t="str">
            <v>UN</v>
          </cell>
          <cell r="D2681">
            <v>15.01</v>
          </cell>
          <cell r="E2681">
            <v>14.69</v>
          </cell>
          <cell r="F2681">
            <v>29.7</v>
          </cell>
          <cell r="G2681">
            <v>15</v>
          </cell>
        </row>
        <row r="2682">
          <cell r="A2682" t="str">
            <v>42.05.030</v>
          </cell>
          <cell r="B2682" t="str">
            <v>Sinalizador de obstáculo duplo, sem célula fotoelétrica</v>
          </cell>
          <cell r="C2682" t="str">
            <v>UN</v>
          </cell>
          <cell r="D2682">
            <v>79.11</v>
          </cell>
          <cell r="E2682">
            <v>14.69</v>
          </cell>
          <cell r="F2682">
            <v>93.8</v>
          </cell>
          <cell r="G2682">
            <v>15</v>
          </cell>
        </row>
        <row r="2683">
          <cell r="A2683" t="str">
            <v>42.05.050</v>
          </cell>
          <cell r="B2683" t="str">
            <v>Sinalizador de obstáculo simples, com célula fotoelétrica</v>
          </cell>
          <cell r="C2683" t="str">
            <v>UN</v>
          </cell>
          <cell r="D2683">
            <v>69.09</v>
          </cell>
          <cell r="E2683">
            <v>14.69</v>
          </cell>
          <cell r="F2683">
            <v>83.78</v>
          </cell>
          <cell r="G2683">
            <v>15</v>
          </cell>
        </row>
        <row r="2684">
          <cell r="A2684" t="str">
            <v>42.05.070</v>
          </cell>
          <cell r="B2684" t="str">
            <v>Sinalizador de obstáculo duplo, com célula fotoelétrica</v>
          </cell>
          <cell r="C2684" t="str">
            <v>UN</v>
          </cell>
          <cell r="D2684">
            <v>141.52000000000001</v>
          </cell>
          <cell r="E2684">
            <v>14.69</v>
          </cell>
          <cell r="F2684">
            <v>156.21</v>
          </cell>
          <cell r="G2684">
            <v>15</v>
          </cell>
        </row>
        <row r="2685">
          <cell r="A2685" t="str">
            <v>42.05.100</v>
          </cell>
          <cell r="B2685" t="str">
            <v>Caixa de inspeção suspensa</v>
          </cell>
          <cell r="C2685" t="str">
            <v>UN</v>
          </cell>
          <cell r="D2685">
            <v>20.22</v>
          </cell>
          <cell r="E2685">
            <v>58.73</v>
          </cell>
          <cell r="F2685">
            <v>78.95</v>
          </cell>
          <cell r="G2685">
            <v>15</v>
          </cell>
        </row>
        <row r="2686">
          <cell r="A2686" t="str">
            <v>42.05.110</v>
          </cell>
          <cell r="B2686" t="str">
            <v>Conector cabo/haste de 3/4´</v>
          </cell>
          <cell r="C2686" t="str">
            <v>UN</v>
          </cell>
          <cell r="D2686">
            <v>20.18</v>
          </cell>
          <cell r="E2686">
            <v>5.87</v>
          </cell>
          <cell r="F2686">
            <v>26.05</v>
          </cell>
          <cell r="G2686">
            <v>15</v>
          </cell>
        </row>
        <row r="2687">
          <cell r="A2687" t="str">
            <v>42.05.120</v>
          </cell>
          <cell r="B2687" t="str">
            <v>Conector de emenda em latão para cabo de até 50 mm² com 4 parafusos</v>
          </cell>
          <cell r="C2687" t="str">
            <v>UN</v>
          </cell>
          <cell r="D2687">
            <v>26.95</v>
          </cell>
          <cell r="E2687">
            <v>5.87</v>
          </cell>
          <cell r="F2687">
            <v>32.82</v>
          </cell>
          <cell r="G2687">
            <v>15</v>
          </cell>
        </row>
        <row r="2688">
          <cell r="A2688" t="str">
            <v>42.05.140</v>
          </cell>
          <cell r="B2688" t="str">
            <v>Conector olhal cabo/haste de 3/4´</v>
          </cell>
          <cell r="C2688" t="str">
            <v>UN</v>
          </cell>
          <cell r="D2688">
            <v>17.45</v>
          </cell>
          <cell r="E2688">
            <v>5.87</v>
          </cell>
          <cell r="F2688">
            <v>23.32</v>
          </cell>
          <cell r="G2688">
            <v>15</v>
          </cell>
        </row>
        <row r="2689">
          <cell r="A2689" t="str">
            <v>42.05.160</v>
          </cell>
          <cell r="B2689" t="str">
            <v>Conector olhal cabo/haste de 5/8´</v>
          </cell>
          <cell r="C2689" t="str">
            <v>UN</v>
          </cell>
          <cell r="D2689">
            <v>3.87</v>
          </cell>
          <cell r="E2689">
            <v>5.87</v>
          </cell>
          <cell r="F2689">
            <v>9.74</v>
          </cell>
          <cell r="G2689">
            <v>15</v>
          </cell>
        </row>
        <row r="2690">
          <cell r="A2690" t="str">
            <v>42.05.170</v>
          </cell>
          <cell r="B2690" t="str">
            <v>Vergalhão liso de aço galvanizado, diâmetro de 3/8´</v>
          </cell>
          <cell r="C2690" t="str">
            <v>M</v>
          </cell>
          <cell r="D2690">
            <v>13.53</v>
          </cell>
          <cell r="E2690">
            <v>23.49</v>
          </cell>
          <cell r="F2690">
            <v>37.020000000000003</v>
          </cell>
          <cell r="G2690">
            <v>15</v>
          </cell>
        </row>
        <row r="2691">
          <cell r="A2691" t="str">
            <v>42.05.180</v>
          </cell>
          <cell r="B2691" t="str">
            <v>Esticador em latão para cabo de cobre</v>
          </cell>
          <cell r="C2691" t="str">
            <v>UN</v>
          </cell>
          <cell r="D2691">
            <v>20.68</v>
          </cell>
          <cell r="E2691">
            <v>14.69</v>
          </cell>
          <cell r="F2691">
            <v>35.369999999999997</v>
          </cell>
          <cell r="G2691">
            <v>15</v>
          </cell>
        </row>
        <row r="2692">
          <cell r="A2692" t="str">
            <v>42.05.190</v>
          </cell>
          <cell r="B2692" t="str">
            <v>Haste de aterramento de 3/4´ x 3 m</v>
          </cell>
          <cell r="C2692" t="str">
            <v>UN</v>
          </cell>
          <cell r="D2692">
            <v>286.98</v>
          </cell>
          <cell r="E2692">
            <v>29.37</v>
          </cell>
          <cell r="F2692">
            <v>316.35000000000002</v>
          </cell>
          <cell r="G2692">
            <v>15</v>
          </cell>
        </row>
        <row r="2693">
          <cell r="A2693" t="str">
            <v>42.05.200</v>
          </cell>
          <cell r="B2693" t="str">
            <v>Haste de aterramento de 5/8" x 2,4 m</v>
          </cell>
          <cell r="C2693" t="str">
            <v>UN</v>
          </cell>
          <cell r="D2693">
            <v>183.13</v>
          </cell>
          <cell r="E2693">
            <v>29.37</v>
          </cell>
          <cell r="F2693">
            <v>212.5</v>
          </cell>
          <cell r="G2693">
            <v>15</v>
          </cell>
        </row>
        <row r="2694">
          <cell r="A2694" t="str">
            <v>42.05.210</v>
          </cell>
          <cell r="B2694" t="str">
            <v>Haste de aterramento de 5/8´ x 3 m</v>
          </cell>
          <cell r="C2694" t="str">
            <v>UN</v>
          </cell>
          <cell r="D2694">
            <v>170.92</v>
          </cell>
          <cell r="E2694">
            <v>29.37</v>
          </cell>
          <cell r="F2694">
            <v>200.29</v>
          </cell>
          <cell r="G2694">
            <v>15</v>
          </cell>
        </row>
        <row r="2695">
          <cell r="A2695" t="str">
            <v>42.05.220</v>
          </cell>
          <cell r="B2695" t="str">
            <v>Mastro para sinalizador de obstáculo, de 1,5 m x 3/4´</v>
          </cell>
          <cell r="C2695" t="str">
            <v>UN</v>
          </cell>
          <cell r="D2695">
            <v>50.89</v>
          </cell>
          <cell r="E2695">
            <v>14.69</v>
          </cell>
          <cell r="F2695">
            <v>65.58</v>
          </cell>
          <cell r="G2695">
            <v>15</v>
          </cell>
        </row>
        <row r="2696">
          <cell r="A2696" t="str">
            <v>42.05.230</v>
          </cell>
          <cell r="B2696" t="str">
            <v>Clips de fixação para vergalhão em aço galvanizado de 3/8´</v>
          </cell>
          <cell r="C2696" t="str">
            <v>UN</v>
          </cell>
          <cell r="D2696">
            <v>2.8</v>
          </cell>
          <cell r="E2696">
            <v>11.75</v>
          </cell>
          <cell r="F2696">
            <v>14.55</v>
          </cell>
          <cell r="G2696">
            <v>15</v>
          </cell>
        </row>
        <row r="2697">
          <cell r="A2697" t="str">
            <v>42.05.240</v>
          </cell>
          <cell r="B2697" t="str">
            <v>Suporte para tubo de proteção com chapa de encosto, diâmetro 2´</v>
          </cell>
          <cell r="C2697" t="str">
            <v>UN</v>
          </cell>
          <cell r="D2697">
            <v>10.39</v>
          </cell>
          <cell r="E2697">
            <v>14.69</v>
          </cell>
          <cell r="F2697">
            <v>25.08</v>
          </cell>
          <cell r="G2697">
            <v>15</v>
          </cell>
        </row>
        <row r="2698">
          <cell r="A2698" t="str">
            <v>42.05.250</v>
          </cell>
          <cell r="B2698" t="str">
            <v>Barra condutora chata em alumínio de 3/4´ x 1/4´, inclusive acessórios de fixação</v>
          </cell>
          <cell r="C2698" t="str">
            <v>M</v>
          </cell>
          <cell r="D2698">
            <v>19.88</v>
          </cell>
          <cell r="E2698">
            <v>29.37</v>
          </cell>
          <cell r="F2698">
            <v>49.25</v>
          </cell>
          <cell r="G2698">
            <v>15</v>
          </cell>
        </row>
        <row r="2699">
          <cell r="A2699" t="str">
            <v>42.05.260</v>
          </cell>
          <cell r="B2699" t="str">
            <v>Suporte para tubo de proteção com grapa para chumbar, diâmetro 2´</v>
          </cell>
          <cell r="C2699" t="str">
            <v>UN</v>
          </cell>
          <cell r="D2699">
            <v>10.33</v>
          </cell>
          <cell r="E2699">
            <v>14.69</v>
          </cell>
          <cell r="F2699">
            <v>25.02</v>
          </cell>
          <cell r="G2699">
            <v>15</v>
          </cell>
        </row>
        <row r="2700">
          <cell r="A2700" t="str">
            <v>42.05.270</v>
          </cell>
          <cell r="B2700" t="str">
            <v>Conector em latão estanhado para cabos de 16 a 50 mm² e vergalhões até 3/8´</v>
          </cell>
          <cell r="C2700" t="str">
            <v>UN</v>
          </cell>
          <cell r="D2700">
            <v>52.56</v>
          </cell>
          <cell r="E2700">
            <v>11.75</v>
          </cell>
          <cell r="F2700">
            <v>64.31</v>
          </cell>
          <cell r="G2700">
            <v>15</v>
          </cell>
        </row>
        <row r="2701">
          <cell r="A2701" t="str">
            <v>42.05.290</v>
          </cell>
          <cell r="B2701" t="str">
            <v>Suporte para fixação de terminal aéreo e/ou de cabo de cobre nu, com base plana</v>
          </cell>
          <cell r="C2701" t="str">
            <v>UN</v>
          </cell>
          <cell r="D2701">
            <v>5.6</v>
          </cell>
          <cell r="E2701">
            <v>14.69</v>
          </cell>
          <cell r="F2701">
            <v>20.29</v>
          </cell>
          <cell r="G2701">
            <v>15</v>
          </cell>
        </row>
        <row r="2702">
          <cell r="A2702" t="str">
            <v>42.05.300</v>
          </cell>
          <cell r="B2702" t="str">
            <v>Tampa para caixa de inspeção cilíndrica, aço galvanizado</v>
          </cell>
          <cell r="C2702" t="str">
            <v>UN</v>
          </cell>
          <cell r="D2702">
            <v>48.15</v>
          </cell>
          <cell r="E2702">
            <v>2.94</v>
          </cell>
          <cell r="F2702">
            <v>51.09</v>
          </cell>
          <cell r="G2702">
            <v>15</v>
          </cell>
        </row>
        <row r="2703">
          <cell r="A2703" t="str">
            <v>42.05.310</v>
          </cell>
          <cell r="B2703" t="str">
            <v>Caixa de inspeção do terra cilíndrica em PVC rígido, diâmetro de 300 mm - h= 250 mm</v>
          </cell>
          <cell r="C2703" t="str">
            <v>UN</v>
          </cell>
          <cell r="D2703">
            <v>18.420000000000002</v>
          </cell>
          <cell r="E2703">
            <v>14.69</v>
          </cell>
          <cell r="F2703">
            <v>33.11</v>
          </cell>
          <cell r="G2703">
            <v>15</v>
          </cell>
        </row>
        <row r="2704">
          <cell r="A2704" t="str">
            <v>42.05.320</v>
          </cell>
          <cell r="B2704" t="str">
            <v>Caixa de inspeção do terra cilíndrica em PVC rígido, diâmetro de 300 mm - h= 400 mm</v>
          </cell>
          <cell r="C2704" t="str">
            <v>UN</v>
          </cell>
          <cell r="D2704">
            <v>32.22</v>
          </cell>
          <cell r="E2704">
            <v>14.69</v>
          </cell>
          <cell r="F2704">
            <v>46.91</v>
          </cell>
          <cell r="G2704">
            <v>15</v>
          </cell>
        </row>
        <row r="2705">
          <cell r="A2705" t="str">
            <v>42.05.330</v>
          </cell>
          <cell r="B2705" t="str">
            <v>Caixa de inspeção do terra cilíndrica em PVC rígido, diâmetro de 300 mm - h= 600 mm</v>
          </cell>
          <cell r="C2705" t="str">
            <v>UN</v>
          </cell>
          <cell r="D2705">
            <v>56.34</v>
          </cell>
          <cell r="E2705">
            <v>14.69</v>
          </cell>
          <cell r="F2705">
            <v>71.03</v>
          </cell>
          <cell r="G2705">
            <v>15</v>
          </cell>
        </row>
        <row r="2706">
          <cell r="A2706" t="str">
            <v>42.05.340</v>
          </cell>
          <cell r="B2706" t="str">
            <v>Barra condutora chata em cobre de 3/4´ x 3/16´, inclusive acessórios de fixação</v>
          </cell>
          <cell r="C2706" t="str">
            <v>M</v>
          </cell>
          <cell r="D2706">
            <v>201.03</v>
          </cell>
          <cell r="E2706">
            <v>29.37</v>
          </cell>
          <cell r="F2706">
            <v>230.4</v>
          </cell>
          <cell r="G2706">
            <v>15</v>
          </cell>
        </row>
        <row r="2707">
          <cell r="A2707" t="str">
            <v>42.05.370</v>
          </cell>
          <cell r="B2707" t="str">
            <v>Caixa de equalização, de embutir, em aço com barramento, de 400 x 400 mm e tampa</v>
          </cell>
          <cell r="C2707" t="str">
            <v>UN</v>
          </cell>
          <cell r="D2707">
            <v>441.39</v>
          </cell>
          <cell r="E2707">
            <v>58.73</v>
          </cell>
          <cell r="F2707">
            <v>500.12</v>
          </cell>
          <cell r="G2707">
            <v>15</v>
          </cell>
        </row>
        <row r="2708">
          <cell r="A2708" t="str">
            <v>42.05.380</v>
          </cell>
          <cell r="B2708" t="str">
            <v>Caixa de equalização, de embutir, em aço com barramento, de 200 x 200 mm e tampa</v>
          </cell>
          <cell r="C2708" t="str">
            <v>UN</v>
          </cell>
          <cell r="D2708">
            <v>300.75</v>
          </cell>
          <cell r="E2708">
            <v>58.73</v>
          </cell>
          <cell r="F2708">
            <v>359.48</v>
          </cell>
          <cell r="G2708">
            <v>15</v>
          </cell>
        </row>
        <row r="2709">
          <cell r="A2709" t="str">
            <v>42.05.390</v>
          </cell>
          <cell r="B2709" t="str">
            <v>Presilha em latão para cabos de 16 até 50 mm²</v>
          </cell>
          <cell r="C2709" t="str">
            <v>UN</v>
          </cell>
          <cell r="D2709">
            <v>1.1000000000000001</v>
          </cell>
          <cell r="E2709">
            <v>2.39</v>
          </cell>
          <cell r="F2709">
            <v>3.49</v>
          </cell>
          <cell r="G2709">
            <v>15</v>
          </cell>
        </row>
        <row r="2710">
          <cell r="A2710" t="str">
            <v>42.05.410</v>
          </cell>
          <cell r="B2710" t="str">
            <v>Suporte para fixação de terminal aéreo e/ou de cabo de cobre nu, com base ondulada</v>
          </cell>
          <cell r="C2710" t="str">
            <v>UN</v>
          </cell>
          <cell r="D2710">
            <v>8.01</v>
          </cell>
          <cell r="E2710">
            <v>14.69</v>
          </cell>
          <cell r="F2710">
            <v>22.7</v>
          </cell>
          <cell r="G2710">
            <v>15</v>
          </cell>
        </row>
        <row r="2711">
          <cell r="A2711" t="str">
            <v>42.05.440</v>
          </cell>
          <cell r="B2711" t="str">
            <v>Barra condutora chata em alumínio de 7/8´ x 1/8´, inclusive acessórios de fixação</v>
          </cell>
          <cell r="C2711" t="str">
            <v>M</v>
          </cell>
          <cell r="D2711">
            <v>10.86</v>
          </cell>
          <cell r="E2711">
            <v>29.37</v>
          </cell>
          <cell r="F2711">
            <v>40.229999999999997</v>
          </cell>
          <cell r="G2711">
            <v>15</v>
          </cell>
        </row>
        <row r="2712">
          <cell r="A2712" t="str">
            <v>42.05.450</v>
          </cell>
          <cell r="B2712" t="str">
            <v>Conector com rabicho e porca em latão para cabo de 16 a 35 mm²</v>
          </cell>
          <cell r="C2712" t="str">
            <v>UN</v>
          </cell>
          <cell r="D2712">
            <v>16.420000000000002</v>
          </cell>
          <cell r="E2712">
            <v>5.87</v>
          </cell>
          <cell r="F2712">
            <v>22.29</v>
          </cell>
          <cell r="G2712">
            <v>15</v>
          </cell>
        </row>
        <row r="2713">
          <cell r="A2713" t="str">
            <v>42.05.510</v>
          </cell>
          <cell r="B2713" t="str">
            <v>Suporte para fixação de fita de alumínio 7/8´ x 1/8´ e/ou cabo de cobre nu, com base ondulada</v>
          </cell>
          <cell r="C2713" t="str">
            <v>UN</v>
          </cell>
          <cell r="D2713">
            <v>7.86</v>
          </cell>
          <cell r="E2713">
            <v>14.69</v>
          </cell>
          <cell r="F2713">
            <v>22.55</v>
          </cell>
          <cell r="G2713">
            <v>15</v>
          </cell>
        </row>
        <row r="2714">
          <cell r="A2714" t="str">
            <v>42.05.520</v>
          </cell>
          <cell r="B2714" t="str">
            <v>Suporte para fixação de fita de alumínio 7/8´ x 1/8´, com base plana</v>
          </cell>
          <cell r="C2714" t="str">
            <v>UN</v>
          </cell>
          <cell r="D2714">
            <v>6.96</v>
          </cell>
          <cell r="E2714">
            <v>14.69</v>
          </cell>
          <cell r="F2714">
            <v>21.65</v>
          </cell>
          <cell r="G2714">
            <v>15</v>
          </cell>
        </row>
        <row r="2715">
          <cell r="A2715" t="str">
            <v>42.05.542</v>
          </cell>
          <cell r="B2715" t="str">
            <v>Tela para equipotencial em aço inoxidável</v>
          </cell>
          <cell r="C2715" t="str">
            <v>M</v>
          </cell>
          <cell r="D2715">
            <v>61.42</v>
          </cell>
          <cell r="E2715">
            <v>14.69</v>
          </cell>
          <cell r="F2715">
            <v>76.11</v>
          </cell>
          <cell r="G2715">
            <v>15</v>
          </cell>
        </row>
        <row r="2716">
          <cell r="A2716" t="str">
            <v>42.05.550</v>
          </cell>
          <cell r="B2716" t="str">
            <v>Cordoalha flexível "Jumpers" de 25 x 235 mm, com 4 furos de 11 mm</v>
          </cell>
          <cell r="C2716" t="str">
            <v>UN</v>
          </cell>
          <cell r="D2716">
            <v>45.48</v>
          </cell>
          <cell r="E2716">
            <v>14.69</v>
          </cell>
          <cell r="F2716">
            <v>60.17</v>
          </cell>
          <cell r="G2716">
            <v>15</v>
          </cell>
        </row>
        <row r="2717">
          <cell r="A2717" t="str">
            <v>42.05.560</v>
          </cell>
          <cell r="B2717" t="str">
            <v>Cordoalha flexível "Jumpers" de 25 x 300 mm, com 4 furos de 11 mm</v>
          </cell>
          <cell r="C2717" t="str">
            <v>UN</v>
          </cell>
          <cell r="D2717">
            <v>59.06</v>
          </cell>
          <cell r="E2717">
            <v>14.69</v>
          </cell>
          <cell r="F2717">
            <v>73.75</v>
          </cell>
          <cell r="G2717">
            <v>15</v>
          </cell>
        </row>
        <row r="2718">
          <cell r="A2718" t="str">
            <v>42.05.570</v>
          </cell>
          <cell r="B2718" t="str">
            <v>Terminal estanhado com 1 furo e 1 compressão - 16 mm²</v>
          </cell>
          <cell r="C2718" t="str">
            <v>UN</v>
          </cell>
          <cell r="D2718">
            <v>4.21</v>
          </cell>
          <cell r="E2718">
            <v>14.69</v>
          </cell>
          <cell r="F2718">
            <v>18.899999999999999</v>
          </cell>
          <cell r="G2718">
            <v>15</v>
          </cell>
        </row>
        <row r="2719">
          <cell r="A2719" t="str">
            <v>42.05.580</v>
          </cell>
          <cell r="B2719" t="str">
            <v>Terminal estanhado com 1 furo e 1 compressão - 35 mm²</v>
          </cell>
          <cell r="C2719" t="str">
            <v>UN</v>
          </cell>
          <cell r="D2719">
            <v>6.23</v>
          </cell>
          <cell r="E2719">
            <v>14.69</v>
          </cell>
          <cell r="F2719">
            <v>20.92</v>
          </cell>
          <cell r="G2719">
            <v>15</v>
          </cell>
        </row>
        <row r="2720">
          <cell r="A2720" t="str">
            <v>42.05.590</v>
          </cell>
          <cell r="B2720" t="str">
            <v>Terminal estanhado com 1 furo e 1 compressão - 50 mm²</v>
          </cell>
          <cell r="C2720" t="str">
            <v>UN</v>
          </cell>
          <cell r="D2720">
            <v>9.09</v>
          </cell>
          <cell r="E2720">
            <v>14.69</v>
          </cell>
          <cell r="F2720">
            <v>23.78</v>
          </cell>
          <cell r="G2720">
            <v>15</v>
          </cell>
        </row>
        <row r="2721">
          <cell r="A2721" t="str">
            <v>42.05.620</v>
          </cell>
          <cell r="B2721" t="str">
            <v>Terminal estanhado com 2 furos e 1 compressão - 50 mm²</v>
          </cell>
          <cell r="C2721" t="str">
            <v>UN</v>
          </cell>
          <cell r="D2721">
            <v>8.9</v>
          </cell>
          <cell r="E2721">
            <v>14.69</v>
          </cell>
          <cell r="F2721">
            <v>23.59</v>
          </cell>
          <cell r="G2721">
            <v>15</v>
          </cell>
        </row>
        <row r="2722">
          <cell r="A2722" t="str">
            <v>42.05.630</v>
          </cell>
          <cell r="B2722" t="str">
            <v>Conector tipo ´X´ para aterramento de telas, acabamento estanhado, para cabo de 16 - 50 mm²</v>
          </cell>
          <cell r="C2722" t="str">
            <v>UN</v>
          </cell>
          <cell r="D2722">
            <v>101.91</v>
          </cell>
          <cell r="E2722">
            <v>14.69</v>
          </cell>
          <cell r="F2722">
            <v>116.6</v>
          </cell>
          <cell r="G2722">
            <v>15</v>
          </cell>
        </row>
        <row r="2723">
          <cell r="A2723" t="str">
            <v>42.05.650</v>
          </cell>
          <cell r="B2723" t="str">
            <v>Malha fechada pré-fabricada em fio de cobre de 16mm e mesch 30 x 30cm para aterramento</v>
          </cell>
          <cell r="C2723" t="str">
            <v>M2</v>
          </cell>
          <cell r="D2723">
            <v>276</v>
          </cell>
          <cell r="E2723">
            <v>5.98</v>
          </cell>
          <cell r="F2723">
            <v>281.98</v>
          </cell>
          <cell r="G2723">
            <v>15</v>
          </cell>
        </row>
        <row r="2724">
          <cell r="A2724" t="str">
            <v>42.20</v>
          </cell>
          <cell r="B2724" t="str">
            <v>Reparos, conservacoes e complementos - GRUPO 42</v>
          </cell>
        </row>
        <row r="2725">
          <cell r="A2725" t="str">
            <v>42.20.080</v>
          </cell>
          <cell r="B2725" t="str">
            <v>Solda exotérmica conexão cabo-cabo horizontal em X, bitola do cabo de 16-16mm² a 35-35mm²</v>
          </cell>
          <cell r="C2725" t="str">
            <v>UN</v>
          </cell>
          <cell r="D2725">
            <v>12.39</v>
          </cell>
          <cell r="E2725">
            <v>29.37</v>
          </cell>
          <cell r="F2725">
            <v>41.76</v>
          </cell>
          <cell r="G2725">
            <v>15</v>
          </cell>
        </row>
        <row r="2726">
          <cell r="A2726" t="str">
            <v>42.20.090</v>
          </cell>
          <cell r="B2726" t="str">
            <v>Solda exotérmica conexão cabo-cabo horizontal em X, bitola do cabo de 50-25mm² a 95-50mm²</v>
          </cell>
          <cell r="C2726" t="str">
            <v>UN</v>
          </cell>
          <cell r="D2726">
            <v>22.77</v>
          </cell>
          <cell r="E2726">
            <v>29.37</v>
          </cell>
          <cell r="F2726">
            <v>52.14</v>
          </cell>
          <cell r="G2726">
            <v>15</v>
          </cell>
        </row>
        <row r="2727">
          <cell r="A2727" t="str">
            <v>42.20.120</v>
          </cell>
          <cell r="B2727" t="str">
            <v>Solda exotérmica conexão cabo-cabo horizontal em X sobreposto, bitola do cabo de 35-35mm² a 50-35mm²</v>
          </cell>
          <cell r="C2727" t="str">
            <v>UN</v>
          </cell>
          <cell r="D2727">
            <v>23.11</v>
          </cell>
          <cell r="E2727">
            <v>29.37</v>
          </cell>
          <cell r="F2727">
            <v>52.48</v>
          </cell>
          <cell r="G2727">
            <v>15</v>
          </cell>
        </row>
        <row r="2728">
          <cell r="A2728" t="str">
            <v>42.20.130</v>
          </cell>
          <cell r="B2728" t="str">
            <v>Solda exotérmica conexão cabo-cabo horizontal em X sobreposto, bitola do cabo de 50-50mm² a 95-50mm²</v>
          </cell>
          <cell r="C2728" t="str">
            <v>UN</v>
          </cell>
          <cell r="D2728">
            <v>45.84</v>
          </cell>
          <cell r="E2728">
            <v>29.37</v>
          </cell>
          <cell r="F2728">
            <v>75.209999999999994</v>
          </cell>
          <cell r="G2728">
            <v>15</v>
          </cell>
        </row>
        <row r="2729">
          <cell r="A2729" t="str">
            <v>42.20.150</v>
          </cell>
          <cell r="B2729" t="str">
            <v>Solda exotérmica conexão cabo-cabo horizontal em T, bitola do cabo de 16-16mm² a 50-35mm², 70-35mm² e 95-35mm²</v>
          </cell>
          <cell r="C2729" t="str">
            <v>UN</v>
          </cell>
          <cell r="D2729">
            <v>12.25</v>
          </cell>
          <cell r="E2729">
            <v>29.37</v>
          </cell>
          <cell r="F2729">
            <v>41.62</v>
          </cell>
          <cell r="G2729">
            <v>15</v>
          </cell>
        </row>
        <row r="2730">
          <cell r="A2730" t="str">
            <v>42.20.160</v>
          </cell>
          <cell r="B2730" t="str">
            <v>Solda exotérmica conexão cabo-cabo horizontal em T, bitola do cabo de 50-50mm² a 95-50mm²</v>
          </cell>
          <cell r="C2730" t="str">
            <v>UN</v>
          </cell>
          <cell r="D2730">
            <v>22.23</v>
          </cell>
          <cell r="E2730">
            <v>29.37</v>
          </cell>
          <cell r="F2730">
            <v>51.6</v>
          </cell>
          <cell r="G2730">
            <v>15</v>
          </cell>
        </row>
        <row r="2731">
          <cell r="A2731" t="str">
            <v>42.20.170</v>
          </cell>
          <cell r="B2731" t="str">
            <v>Solda exotérmica conexão cabo-cabo horizontal reto, bitola do cabo de 16mm² a 70mm²</v>
          </cell>
          <cell r="C2731" t="str">
            <v>UN</v>
          </cell>
          <cell r="D2731">
            <v>12.4</v>
          </cell>
          <cell r="E2731">
            <v>29.37</v>
          </cell>
          <cell r="F2731">
            <v>41.77</v>
          </cell>
          <cell r="G2731">
            <v>15</v>
          </cell>
        </row>
        <row r="2732">
          <cell r="A2732" t="str">
            <v>42.20.190</v>
          </cell>
          <cell r="B2732" t="str">
            <v>Solda exotérmica conexão cabo-haste em X sobreposto, bitola do cabo de 35mm² a 50mm² para haste de 5/8" e 3/4"</v>
          </cell>
          <cell r="C2732" t="str">
            <v>UN</v>
          </cell>
          <cell r="D2732">
            <v>46.24</v>
          </cell>
          <cell r="E2732">
            <v>29.37</v>
          </cell>
          <cell r="F2732">
            <v>75.61</v>
          </cell>
          <cell r="G2732">
            <v>15</v>
          </cell>
        </row>
        <row r="2733">
          <cell r="A2733" t="str">
            <v>42.20.210</v>
          </cell>
          <cell r="B2733" t="str">
            <v>Solda exotérmica conexão cabo-haste em T, bitola do cabo de 35mm² para haste de 5/8" e 3/4"</v>
          </cell>
          <cell r="C2733" t="str">
            <v>UN</v>
          </cell>
          <cell r="D2733">
            <v>23.57</v>
          </cell>
          <cell r="E2733">
            <v>29.37</v>
          </cell>
          <cell r="F2733">
            <v>52.94</v>
          </cell>
          <cell r="G2733">
            <v>15</v>
          </cell>
        </row>
        <row r="2734">
          <cell r="A2734" t="str">
            <v>42.20.220</v>
          </cell>
          <cell r="B2734" t="str">
            <v>Solda exotérmica conexão cabo-haste em T, bitola do cabo de 50mm² a 95mm² para haste de 5/8" e 3/4"</v>
          </cell>
          <cell r="C2734" t="str">
            <v>UN</v>
          </cell>
          <cell r="D2734">
            <v>46.32</v>
          </cell>
          <cell r="E2734">
            <v>29.37</v>
          </cell>
          <cell r="F2734">
            <v>75.69</v>
          </cell>
          <cell r="G2734">
            <v>15</v>
          </cell>
        </row>
        <row r="2735">
          <cell r="A2735" t="str">
            <v>42.20.230</v>
          </cell>
          <cell r="B2735" t="str">
            <v>Solda exotérmica conexão cabo-haste na lateral, bitola do cabo de 25mm² a 70mm² para haste de 5/8" e 3/4"</v>
          </cell>
          <cell r="C2735" t="str">
            <v>UN</v>
          </cell>
          <cell r="D2735">
            <v>23.81</v>
          </cell>
          <cell r="E2735">
            <v>29.37</v>
          </cell>
          <cell r="F2735">
            <v>53.18</v>
          </cell>
          <cell r="G2735">
            <v>15</v>
          </cell>
        </row>
        <row r="2736">
          <cell r="A2736" t="str">
            <v>42.20.240</v>
          </cell>
          <cell r="B2736" t="str">
            <v>Solda exotérmica conexão cabo-haste no topo, bitola do cabo de 25mm² a 35mm² para haste de 5/8"</v>
          </cell>
          <cell r="C2736" t="str">
            <v>UN</v>
          </cell>
          <cell r="D2736">
            <v>22.77</v>
          </cell>
          <cell r="E2736">
            <v>29.37</v>
          </cell>
          <cell r="F2736">
            <v>52.14</v>
          </cell>
          <cell r="G2736">
            <v>15</v>
          </cell>
        </row>
        <row r="2737">
          <cell r="A2737" t="str">
            <v>42.20.250</v>
          </cell>
          <cell r="B2737" t="str">
            <v>Solda exotérmica conexão cabo-haste no topo, bitola do cabo de 50mm² a 95mm² para haste de 5/8" e 3/4"</v>
          </cell>
          <cell r="C2737" t="str">
            <v>UN</v>
          </cell>
          <cell r="D2737">
            <v>22.3</v>
          </cell>
          <cell r="E2737">
            <v>29.37</v>
          </cell>
          <cell r="F2737">
            <v>51.67</v>
          </cell>
          <cell r="G2737">
            <v>15</v>
          </cell>
        </row>
        <row r="2738">
          <cell r="A2738" t="str">
            <v>42.20.260</v>
          </cell>
          <cell r="B2738" t="str">
            <v>Solda exotérmica conexão cabo-ferro de construção com cabo paralelo, bitola do cabo de 35mm² para haste de 5/8" e 3/4"</v>
          </cell>
          <cell r="C2738" t="str">
            <v>UN</v>
          </cell>
          <cell r="D2738">
            <v>12.03</v>
          </cell>
          <cell r="E2738">
            <v>29.37</v>
          </cell>
          <cell r="F2738">
            <v>41.4</v>
          </cell>
          <cell r="G2738">
            <v>15</v>
          </cell>
        </row>
        <row r="2739">
          <cell r="A2739" t="str">
            <v>42.20.270</v>
          </cell>
          <cell r="B2739" t="str">
            <v>Solda exotérmica conexão cabo-ferro de construção com cabo paralelo, bitola do cabo de 50mm² a 70mm² para haste de 5/8" e 3/4"</v>
          </cell>
          <cell r="C2739" t="str">
            <v>UN</v>
          </cell>
          <cell r="D2739">
            <v>25.26</v>
          </cell>
          <cell r="E2739">
            <v>29.37</v>
          </cell>
          <cell r="F2739">
            <v>54.63</v>
          </cell>
          <cell r="G2739">
            <v>15</v>
          </cell>
        </row>
        <row r="2740">
          <cell r="A2740" t="str">
            <v>42.20.280</v>
          </cell>
          <cell r="B2740" t="str">
            <v>Solda exotérmica conexão cabo-ferro de construção com cabo em X sobreposto, bitola do cabo de 35mm² a 70mm² para haste de 5/8"</v>
          </cell>
          <cell r="C2740" t="str">
            <v>UN</v>
          </cell>
          <cell r="D2740">
            <v>23.12</v>
          </cell>
          <cell r="E2740">
            <v>29.37</v>
          </cell>
          <cell r="F2740">
            <v>52.49</v>
          </cell>
          <cell r="G2740">
            <v>15</v>
          </cell>
        </row>
        <row r="2741">
          <cell r="A2741" t="str">
            <v>42.20.290</v>
          </cell>
          <cell r="B2741" t="str">
            <v>Solda exotérmica conexão cabo-ferro de construção com cabo em X sobreposto, bitola do cabo de 35mm² a 70mm² para haste de 3/8"</v>
          </cell>
          <cell r="C2741" t="str">
            <v>UN</v>
          </cell>
          <cell r="D2741">
            <v>23.11</v>
          </cell>
          <cell r="E2741">
            <v>29.37</v>
          </cell>
          <cell r="F2741">
            <v>52.48</v>
          </cell>
          <cell r="G2741">
            <v>15</v>
          </cell>
        </row>
        <row r="2742">
          <cell r="A2742" t="str">
            <v>42.20.300</v>
          </cell>
          <cell r="B2742" t="str">
            <v>Solda exotérmica conexão cabo-terminal com duas fixações, bitola do cabo de 25mm² a 50mm² para terminal 3x25</v>
          </cell>
          <cell r="C2742" t="str">
            <v>UN</v>
          </cell>
          <cell r="D2742">
            <v>12.41</v>
          </cell>
          <cell r="E2742">
            <v>29.37</v>
          </cell>
          <cell r="F2742">
            <v>41.78</v>
          </cell>
          <cell r="G2742">
            <v>15</v>
          </cell>
        </row>
        <row r="2743">
          <cell r="A2743" t="str">
            <v>42.20.310</v>
          </cell>
          <cell r="B2743" t="str">
            <v>Solda exotérmica conexão cabo-superfície de aço, bitola do cabo de 16mm² a 35mm²</v>
          </cell>
          <cell r="C2743" t="str">
            <v>UN</v>
          </cell>
          <cell r="D2743">
            <v>11.9</v>
          </cell>
          <cell r="E2743">
            <v>29.37</v>
          </cell>
          <cell r="F2743">
            <v>41.27</v>
          </cell>
          <cell r="G2743">
            <v>15</v>
          </cell>
        </row>
        <row r="2744">
          <cell r="A2744" t="str">
            <v>42.20.320</v>
          </cell>
          <cell r="B2744" t="str">
            <v>Solda exotérmica conexão cabo-superfície de aço, bitola do cabo de 50mm² a 95mm²</v>
          </cell>
          <cell r="C2744" t="str">
            <v>UN</v>
          </cell>
          <cell r="D2744">
            <v>22.32</v>
          </cell>
          <cell r="E2744">
            <v>29.37</v>
          </cell>
          <cell r="F2744">
            <v>51.69</v>
          </cell>
          <cell r="G2744">
            <v>15</v>
          </cell>
        </row>
        <row r="2745">
          <cell r="A2745" t="str">
            <v>43</v>
          </cell>
          <cell r="B2745" t="str">
            <v>APARELHOS ELETRICOS, HIDRAULICOS E A GAS.</v>
          </cell>
        </row>
        <row r="2746">
          <cell r="A2746" t="str">
            <v>43.01</v>
          </cell>
          <cell r="B2746" t="str">
            <v>Bebedouros</v>
          </cell>
        </row>
        <row r="2747">
          <cell r="A2747" t="str">
            <v>43.01.012</v>
          </cell>
          <cell r="B2747" t="str">
            <v>Purificador de pressão elétrico em chapa eletrozincado pré-pintada e tampo em aço inoxidável, tipo coluna, capacidade de refrigeração de 2 l/h - simples</v>
          </cell>
          <cell r="C2747" t="str">
            <v>UN</v>
          </cell>
          <cell r="D2747">
            <v>1437.95</v>
          </cell>
          <cell r="E2747">
            <v>82.63</v>
          </cell>
          <cell r="F2747">
            <v>1520.58</v>
          </cell>
          <cell r="G2747">
            <v>15</v>
          </cell>
        </row>
        <row r="2748">
          <cell r="A2748" t="str">
            <v>43.01.032</v>
          </cell>
          <cell r="B2748" t="str">
            <v>Purificador de pressão elétrico em chapa eletrozincado pré-pintada e tampo em aço inoxidável, tipo coluna, capacidade de refrigeração de 2 l/h - conjugado</v>
          </cell>
          <cell r="C2748" t="str">
            <v>UN</v>
          </cell>
          <cell r="D2748">
            <v>1697.35</v>
          </cell>
          <cell r="E2748">
            <v>82.63</v>
          </cell>
          <cell r="F2748">
            <v>1779.98</v>
          </cell>
          <cell r="G2748">
            <v>15</v>
          </cell>
        </row>
        <row r="2749">
          <cell r="A2749" t="str">
            <v>43.02</v>
          </cell>
          <cell r="B2749" t="str">
            <v>Chuveiros</v>
          </cell>
        </row>
        <row r="2750">
          <cell r="A2750" t="str">
            <v>43.02.010</v>
          </cell>
          <cell r="B2750" t="str">
            <v>Chuveiro frio em PVC, diâmetro de 10 cm</v>
          </cell>
          <cell r="C2750" t="str">
            <v>UN</v>
          </cell>
          <cell r="D2750">
            <v>26.84</v>
          </cell>
          <cell r="E2750">
            <v>29.37</v>
          </cell>
          <cell r="F2750">
            <v>56.21</v>
          </cell>
          <cell r="G2750">
            <v>15</v>
          </cell>
        </row>
        <row r="2751">
          <cell r="A2751" t="str">
            <v>43.02.070</v>
          </cell>
          <cell r="B2751" t="str">
            <v>Chuveiro com válvula de acionamento antivandalismo, DN= 3/4´</v>
          </cell>
          <cell r="C2751" t="str">
            <v>UN</v>
          </cell>
          <cell r="D2751">
            <v>1354.47</v>
          </cell>
          <cell r="E2751">
            <v>55.8</v>
          </cell>
          <cell r="F2751">
            <v>1410.27</v>
          </cell>
          <cell r="G2751">
            <v>15</v>
          </cell>
        </row>
        <row r="2752">
          <cell r="A2752" t="str">
            <v>43.02.080</v>
          </cell>
          <cell r="B2752" t="str">
            <v>Chuveiro elétrico de 6.500W / 220V com resistência blindada</v>
          </cell>
          <cell r="C2752" t="str">
            <v>UN</v>
          </cell>
          <cell r="D2752">
            <v>317.72000000000003</v>
          </cell>
          <cell r="E2752">
            <v>46.79</v>
          </cell>
          <cell r="F2752">
            <v>364.51</v>
          </cell>
          <cell r="G2752">
            <v>15</v>
          </cell>
        </row>
        <row r="2753">
          <cell r="A2753" t="str">
            <v>43.02.100</v>
          </cell>
          <cell r="B2753" t="str">
            <v>Chuveiro com jato regulável em metal com acabamento cromado</v>
          </cell>
          <cell r="C2753" t="str">
            <v>UN</v>
          </cell>
          <cell r="D2753">
            <v>169.66</v>
          </cell>
          <cell r="E2753">
            <v>29.37</v>
          </cell>
          <cell r="F2753">
            <v>199.03</v>
          </cell>
          <cell r="G2753">
            <v>15</v>
          </cell>
        </row>
        <row r="2754">
          <cell r="A2754" t="str">
            <v>43.02.122</v>
          </cell>
          <cell r="B2754" t="str">
            <v>Chuveiro frio em PVC, com registro e tubo de ligação acoplados</v>
          </cell>
          <cell r="C2754" t="str">
            <v>UN</v>
          </cell>
          <cell r="D2754">
            <v>16.16</v>
          </cell>
          <cell r="E2754">
            <v>35.35</v>
          </cell>
          <cell r="F2754">
            <v>51.51</v>
          </cell>
          <cell r="G2754">
            <v>15</v>
          </cell>
        </row>
        <row r="2755">
          <cell r="A2755" t="str">
            <v>43.02.140</v>
          </cell>
          <cell r="B2755" t="str">
            <v>Chuveiro elétrico de 5.500 W / 220 V em PVC</v>
          </cell>
          <cell r="C2755" t="str">
            <v>UN</v>
          </cell>
          <cell r="D2755">
            <v>95.2</v>
          </cell>
          <cell r="E2755">
            <v>46.79</v>
          </cell>
          <cell r="F2755">
            <v>141.99</v>
          </cell>
          <cell r="G2755">
            <v>15</v>
          </cell>
        </row>
        <row r="2756">
          <cell r="A2756" t="str">
            <v>43.02.160</v>
          </cell>
          <cell r="B2756" t="str">
            <v>Chuveiro lava-olhos, acionamento manual, tubulação em ferro galvanizado com pintura epóxi cor verde</v>
          </cell>
          <cell r="C2756" t="str">
            <v>UN</v>
          </cell>
          <cell r="D2756">
            <v>3072.02</v>
          </cell>
          <cell r="E2756">
            <v>117.46</v>
          </cell>
          <cell r="F2756">
            <v>3189.48</v>
          </cell>
          <cell r="G2756">
            <v>15</v>
          </cell>
        </row>
        <row r="2757">
          <cell r="A2757" t="str">
            <v>43.02.180</v>
          </cell>
          <cell r="B2757" t="str">
            <v>Ducha eletrônica de 6.800W até 7.900 W / 220 V</v>
          </cell>
          <cell r="C2757" t="str">
            <v>UN</v>
          </cell>
          <cell r="D2757">
            <v>179.87</v>
          </cell>
          <cell r="E2757">
            <v>46.79</v>
          </cell>
          <cell r="F2757">
            <v>226.66</v>
          </cell>
          <cell r="G2757">
            <v>15</v>
          </cell>
        </row>
        <row r="2758">
          <cell r="A2758" t="str">
            <v>43.03</v>
          </cell>
          <cell r="B2758" t="str">
            <v>Aquecedores</v>
          </cell>
        </row>
        <row r="2759">
          <cell r="A2759" t="str">
            <v>43.03.050</v>
          </cell>
          <cell r="B2759" t="str">
            <v>Aquecedor a gás de acumulação, capacidade 300 l</v>
          </cell>
          <cell r="C2759" t="str">
            <v>UN</v>
          </cell>
          <cell r="D2759">
            <v>41311.01</v>
          </cell>
          <cell r="E2759">
            <v>234.92</v>
          </cell>
          <cell r="F2759">
            <v>41545.93</v>
          </cell>
          <cell r="G2759">
            <v>15</v>
          </cell>
        </row>
        <row r="2760">
          <cell r="A2760" t="str">
            <v>43.03.130</v>
          </cell>
          <cell r="B2760" t="str">
            <v>Aquecedor a gás de acumulação, capacidade 500 l</v>
          </cell>
          <cell r="C2760" t="str">
            <v>UN</v>
          </cell>
          <cell r="D2760">
            <v>49462.99</v>
          </cell>
          <cell r="E2760">
            <v>264.29000000000002</v>
          </cell>
          <cell r="F2760">
            <v>49727.28</v>
          </cell>
          <cell r="G2760">
            <v>15</v>
          </cell>
        </row>
        <row r="2761">
          <cell r="A2761" t="str">
            <v>43.03.212</v>
          </cell>
          <cell r="B2761" t="str">
            <v>Aquecedor de passagem elétrico individual, baixa pressão - 5.000 W / 6.400 W</v>
          </cell>
          <cell r="C2761" t="str">
            <v>UN</v>
          </cell>
          <cell r="D2761">
            <v>615.83000000000004</v>
          </cell>
          <cell r="E2761">
            <v>293.64999999999998</v>
          </cell>
          <cell r="F2761">
            <v>909.48</v>
          </cell>
          <cell r="G2761">
            <v>15</v>
          </cell>
        </row>
        <row r="2762">
          <cell r="A2762" t="str">
            <v>43.03.220</v>
          </cell>
          <cell r="B2762" t="str">
            <v>Sistema de aquecimento de passagem a gás com sistema misturador para abastecimento de até 08 duchas</v>
          </cell>
          <cell r="C2762" t="str">
            <v>CJ</v>
          </cell>
          <cell r="D2762">
            <v>20841.27</v>
          </cell>
          <cell r="E2762">
            <v>6228</v>
          </cell>
          <cell r="F2762">
            <v>27069.27</v>
          </cell>
          <cell r="G2762">
            <v>15</v>
          </cell>
        </row>
        <row r="2763">
          <cell r="A2763" t="str">
            <v>43.03.222</v>
          </cell>
          <cell r="B2763" t="str">
            <v>Sistema de aquecimento de passagem a gás com sistema misturador para abastecimento de até 04 duchas</v>
          </cell>
          <cell r="C2763" t="str">
            <v>CJ</v>
          </cell>
          <cell r="D2763">
            <v>12800.98</v>
          </cell>
          <cell r="E2763">
            <v>5535.96</v>
          </cell>
          <cell r="F2763">
            <v>18336.939999999999</v>
          </cell>
          <cell r="G2763">
            <v>15</v>
          </cell>
        </row>
        <row r="2764">
          <cell r="A2764" t="str">
            <v>43.03.500</v>
          </cell>
          <cell r="B2764" t="str">
            <v>Coletor em alumínio para sistema de aquecimento solar com área coletora até 1,60 m²</v>
          </cell>
          <cell r="C2764" t="str">
            <v>UN</v>
          </cell>
          <cell r="D2764">
            <v>1230.42</v>
          </cell>
          <cell r="E2764">
            <v>60.91</v>
          </cell>
          <cell r="F2764">
            <v>1291.33</v>
          </cell>
          <cell r="G2764">
            <v>15</v>
          </cell>
        </row>
        <row r="2765">
          <cell r="A2765" t="str">
            <v>43.03.510</v>
          </cell>
          <cell r="B2765" t="str">
            <v>Coletor em alumínio para sistema de aquecimento solar com área coletora até 2,00 m²</v>
          </cell>
          <cell r="C2765" t="str">
            <v>UN</v>
          </cell>
          <cell r="D2765">
            <v>1885.69</v>
          </cell>
          <cell r="E2765">
            <v>76.150000000000006</v>
          </cell>
          <cell r="F2765">
            <v>1961.84</v>
          </cell>
          <cell r="G2765">
            <v>15</v>
          </cell>
        </row>
        <row r="2766">
          <cell r="A2766" t="str">
            <v>43.03.550</v>
          </cell>
          <cell r="B2766" t="str">
            <v>Reservatório térmico horizontal em aço inoxidável AISI 304, capacidade de 500 litros</v>
          </cell>
          <cell r="C2766" t="str">
            <v>UN</v>
          </cell>
          <cell r="D2766">
            <v>3349.19</v>
          </cell>
          <cell r="E2766">
            <v>82.63</v>
          </cell>
          <cell r="F2766">
            <v>3431.82</v>
          </cell>
          <cell r="G2766">
            <v>15</v>
          </cell>
        </row>
        <row r="2767">
          <cell r="A2767" t="str">
            <v>43.04</v>
          </cell>
          <cell r="B2767" t="str">
            <v>Torneiras eletricas</v>
          </cell>
        </row>
        <row r="2768">
          <cell r="A2768" t="str">
            <v>43.04.020</v>
          </cell>
          <cell r="B2768" t="str">
            <v>Torneira elétrica</v>
          </cell>
          <cell r="C2768" t="str">
            <v>UN</v>
          </cell>
          <cell r="D2768">
            <v>224.93</v>
          </cell>
          <cell r="E2768">
            <v>46.79</v>
          </cell>
          <cell r="F2768">
            <v>271.72000000000003</v>
          </cell>
          <cell r="G2768">
            <v>15</v>
          </cell>
        </row>
        <row r="2769">
          <cell r="A2769" t="str">
            <v>43.05</v>
          </cell>
          <cell r="B2769" t="str">
            <v>Exaustor, ventilador e circulador de ar</v>
          </cell>
        </row>
        <row r="2770">
          <cell r="A2770" t="str">
            <v>43.05.030</v>
          </cell>
          <cell r="B2770" t="str">
            <v>Exaustor elétrico em plástico, vazão de 150 a 190m³/h</v>
          </cell>
          <cell r="C2770" t="str">
            <v>UN</v>
          </cell>
          <cell r="D2770">
            <v>412.98</v>
          </cell>
          <cell r="E2770">
            <v>58.73</v>
          </cell>
          <cell r="F2770">
            <v>471.71</v>
          </cell>
          <cell r="G2770">
            <v>15</v>
          </cell>
        </row>
        <row r="2771">
          <cell r="A2771" t="str">
            <v>43.05.100</v>
          </cell>
          <cell r="B2771" t="str">
            <v>Insuflador de ar compacto, para renovação de ar em ambientes, vazão máxima 93 m³/h</v>
          </cell>
          <cell r="C2771" t="str">
            <v>UN</v>
          </cell>
          <cell r="D2771">
            <v>300.17</v>
          </cell>
          <cell r="E2771">
            <v>58.73</v>
          </cell>
          <cell r="F2771">
            <v>358.9</v>
          </cell>
          <cell r="G2771">
            <v>15</v>
          </cell>
        </row>
        <row r="2772">
          <cell r="A2772" t="str">
            <v>43.06</v>
          </cell>
          <cell r="B2772" t="str">
            <v>Emissores de som</v>
          </cell>
        </row>
        <row r="2773">
          <cell r="A2773" t="str">
            <v>43.06.010</v>
          </cell>
          <cell r="B2773" t="str">
            <v>Cigarra de embutir 50/60HZ até 127V, com placa</v>
          </cell>
          <cell r="C2773" t="str">
            <v>UN</v>
          </cell>
          <cell r="D2773">
            <v>40.479999999999997</v>
          </cell>
          <cell r="E2773">
            <v>29.37</v>
          </cell>
          <cell r="F2773">
            <v>69.849999999999994</v>
          </cell>
          <cell r="G2773">
            <v>15</v>
          </cell>
        </row>
        <row r="2774">
          <cell r="A2774" t="str">
            <v>43.07</v>
          </cell>
          <cell r="B2774" t="str">
            <v>Aparelho condicionador de ar</v>
          </cell>
        </row>
        <row r="2775">
          <cell r="A2775" t="str">
            <v>43.07.070</v>
          </cell>
          <cell r="B2775" t="str">
            <v>Ar condicionado a frio, tipo split piso teto com capacidade de 48.000 BTU/h</v>
          </cell>
          <cell r="C2775" t="str">
            <v>CJ</v>
          </cell>
          <cell r="D2775">
            <v>12751.53</v>
          </cell>
          <cell r="E2775">
            <v>476.55</v>
          </cell>
          <cell r="F2775">
            <v>13228.08</v>
          </cell>
          <cell r="G2775">
            <v>15</v>
          </cell>
        </row>
        <row r="2776">
          <cell r="A2776" t="str">
            <v>43.07.300</v>
          </cell>
          <cell r="B2776" t="str">
            <v>Ar condicionado a frio, tipo split cassete com capacidade de 18.000 BTU/h</v>
          </cell>
          <cell r="C2776" t="str">
            <v>CJ</v>
          </cell>
          <cell r="D2776">
            <v>9139.9500000000007</v>
          </cell>
          <cell r="E2776">
            <v>461.58</v>
          </cell>
          <cell r="F2776">
            <v>9601.5300000000007</v>
          </cell>
          <cell r="G2776">
            <v>15</v>
          </cell>
        </row>
        <row r="2777">
          <cell r="A2777" t="str">
            <v>43.07.310</v>
          </cell>
          <cell r="B2777" t="str">
            <v>Ar condicionado a frio, tipo split cassete com capacidade de 24.000 BTU/h</v>
          </cell>
          <cell r="C2777" t="str">
            <v>CJ</v>
          </cell>
          <cell r="D2777">
            <v>10572.06</v>
          </cell>
          <cell r="E2777">
            <v>476.55</v>
          </cell>
          <cell r="F2777">
            <v>11048.61</v>
          </cell>
          <cell r="G2777">
            <v>15</v>
          </cell>
        </row>
        <row r="2778">
          <cell r="A2778" t="str">
            <v>43.07.320</v>
          </cell>
          <cell r="B2778" t="str">
            <v>Ar condicionado a frio, tipo split cassete com capacidade de 36.000 BTU/h</v>
          </cell>
          <cell r="C2778" t="str">
            <v>CJ</v>
          </cell>
          <cell r="D2778">
            <v>14341.9</v>
          </cell>
          <cell r="E2778">
            <v>476.55</v>
          </cell>
          <cell r="F2778">
            <v>14818.45</v>
          </cell>
          <cell r="G2778">
            <v>15</v>
          </cell>
        </row>
        <row r="2779">
          <cell r="A2779" t="str">
            <v>43.07.330</v>
          </cell>
          <cell r="B2779" t="str">
            <v>Ar condicionado a frio, tipo split parede com capacidade de 12.000 BTU/h</v>
          </cell>
          <cell r="C2779" t="str">
            <v>CJ</v>
          </cell>
          <cell r="D2779">
            <v>3681.15</v>
          </cell>
          <cell r="E2779">
            <v>461.58</v>
          </cell>
          <cell r="F2779">
            <v>4142.7299999999996</v>
          </cell>
          <cell r="G2779">
            <v>15</v>
          </cell>
        </row>
        <row r="2780">
          <cell r="A2780" t="str">
            <v>43.07.340</v>
          </cell>
          <cell r="B2780" t="str">
            <v>Ar condicionado a frio, tipo split parede com capacidade de 18.000 BTU/h</v>
          </cell>
          <cell r="C2780" t="str">
            <v>CJ</v>
          </cell>
          <cell r="D2780">
            <v>4835.3999999999996</v>
          </cell>
          <cell r="E2780">
            <v>461.58</v>
          </cell>
          <cell r="F2780">
            <v>5296.98</v>
          </cell>
          <cell r="G2780">
            <v>15</v>
          </cell>
        </row>
        <row r="2781">
          <cell r="A2781" t="str">
            <v>43.07.350</v>
          </cell>
          <cell r="B2781" t="str">
            <v>Ar condicionado a frio, tipo split parede com capacidade de 24.000 BTU/h</v>
          </cell>
          <cell r="C2781" t="str">
            <v>CJ</v>
          </cell>
          <cell r="D2781">
            <v>7602.3</v>
          </cell>
          <cell r="E2781">
            <v>476.55</v>
          </cell>
          <cell r="F2781">
            <v>8078.85</v>
          </cell>
          <cell r="G2781">
            <v>15</v>
          </cell>
        </row>
        <row r="2782">
          <cell r="A2782" t="str">
            <v>43.07.360</v>
          </cell>
          <cell r="B2782" t="str">
            <v>Ar condicionado a frio, tipo split parede com capacidade de 30.000 BTU/h</v>
          </cell>
          <cell r="C2782" t="str">
            <v>CJ</v>
          </cell>
          <cell r="D2782">
            <v>8716.08</v>
          </cell>
          <cell r="E2782">
            <v>476.55</v>
          </cell>
          <cell r="F2782">
            <v>9192.6299999999992</v>
          </cell>
          <cell r="G2782">
            <v>15</v>
          </cell>
        </row>
        <row r="2783">
          <cell r="A2783" t="str">
            <v>43.07.380</v>
          </cell>
          <cell r="B2783" t="str">
            <v>Ar condicionado a frio, tipo split piso teto com capacidade de 24.000 BTU/h</v>
          </cell>
          <cell r="C2783" t="str">
            <v>CJ</v>
          </cell>
          <cell r="D2783">
            <v>7777.91</v>
          </cell>
          <cell r="E2783">
            <v>476.55</v>
          </cell>
          <cell r="F2783">
            <v>8254.4599999999991</v>
          </cell>
          <cell r="G2783">
            <v>15</v>
          </cell>
        </row>
        <row r="2784">
          <cell r="A2784" t="str">
            <v>43.07.390</v>
          </cell>
          <cell r="B2784" t="str">
            <v>Ar condicionado a frio, tipo split piso teto com capacidade de 36.000 BTU/h</v>
          </cell>
          <cell r="C2784" t="str">
            <v>CJ</v>
          </cell>
          <cell r="D2784">
            <v>12038.42</v>
          </cell>
          <cell r="E2784">
            <v>476.55</v>
          </cell>
          <cell r="F2784">
            <v>12514.97</v>
          </cell>
          <cell r="G2784">
            <v>15</v>
          </cell>
        </row>
        <row r="2785">
          <cell r="A2785" t="str">
            <v>43.08</v>
          </cell>
          <cell r="B2785" t="str">
            <v>Equipamentos para sistema VRF ar condicionado</v>
          </cell>
        </row>
        <row r="2786">
          <cell r="A2786" t="str">
            <v>43.08.001</v>
          </cell>
          <cell r="B2786" t="str">
            <v>Condensador para sistema VRF de ar condicionado, capacidade até 6 TR</v>
          </cell>
          <cell r="C2786" t="str">
            <v>UN</v>
          </cell>
          <cell r="D2786">
            <v>45947.01</v>
          </cell>
          <cell r="E2786">
            <v>1077.68</v>
          </cell>
          <cell r="F2786">
            <v>47024.69</v>
          </cell>
          <cell r="G2786">
            <v>15</v>
          </cell>
        </row>
        <row r="2787">
          <cell r="A2787" t="str">
            <v>43.08.002</v>
          </cell>
          <cell r="B2787" t="str">
            <v>Condensador para sistema VRF de ar condicionado, capacidade de 8 TR a 10 TR</v>
          </cell>
          <cell r="C2787" t="str">
            <v>UN</v>
          </cell>
          <cell r="D2787">
            <v>53112.7</v>
          </cell>
          <cell r="E2787">
            <v>1077.68</v>
          </cell>
          <cell r="F2787">
            <v>54190.38</v>
          </cell>
          <cell r="G2787">
            <v>15</v>
          </cell>
        </row>
        <row r="2788">
          <cell r="A2788" t="str">
            <v>43.08.003</v>
          </cell>
          <cell r="B2788" t="str">
            <v>Condensador para sistema VRF de ar condicionado, capacidade de 11 TR a 13 TR</v>
          </cell>
          <cell r="C2788" t="str">
            <v>UN</v>
          </cell>
          <cell r="D2788">
            <v>61367.82</v>
          </cell>
          <cell r="E2788">
            <v>1077.68</v>
          </cell>
          <cell r="F2788">
            <v>62445.5</v>
          </cell>
          <cell r="G2788">
            <v>15</v>
          </cell>
        </row>
        <row r="2789">
          <cell r="A2789" t="str">
            <v>43.08.004</v>
          </cell>
          <cell r="B2789" t="str">
            <v>Condensador para sistema VRF de ar condicionado, capacidade de 14 TR a 16 TR</v>
          </cell>
          <cell r="C2789" t="str">
            <v>UN</v>
          </cell>
          <cell r="D2789">
            <v>68387.5</v>
          </cell>
          <cell r="E2789">
            <v>1077.68</v>
          </cell>
          <cell r="F2789">
            <v>69465.179999999993</v>
          </cell>
          <cell r="G2789">
            <v>15</v>
          </cell>
        </row>
        <row r="2790">
          <cell r="A2790" t="str">
            <v>43.08.020</v>
          </cell>
          <cell r="B2790" t="str">
            <v>Evaporador para sistema VRF de ar condicionado, tipo parede, capacidade de 1 TR</v>
          </cell>
          <cell r="C2790" t="str">
            <v>UN</v>
          </cell>
          <cell r="D2790">
            <v>4417.82</v>
          </cell>
          <cell r="E2790">
            <v>942.97</v>
          </cell>
          <cell r="F2790">
            <v>5360.79</v>
          </cell>
          <cell r="G2790">
            <v>15</v>
          </cell>
        </row>
        <row r="2791">
          <cell r="A2791" t="str">
            <v>43.08.021</v>
          </cell>
          <cell r="B2791" t="str">
            <v>Evaporador para sistema VRF de ar condicionado, tipo parede, capacidade de 2 TR</v>
          </cell>
          <cell r="C2791" t="str">
            <v>UN</v>
          </cell>
          <cell r="D2791">
            <v>5711.48</v>
          </cell>
          <cell r="E2791">
            <v>942.97</v>
          </cell>
          <cell r="F2791">
            <v>6654.45</v>
          </cell>
          <cell r="G2791">
            <v>15</v>
          </cell>
        </row>
        <row r="2792">
          <cell r="A2792" t="str">
            <v>43.08.022</v>
          </cell>
          <cell r="B2792" t="str">
            <v>Evaporador para sistema VRF de ar condicionado, tipo parede, capacidade de 3 TR</v>
          </cell>
          <cell r="C2792" t="str">
            <v>UN</v>
          </cell>
          <cell r="D2792">
            <v>7679.67</v>
          </cell>
          <cell r="E2792">
            <v>942.97</v>
          </cell>
          <cell r="F2792">
            <v>8622.64</v>
          </cell>
          <cell r="G2792">
            <v>15</v>
          </cell>
        </row>
        <row r="2793">
          <cell r="A2793" t="str">
            <v>43.08.030</v>
          </cell>
          <cell r="B2793" t="str">
            <v>Evaporador para sistema VRF de ar condicionado, tipo piso teto, capacidade de 1 TR</v>
          </cell>
          <cell r="C2793" t="str">
            <v>UN</v>
          </cell>
          <cell r="D2793">
            <v>4918.05</v>
          </cell>
          <cell r="E2793">
            <v>942.97</v>
          </cell>
          <cell r="F2793">
            <v>5861.02</v>
          </cell>
          <cell r="G2793">
            <v>15</v>
          </cell>
        </row>
        <row r="2794">
          <cell r="A2794" t="str">
            <v>43.08.031</v>
          </cell>
          <cell r="B2794" t="str">
            <v>Evaporador para sistema VRF de ar condicionado, tipo piso teto, capacidade de 2 TR</v>
          </cell>
          <cell r="C2794" t="str">
            <v>UN</v>
          </cell>
          <cell r="D2794">
            <v>5662.96</v>
          </cell>
          <cell r="E2794">
            <v>942.97</v>
          </cell>
          <cell r="F2794">
            <v>6605.93</v>
          </cell>
          <cell r="G2794">
            <v>15</v>
          </cell>
        </row>
        <row r="2795">
          <cell r="A2795" t="str">
            <v>43.08.032</v>
          </cell>
          <cell r="B2795" t="str">
            <v>Evaporador para sistema VRF de ar condicionado, tipo piso teto, capacidade de 3 TR</v>
          </cell>
          <cell r="C2795" t="str">
            <v>UN</v>
          </cell>
          <cell r="D2795">
            <v>6723.34</v>
          </cell>
          <cell r="E2795">
            <v>942.97</v>
          </cell>
          <cell r="F2795">
            <v>7666.31</v>
          </cell>
          <cell r="G2795">
            <v>15</v>
          </cell>
        </row>
        <row r="2796">
          <cell r="A2796" t="str">
            <v>43.08.033</v>
          </cell>
          <cell r="B2796" t="str">
            <v>Evaporador para sistema VRF de ar condicionado, tipo piso teto, capacidade de 4 TR</v>
          </cell>
          <cell r="C2796" t="str">
            <v>UN</v>
          </cell>
          <cell r="D2796">
            <v>7787.12</v>
          </cell>
          <cell r="E2796">
            <v>942.97</v>
          </cell>
          <cell r="F2796">
            <v>8730.09</v>
          </cell>
          <cell r="G2796">
            <v>15</v>
          </cell>
        </row>
        <row r="2797">
          <cell r="A2797" t="str">
            <v>43.08.040</v>
          </cell>
          <cell r="B2797" t="str">
            <v>Evaporador para sistema VRF de ar condicionado, tipo cassete, capacidade de 1 TR</v>
          </cell>
          <cell r="C2797" t="str">
            <v>UN</v>
          </cell>
          <cell r="D2797">
            <v>4538.91</v>
          </cell>
          <cell r="E2797">
            <v>942.97</v>
          </cell>
          <cell r="F2797">
            <v>5481.88</v>
          </cell>
          <cell r="G2797">
            <v>15</v>
          </cell>
        </row>
        <row r="2798">
          <cell r="A2798" t="str">
            <v>43.08.041</v>
          </cell>
          <cell r="B2798" t="str">
            <v>Evaporador para sistema VRF de ar condicionado, tipo cassete, capacidade de 2 TR</v>
          </cell>
          <cell r="C2798" t="str">
            <v>UN</v>
          </cell>
          <cell r="D2798">
            <v>5156.8</v>
          </cell>
          <cell r="E2798">
            <v>942.97</v>
          </cell>
          <cell r="F2798">
            <v>6099.77</v>
          </cell>
          <cell r="G2798">
            <v>15</v>
          </cell>
        </row>
        <row r="2799">
          <cell r="A2799" t="str">
            <v>43.08.042</v>
          </cell>
          <cell r="B2799" t="str">
            <v>Evaporador para sistema VRF de ar condicionado, tipo cassete, capacidade de 3 TR</v>
          </cell>
          <cell r="C2799" t="str">
            <v>UN</v>
          </cell>
          <cell r="D2799">
            <v>5597.14</v>
          </cell>
          <cell r="E2799">
            <v>942.97</v>
          </cell>
          <cell r="F2799">
            <v>6540.11</v>
          </cell>
          <cell r="G2799">
            <v>15</v>
          </cell>
        </row>
        <row r="2800">
          <cell r="A2800" t="str">
            <v>43.08.043</v>
          </cell>
          <cell r="B2800" t="str">
            <v>Evaporador para sistema VRF de ar condicionado, tipo cassete, capacidade de 4 TR</v>
          </cell>
          <cell r="C2800" t="str">
            <v>UN</v>
          </cell>
          <cell r="D2800">
            <v>5780.72</v>
          </cell>
          <cell r="E2800">
            <v>942.97</v>
          </cell>
          <cell r="F2800">
            <v>6723.69</v>
          </cell>
          <cell r="G2800">
            <v>15</v>
          </cell>
        </row>
        <row r="2801">
          <cell r="A2801" t="str">
            <v>43.10</v>
          </cell>
          <cell r="B2801" t="str">
            <v>Bombas centrifugas, uso geral</v>
          </cell>
        </row>
        <row r="2802">
          <cell r="A2802" t="str">
            <v>43.10.050</v>
          </cell>
          <cell r="B2802" t="str">
            <v>Conjunto motor-bomba (centrífuga) 10 cv, monoestágio, Hman= 24 a 36 mca, Q= 53 a 45 m³/h</v>
          </cell>
          <cell r="C2802" t="str">
            <v>UN</v>
          </cell>
          <cell r="D2802">
            <v>11617.65</v>
          </cell>
          <cell r="E2802">
            <v>330.52</v>
          </cell>
          <cell r="F2802">
            <v>11948.17</v>
          </cell>
          <cell r="G2802">
            <v>15</v>
          </cell>
        </row>
        <row r="2803">
          <cell r="A2803" t="str">
            <v>43.10.090</v>
          </cell>
          <cell r="B2803" t="str">
            <v>Conjunto motor-bomba (centrífuga) 20 cv, monoestágio, Hman= 40 a 70 mca, Q= 76 a 28 m³/h</v>
          </cell>
          <cell r="C2803" t="str">
            <v>UN</v>
          </cell>
          <cell r="D2803">
            <v>20171.96</v>
          </cell>
          <cell r="E2803">
            <v>330.52</v>
          </cell>
          <cell r="F2803">
            <v>20502.48</v>
          </cell>
          <cell r="G2803">
            <v>15</v>
          </cell>
        </row>
        <row r="2804">
          <cell r="A2804" t="str">
            <v>43.10.110</v>
          </cell>
          <cell r="B2804" t="str">
            <v>Conjunto motor-bomba (centrífuga) 5 cv, monoestágio, Hmam= 14 a 26 mca, Q= 56 a 30 m³/h</v>
          </cell>
          <cell r="C2804" t="str">
            <v>UN</v>
          </cell>
          <cell r="D2804">
            <v>5622.33</v>
          </cell>
          <cell r="E2804">
            <v>330.52</v>
          </cell>
          <cell r="F2804">
            <v>5952.85</v>
          </cell>
          <cell r="G2804">
            <v>15</v>
          </cell>
        </row>
        <row r="2805">
          <cell r="A2805" t="str">
            <v>43.10.130</v>
          </cell>
          <cell r="B2805" t="str">
            <v>Conjunto motor-bomba (centrífuga) 3/4 cv, monoestágio, Hman= 10 a 16 mca, Q= 12,7 a 8 m³/h</v>
          </cell>
          <cell r="C2805" t="str">
            <v>UN</v>
          </cell>
          <cell r="D2805">
            <v>2719.2</v>
          </cell>
          <cell r="E2805">
            <v>330.52</v>
          </cell>
          <cell r="F2805">
            <v>3049.72</v>
          </cell>
          <cell r="G2805">
            <v>15</v>
          </cell>
        </row>
        <row r="2806">
          <cell r="A2806" t="str">
            <v>43.10.210</v>
          </cell>
          <cell r="B2806" t="str">
            <v>Conjunto motor-bomba (centrífuga) 60 cv, monoestágio, Hman= 90 a 125 mca, Q= 115 a 50 m³/h</v>
          </cell>
          <cell r="C2806" t="str">
            <v>UN</v>
          </cell>
          <cell r="D2806">
            <v>50957.66</v>
          </cell>
          <cell r="E2806">
            <v>330.52</v>
          </cell>
          <cell r="F2806">
            <v>51288.18</v>
          </cell>
          <cell r="G2806">
            <v>15</v>
          </cell>
        </row>
        <row r="2807">
          <cell r="A2807" t="str">
            <v>43.10.230</v>
          </cell>
          <cell r="B2807" t="str">
            <v>Conjunto motor-bomba (centrífuga) 2 cv, monoestágio, Hman= 12 a 27 mca, Q= 25 a 8 m³/h</v>
          </cell>
          <cell r="C2807" t="str">
            <v>UN</v>
          </cell>
          <cell r="D2807">
            <v>3959.42</v>
          </cell>
          <cell r="E2807">
            <v>330.52</v>
          </cell>
          <cell r="F2807">
            <v>4289.9399999999996</v>
          </cell>
          <cell r="G2807">
            <v>15</v>
          </cell>
        </row>
        <row r="2808">
          <cell r="A2808" t="str">
            <v>43.10.250</v>
          </cell>
          <cell r="B2808" t="str">
            <v>Conjunto motor-bomba (centrífuga) 15 cv, monoestágio, Hman= 30 a 60 mca, Q= 82 a 20 m³/h</v>
          </cell>
          <cell r="C2808" t="str">
            <v>UN</v>
          </cell>
          <cell r="D2808">
            <v>12187.32</v>
          </cell>
          <cell r="E2808">
            <v>330.52</v>
          </cell>
          <cell r="F2808">
            <v>12517.84</v>
          </cell>
          <cell r="G2808">
            <v>15</v>
          </cell>
        </row>
        <row r="2809">
          <cell r="A2809" t="str">
            <v>43.10.290</v>
          </cell>
          <cell r="B2809" t="str">
            <v>Conjunto motor-bomba (centrífuga) 5 cv, monoestágio, Hman= 24 a 33 mca, Q= 41,6 a 35,2 m³/h</v>
          </cell>
          <cell r="C2809" t="str">
            <v>UN</v>
          </cell>
          <cell r="D2809">
            <v>5411.68</v>
          </cell>
          <cell r="E2809">
            <v>330.52</v>
          </cell>
          <cell r="F2809">
            <v>5742.2</v>
          </cell>
          <cell r="G2809">
            <v>15</v>
          </cell>
        </row>
        <row r="2810">
          <cell r="A2810" t="str">
            <v>43.10.450</v>
          </cell>
          <cell r="B2810" t="str">
            <v>Conjunto motor-bomba (centrífuga) 30 cv, monoestágio, Hman= 20 a 50 mca, Q= 197 a 112 m³/h</v>
          </cell>
          <cell r="C2810" t="str">
            <v>UN</v>
          </cell>
          <cell r="D2810">
            <v>18866.95</v>
          </cell>
          <cell r="E2810">
            <v>330.52</v>
          </cell>
          <cell r="F2810">
            <v>19197.47</v>
          </cell>
          <cell r="G2810">
            <v>15</v>
          </cell>
        </row>
        <row r="2811">
          <cell r="A2811" t="str">
            <v>43.10.452</v>
          </cell>
          <cell r="B2811" t="str">
            <v>Conjunto motor-bomba (centrífuga) 1,5 cv, multiestágio, Hman= 20 a 35 mca, Q= 7,1 a 4,5 m³/h</v>
          </cell>
          <cell r="C2811" t="str">
            <v>UN</v>
          </cell>
          <cell r="D2811">
            <v>3981.91</v>
          </cell>
          <cell r="E2811">
            <v>330.52</v>
          </cell>
          <cell r="F2811">
            <v>4312.43</v>
          </cell>
          <cell r="G2811">
            <v>15</v>
          </cell>
        </row>
        <row r="2812">
          <cell r="A2812" t="str">
            <v>43.10.454</v>
          </cell>
          <cell r="B2812" t="str">
            <v>Conjunto motor-bomba (centrífuga) 3 cv, multiestágio, Hman= 30 a 45 mca, Q= 12,4 a 8,4 m³/h</v>
          </cell>
          <cell r="C2812" t="str">
            <v>UN</v>
          </cell>
          <cell r="D2812">
            <v>7091.35</v>
          </cell>
          <cell r="E2812">
            <v>330.52</v>
          </cell>
          <cell r="F2812">
            <v>7421.87</v>
          </cell>
          <cell r="G2812">
            <v>15</v>
          </cell>
        </row>
        <row r="2813">
          <cell r="A2813" t="str">
            <v>43.10.456</v>
          </cell>
          <cell r="B2813" t="str">
            <v>Conjunto motor-bomba (centrífuga) 3 cv, multiestágio, Hman= 35 a 60 mca, Q= 7,8 a 5,8 m³/h</v>
          </cell>
          <cell r="C2813" t="str">
            <v>UN</v>
          </cell>
          <cell r="D2813">
            <v>6237.06</v>
          </cell>
          <cell r="E2813">
            <v>330.52</v>
          </cell>
          <cell r="F2813">
            <v>6567.58</v>
          </cell>
          <cell r="G2813">
            <v>15</v>
          </cell>
        </row>
        <row r="2814">
          <cell r="A2814" t="str">
            <v>43.10.480</v>
          </cell>
          <cell r="B2814" t="str">
            <v>Conjunto motor-bomba (centrífuga) 7,5 cv, multiestágio, Hman= 30 a 80 mca, Q= 21,6 a 12,0 m³/h</v>
          </cell>
          <cell r="C2814" t="str">
            <v>UN</v>
          </cell>
          <cell r="D2814">
            <v>9701.24</v>
          </cell>
          <cell r="E2814">
            <v>330.52</v>
          </cell>
          <cell r="F2814">
            <v>10031.76</v>
          </cell>
          <cell r="G2814">
            <v>15</v>
          </cell>
        </row>
        <row r="2815">
          <cell r="A2815" t="str">
            <v>43.10.490</v>
          </cell>
          <cell r="B2815" t="str">
            <v>Conjunto motor-bomba (centrífuga) 5 cv, multiestágio, Hman= 25 a 50 mca, Q= 21,0 a 13,3 m³/h</v>
          </cell>
          <cell r="C2815" t="str">
            <v>UN</v>
          </cell>
          <cell r="D2815">
            <v>6776.55</v>
          </cell>
          <cell r="E2815">
            <v>330.52</v>
          </cell>
          <cell r="F2815">
            <v>7107.07</v>
          </cell>
          <cell r="G2815">
            <v>15</v>
          </cell>
        </row>
        <row r="2816">
          <cell r="A2816" t="str">
            <v>43.10.620</v>
          </cell>
          <cell r="B2816" t="str">
            <v>Conjunto motor-bomba (centrífuga), 0,5 cv, monoestágio, Hman= 10 a 20 mca, Q= 7,5 a 1,5 m³/h</v>
          </cell>
          <cell r="C2816" t="str">
            <v>UN</v>
          </cell>
          <cell r="D2816">
            <v>2103.58</v>
          </cell>
          <cell r="E2816">
            <v>330.52</v>
          </cell>
          <cell r="F2816">
            <v>2434.1</v>
          </cell>
          <cell r="G2816">
            <v>15</v>
          </cell>
        </row>
        <row r="2817">
          <cell r="A2817" t="str">
            <v>43.10.670</v>
          </cell>
          <cell r="B2817" t="str">
            <v>Conjunto motor-bomba (centrífuga) 0,5 cv, monoestágio, trifásico, Hman= 9 a 21 mca, Q= 8,3 a 2,0 m³/h</v>
          </cell>
          <cell r="C2817" t="str">
            <v>UN</v>
          </cell>
          <cell r="D2817">
            <v>1936.94</v>
          </cell>
          <cell r="E2817">
            <v>330.52</v>
          </cell>
          <cell r="F2817">
            <v>2267.46</v>
          </cell>
          <cell r="G2817">
            <v>15</v>
          </cell>
        </row>
        <row r="2818">
          <cell r="A2818" t="str">
            <v>43.10.730</v>
          </cell>
          <cell r="B2818" t="str">
            <v>Conjunto motor-bomba (centrífuga) 30 cv, monoestágio trifásico, Hman= 70 a 94 mca, Q= 34,80 a 61,7 m³/h</v>
          </cell>
          <cell r="C2818" t="str">
            <v>UN</v>
          </cell>
          <cell r="D2818">
            <v>22994.560000000001</v>
          </cell>
          <cell r="E2818">
            <v>330.52</v>
          </cell>
          <cell r="F2818">
            <v>23325.08</v>
          </cell>
          <cell r="G2818">
            <v>15</v>
          </cell>
        </row>
        <row r="2819">
          <cell r="A2819" t="str">
            <v>43.10.740</v>
          </cell>
          <cell r="B2819" t="str">
            <v>Conjunto motor-bomba (centrífuga) 20 cv, monoestágio trifásico, Hman= 62 a 90 mca, Q= 21,1 a 43,8 m³/h</v>
          </cell>
          <cell r="C2819" t="str">
            <v>UN</v>
          </cell>
          <cell r="D2819">
            <v>16421.91</v>
          </cell>
          <cell r="E2819">
            <v>330.52</v>
          </cell>
          <cell r="F2819">
            <v>16752.43</v>
          </cell>
          <cell r="G2819">
            <v>15</v>
          </cell>
        </row>
        <row r="2820">
          <cell r="A2820" t="str">
            <v>43.10.750</v>
          </cell>
          <cell r="B2820" t="str">
            <v>Conjunto motor-bomba (centrífuga) 1 cv, monoestágio trifásico, Hman= 8 a 25 mca e Q= 11 a 1,50 m³/h</v>
          </cell>
          <cell r="C2820" t="str">
            <v>UN</v>
          </cell>
          <cell r="D2820">
            <v>2827.72</v>
          </cell>
          <cell r="E2820">
            <v>330.52</v>
          </cell>
          <cell r="F2820">
            <v>3158.24</v>
          </cell>
          <cell r="G2820">
            <v>15</v>
          </cell>
        </row>
        <row r="2821">
          <cell r="A2821" t="str">
            <v>43.10.770</v>
          </cell>
          <cell r="B2821" t="str">
            <v>Conjunto motor-bomba (centrífuga) 40 cv, monoestágio trifásico, Hman= 45 a 75 mca e Q= 120 a 75 m³/h</v>
          </cell>
          <cell r="C2821" t="str">
            <v>UN</v>
          </cell>
          <cell r="D2821">
            <v>25493.25</v>
          </cell>
          <cell r="E2821">
            <v>330.52</v>
          </cell>
          <cell r="F2821">
            <v>25823.77</v>
          </cell>
          <cell r="G2821">
            <v>15</v>
          </cell>
        </row>
        <row r="2822">
          <cell r="A2822" t="str">
            <v>43.10.780</v>
          </cell>
          <cell r="B2822" t="str">
            <v>Conjunto motor-bomba (centrífuga) 50 cv, monoestágio trifásico, Hman= 61 a 81 mca e Q= 170 a 80 m³/h</v>
          </cell>
          <cell r="C2822" t="str">
            <v>UN</v>
          </cell>
          <cell r="D2822">
            <v>30148.59</v>
          </cell>
          <cell r="E2822">
            <v>330.52</v>
          </cell>
          <cell r="F2822">
            <v>30479.11</v>
          </cell>
          <cell r="G2822">
            <v>15</v>
          </cell>
        </row>
        <row r="2823">
          <cell r="A2823" t="str">
            <v>43.10.790</v>
          </cell>
          <cell r="B2823" t="str">
            <v>Conjunto motor-bomba (centrífuga) 1 cv, multiestágio trifásico, Hman= 15 a 30 mca, Q= 6,5 a 4,2 m³/h</v>
          </cell>
          <cell r="C2823" t="str">
            <v>UN</v>
          </cell>
          <cell r="D2823">
            <v>2209.52</v>
          </cell>
          <cell r="E2823">
            <v>330.52</v>
          </cell>
          <cell r="F2823">
            <v>2540.04</v>
          </cell>
          <cell r="G2823">
            <v>15</v>
          </cell>
        </row>
        <row r="2824">
          <cell r="A2824" t="str">
            <v>43.10.794</v>
          </cell>
          <cell r="B2824" t="str">
            <v>Conjunto motor-bomba (centrífuga) 1 cv, multiestágio trifásico, Hman= 70 a 115 mca e Q= 1,0 a 1,6 m³/h</v>
          </cell>
          <cell r="C2824" t="str">
            <v>UN</v>
          </cell>
          <cell r="D2824">
            <v>4698.9399999999996</v>
          </cell>
          <cell r="E2824">
            <v>330.52</v>
          </cell>
          <cell r="F2824">
            <v>5029.46</v>
          </cell>
          <cell r="G2824">
            <v>15</v>
          </cell>
        </row>
        <row r="2825">
          <cell r="A2825" t="str">
            <v>43.11</v>
          </cell>
          <cell r="B2825" t="str">
            <v>Bombas submersiveis</v>
          </cell>
        </row>
        <row r="2826">
          <cell r="A2826" t="str">
            <v>43.11.050</v>
          </cell>
          <cell r="B2826" t="str">
            <v>Conjunto motor-bomba submersível para poço profundo de 6´, Q= 10 a 20m³/h, Hman= 80 a 48 mca, até 6 HP</v>
          </cell>
          <cell r="C2826" t="str">
            <v>UN</v>
          </cell>
          <cell r="D2826">
            <v>10966.06</v>
          </cell>
          <cell r="E2826">
            <v>704.76</v>
          </cell>
          <cell r="F2826">
            <v>11670.82</v>
          </cell>
          <cell r="G2826">
            <v>15</v>
          </cell>
        </row>
        <row r="2827">
          <cell r="A2827" t="str">
            <v>43.11.060</v>
          </cell>
          <cell r="B2827" t="str">
            <v>Conjunto motor-bomba submersível para poço profundo de 6´, Q= 10 a 20m³/h, Hman= 108 a 64,5 mca, 8 HP</v>
          </cell>
          <cell r="C2827" t="str">
            <v>UN</v>
          </cell>
          <cell r="D2827">
            <v>10149.89</v>
          </cell>
          <cell r="E2827">
            <v>704.76</v>
          </cell>
          <cell r="F2827">
            <v>10854.65</v>
          </cell>
          <cell r="G2827">
            <v>15</v>
          </cell>
        </row>
        <row r="2828">
          <cell r="A2828" t="str">
            <v>43.11.100</v>
          </cell>
          <cell r="B2828" t="str">
            <v>Conjunto motor-bomba submersível para poço profundo de 6´, Q= 10 a 20m³/h, Hman= 274 a 170 mca, 20 HP</v>
          </cell>
          <cell r="C2828" t="str">
            <v>UN</v>
          </cell>
          <cell r="D2828">
            <v>19215.25</v>
          </cell>
          <cell r="E2828">
            <v>704.76</v>
          </cell>
          <cell r="F2828">
            <v>19920.009999999998</v>
          </cell>
          <cell r="G2828">
            <v>15</v>
          </cell>
        </row>
        <row r="2829">
          <cell r="A2829" t="str">
            <v>43.11.110</v>
          </cell>
          <cell r="B2829" t="str">
            <v>Conjunto motor-bomba submersível para poço profundo de 6´, Q= 20 a 34m³/h, Hman= 56,5 a 32 mca, até 8 HP</v>
          </cell>
          <cell r="C2829" t="str">
            <v>UN</v>
          </cell>
          <cell r="D2829">
            <v>11166.05</v>
          </cell>
          <cell r="E2829">
            <v>704.76</v>
          </cell>
          <cell r="F2829">
            <v>11870.81</v>
          </cell>
          <cell r="G2829">
            <v>15</v>
          </cell>
        </row>
        <row r="2830">
          <cell r="A2830" t="str">
            <v>43.11.130</v>
          </cell>
          <cell r="B2830" t="str">
            <v>Conjunto motor-bomba submersível para poço profundo de 6´, Q= 20 a 34m³/h, Hman= 92,5 a 53 mca, 12,5 HP</v>
          </cell>
          <cell r="C2830" t="str">
            <v>UN</v>
          </cell>
          <cell r="D2830">
            <v>13014.48</v>
          </cell>
          <cell r="E2830">
            <v>704.76</v>
          </cell>
          <cell r="F2830">
            <v>13719.24</v>
          </cell>
          <cell r="G2830">
            <v>15</v>
          </cell>
        </row>
        <row r="2831">
          <cell r="A2831" t="str">
            <v>43.11.150</v>
          </cell>
          <cell r="B2831" t="str">
            <v>Conjunto motor-bomba submersível para poço profundo de 6´, Q= 20 a 34m³/h, Hman= 152 a 88 mca, 20 HP</v>
          </cell>
          <cell r="C2831" t="str">
            <v>UN</v>
          </cell>
          <cell r="D2831">
            <v>17220.830000000002</v>
          </cell>
          <cell r="E2831">
            <v>704.76</v>
          </cell>
          <cell r="F2831">
            <v>17925.59</v>
          </cell>
          <cell r="G2831">
            <v>15</v>
          </cell>
        </row>
        <row r="2832">
          <cell r="A2832" t="str">
            <v>43.11.320</v>
          </cell>
          <cell r="B2832" t="str">
            <v>Conjunto motor-bomba submersível vertical para esgoto, Q= 4,8 a 25,8 m³/h, Hmam= 19 a 5 mca, potência 1 cv, diâmetro de sólidos até 20mm</v>
          </cell>
          <cell r="C2832" t="str">
            <v>UN</v>
          </cell>
          <cell r="D2832">
            <v>8591.0499999999993</v>
          </cell>
          <cell r="E2832">
            <v>469.84</v>
          </cell>
          <cell r="F2832">
            <v>9060.89</v>
          </cell>
          <cell r="G2832">
            <v>15</v>
          </cell>
        </row>
        <row r="2833">
          <cell r="A2833" t="str">
            <v>43.11.330</v>
          </cell>
          <cell r="B2833" t="str">
            <v>Conjunto motor-bomba submersível vertical para esgoto, Q= 4,6 a 57,2 m³/h, Hman= 13 a 4 mca, potência 2 a 3,5 cv, diâmetro de sólidos até 50mm</v>
          </cell>
          <cell r="C2833" t="str">
            <v>UN</v>
          </cell>
          <cell r="D2833">
            <v>11973.6</v>
          </cell>
          <cell r="E2833">
            <v>469.84</v>
          </cell>
          <cell r="F2833">
            <v>12443.44</v>
          </cell>
          <cell r="G2833">
            <v>15</v>
          </cell>
        </row>
        <row r="2834">
          <cell r="A2834" t="str">
            <v>43.11.360</v>
          </cell>
          <cell r="B2834" t="str">
            <v>Conjunto motor-bomba submersível vertical para águas residuais, Q= 2 a16 m³/h, Hman= 12 a 2 mca, potência de 0,5 cv</v>
          </cell>
          <cell r="C2834" t="str">
            <v>UN</v>
          </cell>
          <cell r="D2834">
            <v>3012.78</v>
          </cell>
          <cell r="E2834">
            <v>469.84</v>
          </cell>
          <cell r="F2834">
            <v>3482.62</v>
          </cell>
          <cell r="G2834">
            <v>15</v>
          </cell>
        </row>
        <row r="2835">
          <cell r="A2835" t="str">
            <v>43.11.370</v>
          </cell>
          <cell r="B2835" t="str">
            <v>Conjunto motor-bomba submersível vertical para águas residuais, Q= 3 a 20 m³/h, Hman= 13 a 5 mca, potência de 1 cv</v>
          </cell>
          <cell r="C2835" t="str">
            <v>UN</v>
          </cell>
          <cell r="D2835">
            <v>3664.1</v>
          </cell>
          <cell r="E2835">
            <v>469.84</v>
          </cell>
          <cell r="F2835">
            <v>4133.9399999999996</v>
          </cell>
          <cell r="G2835">
            <v>15</v>
          </cell>
        </row>
        <row r="2836">
          <cell r="A2836" t="str">
            <v>43.11.380</v>
          </cell>
          <cell r="B2836" t="str">
            <v>Conjunto motor-bomba submersível vertical para águas residuais, Q= 10 a 50 m³/h, Hman= 22 a 4 mca, potência 4 cv</v>
          </cell>
          <cell r="C2836" t="str">
            <v>UN</v>
          </cell>
          <cell r="D2836">
            <v>7354.46</v>
          </cell>
          <cell r="E2836">
            <v>469.84</v>
          </cell>
          <cell r="F2836">
            <v>7824.3</v>
          </cell>
          <cell r="G2836">
            <v>15</v>
          </cell>
        </row>
        <row r="2837">
          <cell r="A2837" t="str">
            <v>43.11.390</v>
          </cell>
          <cell r="B2837" t="str">
            <v>Conjunto motor-bomba submersível vertical para águas residuais, Q= 8 a 45 m³/h, Hman= 10,5 a 3,5 mca, potência 1,5 cv</v>
          </cell>
          <cell r="C2837" t="str">
            <v>UN</v>
          </cell>
          <cell r="D2837">
            <v>4260.8500000000004</v>
          </cell>
          <cell r="E2837">
            <v>469.84</v>
          </cell>
          <cell r="F2837">
            <v>4730.6899999999996</v>
          </cell>
          <cell r="G2837">
            <v>15</v>
          </cell>
        </row>
        <row r="2838">
          <cell r="A2838" t="str">
            <v>43.11.400</v>
          </cell>
          <cell r="B2838" t="str">
            <v>Conjunto motor-bomba submersível vertical para esgoto, Q= 3,4 a 86,3 m³/h, Hman= 14 a 5 mca, potência 5 cv</v>
          </cell>
          <cell r="C2838" t="str">
            <v>UN</v>
          </cell>
          <cell r="D2838">
            <v>13511.61</v>
          </cell>
          <cell r="E2838">
            <v>469.84</v>
          </cell>
          <cell r="F2838">
            <v>13981.45</v>
          </cell>
          <cell r="G2838">
            <v>15</v>
          </cell>
        </row>
        <row r="2839">
          <cell r="A2839" t="str">
            <v>43.11.410</v>
          </cell>
          <cell r="B2839" t="str">
            <v>Conjunto motor-bomba submersível vertical para esgoto, Q= 9,1 a 113,6m³/h, Hman= 20 a 15 mca, potência 10 cv</v>
          </cell>
          <cell r="C2839" t="str">
            <v>UN</v>
          </cell>
          <cell r="D2839">
            <v>29490.62</v>
          </cell>
          <cell r="E2839">
            <v>469.84</v>
          </cell>
          <cell r="F2839">
            <v>29960.46</v>
          </cell>
          <cell r="G2839">
            <v>15</v>
          </cell>
        </row>
        <row r="2840">
          <cell r="A2840" t="str">
            <v>43.11.420</v>
          </cell>
          <cell r="B2840" t="str">
            <v>Conjunto motor-bomba submersível vertical para esgoto, Q=9,3 a 69,0 m³/h, Hman=15 a 7 mca, potência 3cv, diâmetro de sólidos 50/65mm</v>
          </cell>
          <cell r="C2840" t="str">
            <v>UN</v>
          </cell>
          <cell r="D2840">
            <v>8404.24</v>
          </cell>
          <cell r="E2840">
            <v>469.84</v>
          </cell>
          <cell r="F2840">
            <v>8874.08</v>
          </cell>
          <cell r="G2840">
            <v>15</v>
          </cell>
        </row>
        <row r="2841">
          <cell r="A2841" t="str">
            <v>43.11.460</v>
          </cell>
          <cell r="B2841" t="str">
            <v>Conjunto motor-bomba submersível vertical para esgoto, Q= 40 m³/h, Hman= 40 mca, diâmetro de sólidos até 50 mm</v>
          </cell>
          <cell r="C2841" t="str">
            <v>UN</v>
          </cell>
          <cell r="D2841">
            <v>33401.57</v>
          </cell>
          <cell r="E2841">
            <v>469.84</v>
          </cell>
          <cell r="F2841">
            <v>33871.410000000003</v>
          </cell>
          <cell r="G2841">
            <v>15</v>
          </cell>
        </row>
        <row r="2842">
          <cell r="A2842" t="str">
            <v>43.12</v>
          </cell>
          <cell r="B2842" t="str">
            <v>Bombas especiais, uso industrial</v>
          </cell>
        </row>
        <row r="2843">
          <cell r="A2843" t="str">
            <v>43.12.500</v>
          </cell>
          <cell r="B2843" t="str">
            <v>Filtro de areia com carga de areia filtrante, vazão de 16,9 m³/h</v>
          </cell>
          <cell r="C2843" t="str">
            <v>UN</v>
          </cell>
          <cell r="D2843">
            <v>3942.21</v>
          </cell>
          <cell r="E2843">
            <v>165.26</v>
          </cell>
          <cell r="F2843">
            <v>4107.47</v>
          </cell>
          <cell r="G2843">
            <v>15</v>
          </cell>
        </row>
        <row r="2844">
          <cell r="A2844" t="str">
            <v>43.20</v>
          </cell>
          <cell r="B2844" t="str">
            <v>Reparos, conservacoes e complementos - GRUPO 43</v>
          </cell>
        </row>
        <row r="2845">
          <cell r="A2845" t="str">
            <v>43.20.130</v>
          </cell>
          <cell r="B2845" t="str">
            <v>Caixa de passagem para condicionamento de ar tipo Split, com saída de dreno único na vertical - 39 x 22 x 6 cm</v>
          </cell>
          <cell r="C2845" t="str">
            <v>UN</v>
          </cell>
          <cell r="D2845">
            <v>29.61</v>
          </cell>
          <cell r="E2845">
            <v>15.89</v>
          </cell>
          <cell r="F2845">
            <v>45.5</v>
          </cell>
          <cell r="G2845">
            <v>15</v>
          </cell>
        </row>
        <row r="2846">
          <cell r="A2846" t="str">
            <v>43.20.140</v>
          </cell>
          <cell r="B2846" t="str">
            <v>Bomba de remoção de condensados para condicionadores de ar</v>
          </cell>
          <cell r="C2846" t="str">
            <v>UN</v>
          </cell>
          <cell r="D2846">
            <v>608.85</v>
          </cell>
          <cell r="E2846">
            <v>58.73</v>
          </cell>
          <cell r="F2846">
            <v>667.58</v>
          </cell>
          <cell r="G2846">
            <v>15</v>
          </cell>
        </row>
        <row r="2847">
          <cell r="A2847" t="str">
            <v>43.20.200</v>
          </cell>
          <cell r="B2847" t="str">
            <v>Controlador de temperatura digital</v>
          </cell>
          <cell r="C2847" t="str">
            <v>UN</v>
          </cell>
          <cell r="D2847">
            <v>210.99</v>
          </cell>
          <cell r="E2847">
            <v>29.37</v>
          </cell>
          <cell r="F2847">
            <v>240.36</v>
          </cell>
          <cell r="G2847">
            <v>15</v>
          </cell>
        </row>
        <row r="2848">
          <cell r="A2848" t="str">
            <v>43.20.210</v>
          </cell>
          <cell r="B2848" t="str">
            <v>Bomba de circulação para água quente</v>
          </cell>
          <cell r="C2848" t="str">
            <v>UN</v>
          </cell>
          <cell r="D2848">
            <v>620.41</v>
          </cell>
          <cell r="E2848">
            <v>29.37</v>
          </cell>
          <cell r="F2848">
            <v>649.78</v>
          </cell>
          <cell r="G2848">
            <v>15</v>
          </cell>
        </row>
        <row r="2849">
          <cell r="A2849" t="str">
            <v>43.20.250</v>
          </cell>
          <cell r="B2849" t="str">
            <v>Poço termométrico em alumínio, com haste de 30mm e rosca 1/2" npt</v>
          </cell>
          <cell r="C2849" t="str">
            <v>UN</v>
          </cell>
          <cell r="D2849">
            <v>94.71</v>
          </cell>
          <cell r="E2849">
            <v>11.75</v>
          </cell>
          <cell r="F2849">
            <v>106.46</v>
          </cell>
          <cell r="G2849">
            <v>15</v>
          </cell>
        </row>
        <row r="2850">
          <cell r="A2850" t="str">
            <v>43.20.260</v>
          </cell>
          <cell r="B2850" t="str">
            <v>Termostato para aquecimento ou refrigeração com programação horária</v>
          </cell>
          <cell r="C2850" t="str">
            <v>UN</v>
          </cell>
          <cell r="D2850">
            <v>445.83</v>
          </cell>
          <cell r="E2850">
            <v>29.37</v>
          </cell>
          <cell r="F2850">
            <v>475.2</v>
          </cell>
          <cell r="G2850">
            <v>15</v>
          </cell>
        </row>
        <row r="2851">
          <cell r="A2851" t="str">
            <v>44</v>
          </cell>
          <cell r="B2851" t="str">
            <v>APARELHOS E METAIS HIDRAULICOS</v>
          </cell>
        </row>
        <row r="2852">
          <cell r="A2852" t="str">
            <v>44.01</v>
          </cell>
          <cell r="B2852" t="str">
            <v>Aparelhos e loucas</v>
          </cell>
        </row>
        <row r="2853">
          <cell r="A2853" t="str">
            <v>44.01.030</v>
          </cell>
          <cell r="B2853" t="str">
            <v>Bacia turca de louça - 6 litros</v>
          </cell>
          <cell r="C2853" t="str">
            <v>UN</v>
          </cell>
          <cell r="D2853">
            <v>708.81</v>
          </cell>
          <cell r="E2853">
            <v>70.680000000000007</v>
          </cell>
          <cell r="F2853">
            <v>779.49</v>
          </cell>
          <cell r="G2853">
            <v>15</v>
          </cell>
        </row>
        <row r="2854">
          <cell r="A2854" t="str">
            <v>44.01.040</v>
          </cell>
          <cell r="B2854" t="str">
            <v xml:space="preserve">Bacia sifonada com caixa de descarga acoplada e tampa - infantil	</v>
          </cell>
          <cell r="C2854" t="str">
            <v>UN</v>
          </cell>
          <cell r="D2854">
            <v>1065.9100000000001</v>
          </cell>
          <cell r="E2854">
            <v>82.63</v>
          </cell>
          <cell r="F2854">
            <v>1148.54</v>
          </cell>
          <cell r="G2854">
            <v>15</v>
          </cell>
        </row>
        <row r="2855">
          <cell r="A2855" t="str">
            <v>44.01.050</v>
          </cell>
          <cell r="B2855" t="str">
            <v>Bacia sifonada de louça sem tampa - 6 litros</v>
          </cell>
          <cell r="C2855" t="str">
            <v>UN</v>
          </cell>
          <cell r="D2855">
            <v>261.69</v>
          </cell>
          <cell r="E2855">
            <v>70.680000000000007</v>
          </cell>
          <cell r="F2855">
            <v>332.37</v>
          </cell>
          <cell r="G2855">
            <v>15</v>
          </cell>
        </row>
        <row r="2856">
          <cell r="A2856" t="str">
            <v>44.01.052</v>
          </cell>
          <cell r="B2856" t="str">
            <v>Bacia sifonada de louça com tampa - 6 litros</v>
          </cell>
          <cell r="C2856" t="str">
            <v>UN</v>
          </cell>
          <cell r="D2856">
            <v>300.33999999999997</v>
          </cell>
          <cell r="E2856">
            <v>74.27</v>
          </cell>
          <cell r="F2856">
            <v>374.61</v>
          </cell>
          <cell r="G2856">
            <v>15</v>
          </cell>
        </row>
        <row r="2857">
          <cell r="A2857" t="str">
            <v>44.01.070</v>
          </cell>
          <cell r="B2857" t="str">
            <v>Bacia sifonada de louça sem tampa, com saída horizontal - 6 litros</v>
          </cell>
          <cell r="C2857" t="str">
            <v>UN</v>
          </cell>
          <cell r="D2857">
            <v>475.93</v>
          </cell>
          <cell r="E2857">
            <v>70.680000000000007</v>
          </cell>
          <cell r="F2857">
            <v>546.61</v>
          </cell>
          <cell r="G2857">
            <v>15</v>
          </cell>
        </row>
        <row r="2858">
          <cell r="A2858" t="str">
            <v>44.01.072</v>
          </cell>
          <cell r="B2858" t="str">
            <v>Bacia sifonada de louça com tampa, com saída horizontal - 6 litros</v>
          </cell>
          <cell r="C2858" t="str">
            <v>UN</v>
          </cell>
          <cell r="D2858">
            <v>514.58000000000004</v>
          </cell>
          <cell r="E2858">
            <v>74.27</v>
          </cell>
          <cell r="F2858">
            <v>588.85</v>
          </cell>
          <cell r="G2858">
            <v>15</v>
          </cell>
        </row>
        <row r="2859">
          <cell r="A2859" t="str">
            <v>44.01.100</v>
          </cell>
          <cell r="B2859" t="str">
            <v>Lavatório de louça sem coluna</v>
          </cell>
          <cell r="C2859" t="str">
            <v>UN</v>
          </cell>
          <cell r="D2859">
            <v>105.41</v>
          </cell>
          <cell r="E2859">
            <v>82.63</v>
          </cell>
          <cell r="F2859">
            <v>188.04</v>
          </cell>
          <cell r="G2859">
            <v>15</v>
          </cell>
        </row>
        <row r="2860">
          <cell r="A2860" t="str">
            <v>44.01.110</v>
          </cell>
          <cell r="B2860" t="str">
            <v>Lavatório de louça com coluna</v>
          </cell>
          <cell r="C2860" t="str">
            <v>UN</v>
          </cell>
          <cell r="D2860">
            <v>550.04999999999995</v>
          </cell>
          <cell r="E2860">
            <v>82.63</v>
          </cell>
          <cell r="F2860">
            <v>632.67999999999995</v>
          </cell>
          <cell r="G2860">
            <v>15</v>
          </cell>
        </row>
        <row r="2861">
          <cell r="A2861" t="str">
            <v>44.01.160</v>
          </cell>
          <cell r="B2861" t="str">
            <v>Lavatório de louça pequeno com coluna suspensa - linha especial</v>
          </cell>
          <cell r="C2861" t="str">
            <v>UN</v>
          </cell>
          <cell r="D2861">
            <v>1001.52</v>
          </cell>
          <cell r="E2861">
            <v>82.63</v>
          </cell>
          <cell r="F2861">
            <v>1084.1500000000001</v>
          </cell>
          <cell r="G2861">
            <v>15</v>
          </cell>
        </row>
        <row r="2862">
          <cell r="A2862" t="str">
            <v>44.01.170</v>
          </cell>
          <cell r="B2862" t="str">
            <v>Lavatório em polipropileno</v>
          </cell>
          <cell r="C2862" t="str">
            <v>UN</v>
          </cell>
          <cell r="D2862">
            <v>51.96</v>
          </cell>
          <cell r="E2862">
            <v>29.37</v>
          </cell>
          <cell r="F2862">
            <v>81.33</v>
          </cell>
          <cell r="G2862">
            <v>15</v>
          </cell>
        </row>
        <row r="2863">
          <cell r="A2863" t="str">
            <v>44.01.200</v>
          </cell>
          <cell r="B2863" t="str">
            <v>Mictório de louça sifonado auto aspirante</v>
          </cell>
          <cell r="C2863" t="str">
            <v>UN</v>
          </cell>
          <cell r="D2863">
            <v>472.49</v>
          </cell>
          <cell r="E2863">
            <v>82.63</v>
          </cell>
          <cell r="F2863">
            <v>555.12</v>
          </cell>
          <cell r="G2863">
            <v>15</v>
          </cell>
        </row>
        <row r="2864">
          <cell r="A2864" t="str">
            <v>44.01.240</v>
          </cell>
          <cell r="B2864" t="str">
            <v>Lavatório em louça com coluna suspensa</v>
          </cell>
          <cell r="C2864" t="str">
            <v>UN</v>
          </cell>
          <cell r="D2864">
            <v>592.27</v>
          </cell>
          <cell r="E2864">
            <v>82.63</v>
          </cell>
          <cell r="F2864">
            <v>674.9</v>
          </cell>
          <cell r="G2864">
            <v>15</v>
          </cell>
        </row>
        <row r="2865">
          <cell r="A2865" t="str">
            <v>44.01.270</v>
          </cell>
          <cell r="B2865" t="str">
            <v>Cuba de louça de embutir oval</v>
          </cell>
          <cell r="C2865" t="str">
            <v>UN</v>
          </cell>
          <cell r="D2865">
            <v>120.78</v>
          </cell>
          <cell r="E2865">
            <v>29.37</v>
          </cell>
          <cell r="F2865">
            <v>150.15</v>
          </cell>
          <cell r="G2865">
            <v>15</v>
          </cell>
        </row>
        <row r="2866">
          <cell r="A2866" t="str">
            <v>44.01.310</v>
          </cell>
          <cell r="B2866" t="str">
            <v>Tanque de louça com coluna de 30 litros</v>
          </cell>
          <cell r="C2866" t="str">
            <v>UN</v>
          </cell>
          <cell r="D2866">
            <v>904.61</v>
          </cell>
          <cell r="E2866">
            <v>176.19</v>
          </cell>
          <cell r="F2866">
            <v>1080.8</v>
          </cell>
          <cell r="G2866">
            <v>15</v>
          </cell>
        </row>
        <row r="2867">
          <cell r="A2867" t="str">
            <v>44.01.360</v>
          </cell>
          <cell r="B2867" t="str">
            <v>Tanque de louça com coluna de 18 a 20 litros</v>
          </cell>
          <cell r="C2867" t="str">
            <v>UN</v>
          </cell>
          <cell r="D2867">
            <v>643.17999999999995</v>
          </cell>
          <cell r="E2867">
            <v>176.19</v>
          </cell>
          <cell r="F2867">
            <v>819.37</v>
          </cell>
          <cell r="G2867">
            <v>15</v>
          </cell>
        </row>
        <row r="2868">
          <cell r="A2868" t="str">
            <v>44.01.370</v>
          </cell>
          <cell r="B2868" t="str">
            <v>Tanque em granito sintético, linha comercial - sem pertences</v>
          </cell>
          <cell r="C2868" t="str">
            <v>UN</v>
          </cell>
          <cell r="D2868">
            <v>212.45</v>
          </cell>
          <cell r="E2868">
            <v>58.73</v>
          </cell>
          <cell r="F2868">
            <v>271.18</v>
          </cell>
          <cell r="G2868">
            <v>15</v>
          </cell>
        </row>
        <row r="2869">
          <cell r="A2869" t="str">
            <v>44.01.610</v>
          </cell>
          <cell r="B2869" t="str">
            <v>Lavatório de louça para canto, sem coluna - sem pertences</v>
          </cell>
          <cell r="C2869" t="str">
            <v>UN</v>
          </cell>
          <cell r="D2869">
            <v>243.9</v>
          </cell>
          <cell r="E2869">
            <v>29.37</v>
          </cell>
          <cell r="F2869">
            <v>273.27</v>
          </cell>
          <cell r="G2869">
            <v>15</v>
          </cell>
        </row>
        <row r="2870">
          <cell r="A2870" t="str">
            <v>44.01.680</v>
          </cell>
          <cell r="B2870" t="str">
            <v>Caixa de descarga em plástico, de sobrepor, capacidade 9 litros com engate flexível</v>
          </cell>
          <cell r="C2870" t="str">
            <v>UN</v>
          </cell>
          <cell r="D2870">
            <v>80.87</v>
          </cell>
          <cell r="E2870">
            <v>19.38</v>
          </cell>
          <cell r="F2870">
            <v>100.25</v>
          </cell>
          <cell r="G2870">
            <v>15</v>
          </cell>
        </row>
        <row r="2871">
          <cell r="A2871" t="str">
            <v>44.01.690</v>
          </cell>
          <cell r="B2871" t="str">
            <v>Tanque de louça sem coluna de 30 litros</v>
          </cell>
          <cell r="C2871" t="str">
            <v>UN</v>
          </cell>
          <cell r="D2871">
            <v>747.73</v>
          </cell>
          <cell r="E2871">
            <v>176.19</v>
          </cell>
          <cell r="F2871">
            <v>923.92</v>
          </cell>
          <cell r="G2871">
            <v>15</v>
          </cell>
        </row>
        <row r="2872">
          <cell r="A2872" t="str">
            <v>44.01.800</v>
          </cell>
          <cell r="B2872" t="str">
            <v>Bacia sifonada com caixa de descarga acoplada sem tampa - 6 litros</v>
          </cell>
          <cell r="C2872" t="str">
            <v>UN</v>
          </cell>
          <cell r="D2872">
            <v>1130.56</v>
          </cell>
          <cell r="E2872">
            <v>70.680000000000007</v>
          </cell>
          <cell r="F2872">
            <v>1201.24</v>
          </cell>
          <cell r="G2872">
            <v>15</v>
          </cell>
        </row>
        <row r="2873">
          <cell r="A2873" t="str">
            <v>44.01.820</v>
          </cell>
          <cell r="B2873" t="str">
            <v>Bacia sifonada com caixa de descarga acoplada com tampa - 6 litros</v>
          </cell>
          <cell r="C2873" t="str">
            <v>UN</v>
          </cell>
          <cell r="D2873">
            <v>1169.21</v>
          </cell>
          <cell r="E2873">
            <v>74.27</v>
          </cell>
          <cell r="F2873">
            <v>1243.48</v>
          </cell>
          <cell r="G2873">
            <v>15</v>
          </cell>
        </row>
        <row r="2874">
          <cell r="A2874" t="str">
            <v>44.01.850</v>
          </cell>
          <cell r="B2874" t="str">
            <v>Cuba de louça de embutir redonda</v>
          </cell>
          <cell r="C2874" t="str">
            <v>UN</v>
          </cell>
          <cell r="D2874">
            <v>115.57</v>
          </cell>
          <cell r="E2874">
            <v>29.37</v>
          </cell>
          <cell r="F2874">
            <v>144.94</v>
          </cell>
          <cell r="G2874">
            <v>15</v>
          </cell>
        </row>
        <row r="2875">
          <cell r="A2875" t="str">
            <v>44.02</v>
          </cell>
          <cell r="B2875" t="str">
            <v>Bancadas e tampos</v>
          </cell>
        </row>
        <row r="2876">
          <cell r="A2876" t="str">
            <v>44.02.062</v>
          </cell>
          <cell r="B2876" t="str">
            <v>Tampo/bancada em granito, com frontão, espessura de 2 cm, acabamento polido</v>
          </cell>
          <cell r="C2876" t="str">
            <v>M2</v>
          </cell>
          <cell r="D2876">
            <v>976.3</v>
          </cell>
          <cell r="E2876">
            <v>97.06</v>
          </cell>
          <cell r="F2876">
            <v>1073.3599999999999</v>
          </cell>
          <cell r="G2876">
            <v>15</v>
          </cell>
        </row>
        <row r="2877">
          <cell r="A2877" t="str">
            <v>44.02.100</v>
          </cell>
          <cell r="B2877" t="str">
            <v>Tampo/bancada em mármore nacional espessura de 3 cm</v>
          </cell>
          <cell r="C2877" t="str">
            <v>M2</v>
          </cell>
          <cell r="D2877">
            <v>1910.82</v>
          </cell>
          <cell r="F2877">
            <v>1910.82</v>
          </cell>
          <cell r="G2877">
            <v>15</v>
          </cell>
        </row>
        <row r="2878">
          <cell r="A2878" t="str">
            <v>44.02.200</v>
          </cell>
          <cell r="B2878" t="str">
            <v>Tampo/bancada em concreto armado, revestido em aço inoxidável fosco polido</v>
          </cell>
          <cell r="C2878" t="str">
            <v>M2</v>
          </cell>
          <cell r="D2878">
            <v>1546.19</v>
          </cell>
          <cell r="E2878">
            <v>214.63</v>
          </cell>
          <cell r="F2878">
            <v>1760.82</v>
          </cell>
          <cell r="G2878">
            <v>15</v>
          </cell>
        </row>
        <row r="2879">
          <cell r="A2879" t="str">
            <v>44.02.300</v>
          </cell>
          <cell r="B2879" t="str">
            <v>Superfície sólido mineral para bancadas, saias, frontões e/ou cubas</v>
          </cell>
          <cell r="C2879" t="str">
            <v>M2</v>
          </cell>
          <cell r="D2879">
            <v>2922.38</v>
          </cell>
          <cell r="F2879">
            <v>2922.38</v>
          </cell>
          <cell r="G2879">
            <v>15</v>
          </cell>
        </row>
        <row r="2880">
          <cell r="A2880" t="str">
            <v>44.03</v>
          </cell>
          <cell r="B2880" t="str">
            <v>Acessorios e metais</v>
          </cell>
        </row>
        <row r="2881">
          <cell r="A2881" t="str">
            <v>44.03.010</v>
          </cell>
          <cell r="B2881" t="str">
            <v>Dispenser toalheiro em ABS e policarbonato para bobina de 20 cm x 200 m, com alavanca</v>
          </cell>
          <cell r="C2881" t="str">
            <v>UN</v>
          </cell>
          <cell r="D2881">
            <v>261.70999999999998</v>
          </cell>
          <cell r="E2881">
            <v>7.27</v>
          </cell>
          <cell r="F2881">
            <v>268.98</v>
          </cell>
          <cell r="G2881">
            <v>15</v>
          </cell>
        </row>
        <row r="2882">
          <cell r="A2882" t="str">
            <v>44.03.020</v>
          </cell>
          <cell r="B2882" t="str">
            <v>Meia saboneteira de louça de embutir</v>
          </cell>
          <cell r="C2882" t="str">
            <v>UN</v>
          </cell>
          <cell r="D2882">
            <v>26.66</v>
          </cell>
          <cell r="E2882">
            <v>17.489999999999998</v>
          </cell>
          <cell r="F2882">
            <v>44.15</v>
          </cell>
          <cell r="G2882">
            <v>15</v>
          </cell>
        </row>
        <row r="2883">
          <cell r="A2883" t="str">
            <v>44.03.030</v>
          </cell>
          <cell r="B2883" t="str">
            <v>Dispenser toalheiro metálico esmaltado para bobina de 25cm x 50m, sem alavanca</v>
          </cell>
          <cell r="C2883" t="str">
            <v>UN</v>
          </cell>
          <cell r="D2883">
            <v>99.25</v>
          </cell>
          <cell r="E2883">
            <v>7.27</v>
          </cell>
          <cell r="F2883">
            <v>106.52</v>
          </cell>
          <cell r="G2883">
            <v>15</v>
          </cell>
        </row>
        <row r="2884">
          <cell r="A2884" t="str">
            <v>44.03.040</v>
          </cell>
          <cell r="B2884" t="str">
            <v>Saboneteira de louça de embutir</v>
          </cell>
          <cell r="C2884" t="str">
            <v>UN</v>
          </cell>
          <cell r="D2884">
            <v>45.81</v>
          </cell>
          <cell r="E2884">
            <v>17.489999999999998</v>
          </cell>
          <cell r="F2884">
            <v>63.3</v>
          </cell>
          <cell r="G2884">
            <v>15</v>
          </cell>
        </row>
        <row r="2885">
          <cell r="A2885" t="str">
            <v>44.03.050</v>
          </cell>
          <cell r="B2885" t="str">
            <v>Dispenser papel higiênico em ABS para rolão 300 / 600 m, com visor</v>
          </cell>
          <cell r="C2885" t="str">
            <v>UN</v>
          </cell>
          <cell r="D2885">
            <v>73.69</v>
          </cell>
          <cell r="E2885">
            <v>7.27</v>
          </cell>
          <cell r="F2885">
            <v>80.959999999999994</v>
          </cell>
          <cell r="G2885">
            <v>15</v>
          </cell>
        </row>
        <row r="2886">
          <cell r="A2886" t="str">
            <v>44.03.080</v>
          </cell>
          <cell r="B2886" t="str">
            <v>Porta-papel de louça de embutir</v>
          </cell>
          <cell r="C2886" t="str">
            <v>UN</v>
          </cell>
          <cell r="D2886">
            <v>20.5</v>
          </cell>
          <cell r="E2886">
            <v>17.489999999999998</v>
          </cell>
          <cell r="F2886">
            <v>37.99</v>
          </cell>
          <cell r="G2886">
            <v>15</v>
          </cell>
        </row>
        <row r="2887">
          <cell r="A2887" t="str">
            <v>44.03.090</v>
          </cell>
          <cell r="B2887" t="str">
            <v>Cabide cromado para banheiro</v>
          </cell>
          <cell r="C2887" t="str">
            <v>UN</v>
          </cell>
          <cell r="D2887">
            <v>71.430000000000007</v>
          </cell>
          <cell r="E2887">
            <v>7.27</v>
          </cell>
          <cell r="F2887">
            <v>78.7</v>
          </cell>
          <cell r="G2887">
            <v>15</v>
          </cell>
        </row>
        <row r="2888">
          <cell r="A2888" t="str">
            <v>44.03.130</v>
          </cell>
          <cell r="B2888" t="str">
            <v>Saboneteira tipo dispenser, para refil de 800 ml</v>
          </cell>
          <cell r="C2888" t="str">
            <v>UN</v>
          </cell>
          <cell r="D2888">
            <v>64.28</v>
          </cell>
          <cell r="E2888">
            <v>7.27</v>
          </cell>
          <cell r="F2888">
            <v>71.55</v>
          </cell>
          <cell r="G2888">
            <v>15</v>
          </cell>
        </row>
        <row r="2889">
          <cell r="A2889" t="str">
            <v>44.03.180</v>
          </cell>
          <cell r="B2889" t="str">
            <v>Dispenser toalheiro em ABS, para folhas</v>
          </cell>
          <cell r="C2889" t="str">
            <v>UN</v>
          </cell>
          <cell r="D2889">
            <v>62.89</v>
          </cell>
          <cell r="E2889">
            <v>7.27</v>
          </cell>
          <cell r="F2889">
            <v>70.16</v>
          </cell>
          <cell r="G2889">
            <v>15</v>
          </cell>
        </row>
        <row r="2890">
          <cell r="A2890" t="str">
            <v>44.03.210</v>
          </cell>
          <cell r="B2890" t="str">
            <v>Ducha cromada simples</v>
          </cell>
          <cell r="C2890" t="str">
            <v>UN</v>
          </cell>
          <cell r="D2890">
            <v>71.63</v>
          </cell>
          <cell r="E2890">
            <v>29.37</v>
          </cell>
          <cell r="F2890">
            <v>101</v>
          </cell>
          <cell r="G2890">
            <v>15</v>
          </cell>
        </row>
        <row r="2891">
          <cell r="A2891" t="str">
            <v>44.03.260</v>
          </cell>
          <cell r="B2891" t="str">
            <v>Armário de plástico de embutir, para lavatório</v>
          </cell>
          <cell r="C2891" t="str">
            <v>UN</v>
          </cell>
          <cell r="D2891">
            <v>108.57</v>
          </cell>
          <cell r="E2891">
            <v>52.98</v>
          </cell>
          <cell r="F2891">
            <v>161.55000000000001</v>
          </cell>
          <cell r="G2891">
            <v>15</v>
          </cell>
        </row>
        <row r="2892">
          <cell r="A2892" t="str">
            <v>44.03.300</v>
          </cell>
          <cell r="B2892" t="str">
            <v>Torneira clínica com volante tipo alavanca</v>
          </cell>
          <cell r="C2892" t="str">
            <v>UN</v>
          </cell>
          <cell r="D2892">
            <v>375.21</v>
          </cell>
          <cell r="E2892">
            <v>22.4</v>
          </cell>
          <cell r="F2892">
            <v>397.61</v>
          </cell>
          <cell r="G2892">
            <v>15</v>
          </cell>
        </row>
        <row r="2893">
          <cell r="A2893" t="str">
            <v>44.03.315</v>
          </cell>
          <cell r="B2893" t="str">
            <v>Torneira de mesa com bica móvel e alavanca</v>
          </cell>
          <cell r="C2893" t="str">
            <v>UN</v>
          </cell>
          <cell r="D2893">
            <v>86.63</v>
          </cell>
          <cell r="E2893">
            <v>22.4</v>
          </cell>
          <cell r="F2893">
            <v>109.03</v>
          </cell>
          <cell r="G2893">
            <v>15</v>
          </cell>
        </row>
        <row r="2894">
          <cell r="A2894" t="str">
            <v>44.03.316</v>
          </cell>
          <cell r="B2894" t="str">
            <v>Torneira misturador clínica de mesa com arejador articulado, acionamento cotovelo</v>
          </cell>
          <cell r="C2894" t="str">
            <v>UN</v>
          </cell>
          <cell r="D2894">
            <v>316.02999999999997</v>
          </cell>
          <cell r="E2894">
            <v>82.22</v>
          </cell>
          <cell r="F2894">
            <v>398.25</v>
          </cell>
          <cell r="G2894">
            <v>15</v>
          </cell>
        </row>
        <row r="2895">
          <cell r="A2895" t="str">
            <v>44.03.360</v>
          </cell>
          <cell r="B2895" t="str">
            <v>Ducha higiênica cromada</v>
          </cell>
          <cell r="C2895" t="str">
            <v>UN</v>
          </cell>
          <cell r="D2895">
            <v>500.58</v>
          </cell>
          <cell r="E2895">
            <v>29.37</v>
          </cell>
          <cell r="F2895">
            <v>529.95000000000005</v>
          </cell>
          <cell r="G2895">
            <v>15</v>
          </cell>
        </row>
        <row r="2896">
          <cell r="A2896" t="str">
            <v>44.03.370</v>
          </cell>
          <cell r="B2896" t="str">
            <v>Torneira curta com rosca para uso geral, em latão fundido sem acabamento, DN= 1/2´</v>
          </cell>
          <cell r="C2896" t="str">
            <v>UN</v>
          </cell>
          <cell r="D2896">
            <v>44.93</v>
          </cell>
          <cell r="E2896">
            <v>20.66</v>
          </cell>
          <cell r="F2896">
            <v>65.59</v>
          </cell>
          <cell r="G2896">
            <v>15</v>
          </cell>
        </row>
        <row r="2897">
          <cell r="A2897" t="str">
            <v>44.03.380</v>
          </cell>
          <cell r="B2897" t="str">
            <v>Torneira curta com rosca para uso geral, em latão fundido sem acabamento, DN= 3/4´</v>
          </cell>
          <cell r="C2897" t="str">
            <v>UN</v>
          </cell>
          <cell r="D2897">
            <v>49.42</v>
          </cell>
          <cell r="E2897">
            <v>20.66</v>
          </cell>
          <cell r="F2897">
            <v>70.08</v>
          </cell>
          <cell r="G2897">
            <v>15</v>
          </cell>
        </row>
        <row r="2898">
          <cell r="A2898" t="str">
            <v>44.03.400</v>
          </cell>
          <cell r="B2898" t="str">
            <v>Torneira curta com rosca para uso geral, em latão fundido cromado, DN= 3/4´</v>
          </cell>
          <cell r="C2898" t="str">
            <v>UN</v>
          </cell>
          <cell r="D2898">
            <v>45.47</v>
          </cell>
          <cell r="E2898">
            <v>20.66</v>
          </cell>
          <cell r="F2898">
            <v>66.13</v>
          </cell>
          <cell r="G2898">
            <v>15</v>
          </cell>
        </row>
        <row r="2899">
          <cell r="A2899" t="str">
            <v>44.03.420</v>
          </cell>
          <cell r="B2899" t="str">
            <v>Torneira curta sem rosca para uso geral, em latão fundido sem acabamento, DN= 3/4´</v>
          </cell>
          <cell r="C2899" t="str">
            <v>UN</v>
          </cell>
          <cell r="D2899">
            <v>34.590000000000003</v>
          </cell>
          <cell r="E2899">
            <v>20.66</v>
          </cell>
          <cell r="F2899">
            <v>55.25</v>
          </cell>
          <cell r="G2899">
            <v>15</v>
          </cell>
        </row>
        <row r="2900">
          <cell r="A2900" t="str">
            <v>44.03.430</v>
          </cell>
          <cell r="B2900" t="str">
            <v>Torneira curta sem rosca para uso geral, em latão fundido cromado, DN= 1/2"</v>
          </cell>
          <cell r="C2900" t="str">
            <v>UN</v>
          </cell>
          <cell r="D2900">
            <v>31.34</v>
          </cell>
          <cell r="E2900">
            <v>20.66</v>
          </cell>
          <cell r="F2900">
            <v>52</v>
          </cell>
          <cell r="G2900">
            <v>15</v>
          </cell>
        </row>
        <row r="2901">
          <cell r="A2901" t="str">
            <v>44.03.440</v>
          </cell>
          <cell r="B2901" t="str">
            <v>Torneira curta sem rosca para uso geral, em latão fundido cromado, DN= 3/4"</v>
          </cell>
          <cell r="C2901" t="str">
            <v>UN</v>
          </cell>
          <cell r="D2901">
            <v>33.85</v>
          </cell>
          <cell r="E2901">
            <v>20.66</v>
          </cell>
          <cell r="F2901">
            <v>54.51</v>
          </cell>
          <cell r="G2901">
            <v>15</v>
          </cell>
        </row>
        <row r="2902">
          <cell r="A2902" t="str">
            <v>44.03.450</v>
          </cell>
          <cell r="B2902" t="str">
            <v>Torneira longa sem rosca para uso geral, em latão fundido cromado</v>
          </cell>
          <cell r="C2902" t="str">
            <v>UN</v>
          </cell>
          <cell r="D2902">
            <v>62.34</v>
          </cell>
          <cell r="E2902">
            <v>20.66</v>
          </cell>
          <cell r="F2902">
            <v>83</v>
          </cell>
          <cell r="G2902">
            <v>15</v>
          </cell>
        </row>
        <row r="2903">
          <cell r="A2903" t="str">
            <v>44.03.470</v>
          </cell>
          <cell r="B2903" t="str">
            <v>Torneira de parede para pia com bica móvel e arejador, em latão fundido cromado</v>
          </cell>
          <cell r="C2903" t="str">
            <v>UN</v>
          </cell>
          <cell r="D2903">
            <v>82.34</v>
          </cell>
          <cell r="E2903">
            <v>20.66</v>
          </cell>
          <cell r="F2903">
            <v>103</v>
          </cell>
          <cell r="G2903">
            <v>15</v>
          </cell>
        </row>
        <row r="2904">
          <cell r="A2904" t="str">
            <v>44.03.500</v>
          </cell>
          <cell r="B2904" t="str">
            <v>Aparelho misturador de parede, para pia, com bica móvel, acabamento cromado</v>
          </cell>
          <cell r="C2904" t="str">
            <v>UN</v>
          </cell>
          <cell r="D2904">
            <v>451.04</v>
          </cell>
          <cell r="E2904">
            <v>82.22</v>
          </cell>
          <cell r="F2904">
            <v>533.26</v>
          </cell>
          <cell r="G2904">
            <v>15</v>
          </cell>
        </row>
        <row r="2905">
          <cell r="A2905" t="str">
            <v>44.03.510</v>
          </cell>
          <cell r="B2905" t="str">
            <v>Torneira de parede antivandalismo, DN= 3/4´</v>
          </cell>
          <cell r="C2905" t="str">
            <v>UN</v>
          </cell>
          <cell r="D2905">
            <v>823.31</v>
          </cell>
          <cell r="E2905">
            <v>47.09</v>
          </cell>
          <cell r="F2905">
            <v>870.4</v>
          </cell>
          <cell r="G2905">
            <v>15</v>
          </cell>
        </row>
        <row r="2906">
          <cell r="A2906" t="str">
            <v>44.03.590</v>
          </cell>
          <cell r="B2906" t="str">
            <v>Torneira de mesa para pia com bica móvel e arejador em latão fundido cromado</v>
          </cell>
          <cell r="C2906" t="str">
            <v>UN</v>
          </cell>
          <cell r="D2906">
            <v>199.02</v>
          </cell>
          <cell r="E2906">
            <v>22.4</v>
          </cell>
          <cell r="F2906">
            <v>221.42</v>
          </cell>
          <cell r="G2906">
            <v>15</v>
          </cell>
        </row>
        <row r="2907">
          <cell r="A2907" t="str">
            <v>44.03.630</v>
          </cell>
          <cell r="B2907" t="str">
            <v>Torneira de acionamento restrito em latão cromado, DN= 1/2´ com adaptador para 3/4´</v>
          </cell>
          <cell r="C2907" t="str">
            <v>UN</v>
          </cell>
          <cell r="D2907">
            <v>95.09</v>
          </cell>
          <cell r="E2907">
            <v>20.66</v>
          </cell>
          <cell r="F2907">
            <v>115.75</v>
          </cell>
          <cell r="G2907">
            <v>15</v>
          </cell>
        </row>
        <row r="2908">
          <cell r="A2908" t="str">
            <v>44.03.640</v>
          </cell>
          <cell r="B2908" t="str">
            <v>Torneira de parede acionamento hidromecânico, em latão cromado, DN= 1/2´ ou 3/4´</v>
          </cell>
          <cell r="C2908" t="str">
            <v>UN</v>
          </cell>
          <cell r="D2908">
            <v>643.85</v>
          </cell>
          <cell r="E2908">
            <v>20.66</v>
          </cell>
          <cell r="F2908">
            <v>664.51</v>
          </cell>
          <cell r="G2908">
            <v>15</v>
          </cell>
        </row>
        <row r="2909">
          <cell r="A2909" t="str">
            <v>44.03.645</v>
          </cell>
          <cell r="B2909" t="str">
            <v>Torneira de mesa automática, acionamento hidromecânico, em latão cromado, DN= 1/2´ou 3/4´</v>
          </cell>
          <cell r="C2909" t="str">
            <v>UN</v>
          </cell>
          <cell r="D2909">
            <v>138.35</v>
          </cell>
          <cell r="E2909">
            <v>22.4</v>
          </cell>
          <cell r="F2909">
            <v>160.75</v>
          </cell>
          <cell r="G2909">
            <v>15</v>
          </cell>
        </row>
        <row r="2910">
          <cell r="A2910" t="str">
            <v>44.03.670</v>
          </cell>
          <cell r="B2910" t="str">
            <v>Caixa de descarga de embutir, acionamento frontal, completa</v>
          </cell>
          <cell r="C2910" t="str">
            <v>CJ</v>
          </cell>
          <cell r="D2910">
            <v>2302.2199999999998</v>
          </cell>
          <cell r="E2910">
            <v>82.35</v>
          </cell>
          <cell r="F2910">
            <v>2384.5700000000002</v>
          </cell>
          <cell r="G2910">
            <v>15</v>
          </cell>
        </row>
        <row r="2911">
          <cell r="A2911" t="str">
            <v>44.03.690</v>
          </cell>
          <cell r="B2911" t="str">
            <v>Torneira de parede em ABS, DN 1/2´ ou 3/4´, 10cm</v>
          </cell>
          <cell r="C2911" t="str">
            <v>UN</v>
          </cell>
          <cell r="D2911">
            <v>2.62</v>
          </cell>
          <cell r="E2911">
            <v>20.66</v>
          </cell>
          <cell r="F2911">
            <v>23.28</v>
          </cell>
          <cell r="G2911">
            <v>15</v>
          </cell>
        </row>
        <row r="2912">
          <cell r="A2912" t="str">
            <v>44.03.700</v>
          </cell>
          <cell r="B2912" t="str">
            <v>Torneira de parede em ABS, DN 1/2´ ou 3/4´, 15cm</v>
          </cell>
          <cell r="C2912" t="str">
            <v>UN</v>
          </cell>
          <cell r="D2912">
            <v>4.08</v>
          </cell>
          <cell r="E2912">
            <v>20.66</v>
          </cell>
          <cell r="F2912">
            <v>24.74</v>
          </cell>
          <cell r="G2912">
            <v>15</v>
          </cell>
        </row>
        <row r="2913">
          <cell r="A2913" t="str">
            <v>44.03.720</v>
          </cell>
          <cell r="B2913" t="str">
            <v>Torneira de mesa para lavatório, acionamento hidromecânico com alavanca, registro integrado regulador de vazão, em latão cromado, DN= 1/2´</v>
          </cell>
          <cell r="C2913" t="str">
            <v>UN</v>
          </cell>
          <cell r="D2913">
            <v>932.8</v>
          </cell>
          <cell r="E2913">
            <v>22.4</v>
          </cell>
          <cell r="F2913">
            <v>955.2</v>
          </cell>
          <cell r="G2913">
            <v>15</v>
          </cell>
        </row>
        <row r="2914">
          <cell r="A2914" t="str">
            <v>44.03.810</v>
          </cell>
          <cell r="B2914" t="str">
            <v>Aparelho misturador de mesa para pia com bica móvel, acabamento cromado</v>
          </cell>
          <cell r="C2914" t="str">
            <v>UN</v>
          </cell>
          <cell r="D2914">
            <v>1003.07</v>
          </cell>
          <cell r="E2914">
            <v>82.22</v>
          </cell>
          <cell r="F2914">
            <v>1085.29</v>
          </cell>
          <cell r="G2914">
            <v>15</v>
          </cell>
        </row>
        <row r="2915">
          <cell r="A2915" t="str">
            <v>44.03.825</v>
          </cell>
          <cell r="B2915" t="str">
            <v>Misturador termostato para chuveiro ou ducha, acabamento cromado</v>
          </cell>
          <cell r="C2915" t="str">
            <v>UN</v>
          </cell>
          <cell r="D2915">
            <v>3568.88</v>
          </cell>
          <cell r="E2915">
            <v>82.22</v>
          </cell>
          <cell r="F2915">
            <v>3651.1</v>
          </cell>
          <cell r="G2915">
            <v>15</v>
          </cell>
        </row>
        <row r="2916">
          <cell r="A2916" t="str">
            <v>44.03.900</v>
          </cell>
          <cell r="B2916" t="str">
            <v>Secador de mãos em ABS</v>
          </cell>
          <cell r="C2916" t="str">
            <v>UN</v>
          </cell>
          <cell r="D2916">
            <v>1343.1</v>
          </cell>
          <cell r="E2916">
            <v>7.27</v>
          </cell>
          <cell r="F2916">
            <v>1350.37</v>
          </cell>
          <cell r="G2916">
            <v>15</v>
          </cell>
        </row>
        <row r="2917">
          <cell r="A2917" t="str">
            <v>44.03.920</v>
          </cell>
          <cell r="B2917" t="str">
            <v>Ducha higiênica com registro</v>
          </cell>
          <cell r="C2917" t="str">
            <v>UN</v>
          </cell>
          <cell r="D2917">
            <v>225.72</v>
          </cell>
          <cell r="E2917">
            <v>29.37</v>
          </cell>
          <cell r="F2917">
            <v>255.09</v>
          </cell>
          <cell r="G2917">
            <v>15</v>
          </cell>
        </row>
        <row r="2918">
          <cell r="A2918" t="str">
            <v>44.03.931</v>
          </cell>
          <cell r="B2918" t="str">
            <v>Desviador para duchas e chuveiros</v>
          </cell>
          <cell r="C2918" t="str">
            <v>UN</v>
          </cell>
          <cell r="D2918">
            <v>54.41</v>
          </cell>
          <cell r="E2918">
            <v>34.83</v>
          </cell>
          <cell r="F2918">
            <v>89.24</v>
          </cell>
          <cell r="G2918">
            <v>15</v>
          </cell>
        </row>
        <row r="2919">
          <cell r="A2919" t="str">
            <v>44.03.940</v>
          </cell>
          <cell r="B2919" t="str">
            <v>Válvula dupla para bancada de laboratório, uso em GLP, com bico para mangueira - diâmetro de 1/4´ a 1/2´</v>
          </cell>
          <cell r="C2919" t="str">
            <v>UN</v>
          </cell>
          <cell r="D2919">
            <v>568.42999999999995</v>
          </cell>
          <cell r="E2919">
            <v>29.37</v>
          </cell>
          <cell r="F2919">
            <v>597.79999999999995</v>
          </cell>
          <cell r="G2919">
            <v>15</v>
          </cell>
        </row>
        <row r="2920">
          <cell r="A2920" t="str">
            <v>44.03.950</v>
          </cell>
          <cell r="B2920" t="str">
            <v>Válvula para cuba de laboratório, com nuca giratória e bico escalonado para mangueira</v>
          </cell>
          <cell r="C2920" t="str">
            <v>UN</v>
          </cell>
          <cell r="D2920">
            <v>600.04</v>
          </cell>
          <cell r="E2920">
            <v>29.37</v>
          </cell>
          <cell r="F2920">
            <v>629.41</v>
          </cell>
          <cell r="G2920">
            <v>15</v>
          </cell>
        </row>
        <row r="2921">
          <cell r="A2921" t="str">
            <v>44.04</v>
          </cell>
          <cell r="B2921" t="str">
            <v>Prateleiras</v>
          </cell>
        </row>
        <row r="2922">
          <cell r="A2922" t="str">
            <v>44.04.030</v>
          </cell>
          <cell r="B2922" t="str">
            <v>Prateleira em granito com espessura de 2 cm</v>
          </cell>
          <cell r="C2922" t="str">
            <v>M2</v>
          </cell>
          <cell r="D2922">
            <v>599.29</v>
          </cell>
          <cell r="E2922">
            <v>34.44</v>
          </cell>
          <cell r="F2922">
            <v>633.73</v>
          </cell>
          <cell r="G2922">
            <v>15</v>
          </cell>
        </row>
        <row r="2923">
          <cell r="A2923" t="str">
            <v>44.04.040</v>
          </cell>
          <cell r="B2923" t="str">
            <v>Prateleira em granilite</v>
          </cell>
          <cell r="C2923" t="str">
            <v>M2</v>
          </cell>
          <cell r="D2923">
            <v>287.99</v>
          </cell>
          <cell r="E2923">
            <v>105.96</v>
          </cell>
          <cell r="F2923">
            <v>393.95</v>
          </cell>
          <cell r="G2923">
            <v>15</v>
          </cell>
        </row>
        <row r="2924">
          <cell r="A2924" t="str">
            <v>44.04.050</v>
          </cell>
          <cell r="B2924" t="str">
            <v>Prateleira em granito com espessura de 3 cm</v>
          </cell>
          <cell r="C2924" t="str">
            <v>M2</v>
          </cell>
          <cell r="D2924">
            <v>927.67</v>
          </cell>
          <cell r="E2924">
            <v>34.44</v>
          </cell>
          <cell r="F2924">
            <v>962.11</v>
          </cell>
          <cell r="G2924">
            <v>15</v>
          </cell>
        </row>
        <row r="2925">
          <cell r="A2925" t="str">
            <v>44.06</v>
          </cell>
          <cell r="B2925" t="str">
            <v>Aparelhos de aco inoxidavel</v>
          </cell>
        </row>
        <row r="2926">
          <cell r="A2926" t="str">
            <v>44.06.010</v>
          </cell>
          <cell r="B2926" t="str">
            <v>Lavatório coletivo em aço inoxidável</v>
          </cell>
          <cell r="C2926" t="str">
            <v>M</v>
          </cell>
          <cell r="D2926">
            <v>2381.23</v>
          </cell>
          <cell r="E2926">
            <v>82.63</v>
          </cell>
          <cell r="F2926">
            <v>2463.86</v>
          </cell>
          <cell r="G2926">
            <v>15</v>
          </cell>
        </row>
        <row r="2927">
          <cell r="A2927" t="str">
            <v>44.06.100</v>
          </cell>
          <cell r="B2927" t="str">
            <v>Mictório coletivo em aço inoxidável</v>
          </cell>
          <cell r="C2927" t="str">
            <v>M</v>
          </cell>
          <cell r="D2927">
            <v>836.49</v>
          </cell>
          <cell r="E2927">
            <v>82.63</v>
          </cell>
          <cell r="F2927">
            <v>919.12</v>
          </cell>
          <cell r="G2927">
            <v>15</v>
          </cell>
        </row>
        <row r="2928">
          <cell r="A2928" t="str">
            <v>44.06.200</v>
          </cell>
          <cell r="B2928" t="str">
            <v>Tanque em aço inoxidável</v>
          </cell>
          <cell r="C2928" t="str">
            <v>UN</v>
          </cell>
          <cell r="D2928">
            <v>1270.08</v>
          </cell>
          <cell r="E2928">
            <v>176.19</v>
          </cell>
          <cell r="F2928">
            <v>1446.27</v>
          </cell>
          <cell r="G2928">
            <v>15</v>
          </cell>
        </row>
        <row r="2929">
          <cell r="A2929" t="str">
            <v>44.06.250</v>
          </cell>
          <cell r="B2929" t="str">
            <v>Cuba em aço inoxidável simples de 300 x 140mm</v>
          </cell>
          <cell r="C2929" t="str">
            <v>UN</v>
          </cell>
          <cell r="D2929">
            <v>212.27</v>
          </cell>
          <cell r="E2929">
            <v>29.37</v>
          </cell>
          <cell r="F2929">
            <v>241.64</v>
          </cell>
          <cell r="G2929">
            <v>15</v>
          </cell>
        </row>
        <row r="2930">
          <cell r="A2930" t="str">
            <v>44.06.300</v>
          </cell>
          <cell r="B2930" t="str">
            <v>Cuba em aço inoxidável simples de 400x340x140mm</v>
          </cell>
          <cell r="C2930" t="str">
            <v>UN</v>
          </cell>
          <cell r="D2930">
            <v>273.45</v>
          </cell>
          <cell r="E2930">
            <v>29.37</v>
          </cell>
          <cell r="F2930">
            <v>302.82</v>
          </cell>
          <cell r="G2930">
            <v>15</v>
          </cell>
        </row>
        <row r="2931">
          <cell r="A2931" t="str">
            <v>44.06.310</v>
          </cell>
          <cell r="B2931" t="str">
            <v>Cuba em aço inoxidável simples de 465x300x140mm</v>
          </cell>
          <cell r="C2931" t="str">
            <v>UN</v>
          </cell>
          <cell r="D2931">
            <v>282.75</v>
          </cell>
          <cell r="E2931">
            <v>29.37</v>
          </cell>
          <cell r="F2931">
            <v>312.12</v>
          </cell>
          <cell r="G2931">
            <v>15</v>
          </cell>
        </row>
        <row r="2932">
          <cell r="A2932" t="str">
            <v>44.06.320</v>
          </cell>
          <cell r="B2932" t="str">
            <v>Cuba em aço inoxidável simples de 560x330x140mm</v>
          </cell>
          <cell r="C2932" t="str">
            <v>UN</v>
          </cell>
          <cell r="D2932">
            <v>449.02</v>
          </cell>
          <cell r="E2932">
            <v>29.37</v>
          </cell>
          <cell r="F2932">
            <v>478.39</v>
          </cell>
          <cell r="G2932">
            <v>15</v>
          </cell>
        </row>
        <row r="2933">
          <cell r="A2933" t="str">
            <v>44.06.330</v>
          </cell>
          <cell r="B2933" t="str">
            <v>Cuba em aço inoxidável simples de 500x400x400mm</v>
          </cell>
          <cell r="C2933" t="str">
            <v>UN</v>
          </cell>
          <cell r="D2933">
            <v>1219.51</v>
          </cell>
          <cell r="E2933">
            <v>29.37</v>
          </cell>
          <cell r="F2933">
            <v>1248.8800000000001</v>
          </cell>
          <cell r="G2933">
            <v>15</v>
          </cell>
        </row>
        <row r="2934">
          <cell r="A2934" t="str">
            <v>44.06.360</v>
          </cell>
          <cell r="B2934" t="str">
            <v>Cuba em aço inoxidável simples de 500x400x200mm</v>
          </cell>
          <cell r="C2934" t="str">
            <v>UN</v>
          </cell>
          <cell r="D2934">
            <v>362.76</v>
          </cell>
          <cell r="E2934">
            <v>29.37</v>
          </cell>
          <cell r="F2934">
            <v>392.13</v>
          </cell>
          <cell r="G2934">
            <v>15</v>
          </cell>
        </row>
        <row r="2935">
          <cell r="A2935" t="str">
            <v>44.06.370</v>
          </cell>
          <cell r="B2935" t="str">
            <v>Cuba em aço inoxidável simples de 500x400x250mm</v>
          </cell>
          <cell r="C2935" t="str">
            <v>UN</v>
          </cell>
          <cell r="D2935">
            <v>426.32</v>
          </cell>
          <cell r="E2935">
            <v>29.37</v>
          </cell>
          <cell r="F2935">
            <v>455.69</v>
          </cell>
          <cell r="G2935">
            <v>15</v>
          </cell>
        </row>
        <row r="2936">
          <cell r="A2936" t="str">
            <v>44.06.400</v>
          </cell>
          <cell r="B2936" t="str">
            <v>Cuba em aço inoxidável simples de 500x400x300mm</v>
          </cell>
          <cell r="C2936" t="str">
            <v>UN</v>
          </cell>
          <cell r="D2936">
            <v>730.66</v>
          </cell>
          <cell r="E2936">
            <v>29.37</v>
          </cell>
          <cell r="F2936">
            <v>760.03</v>
          </cell>
          <cell r="G2936">
            <v>15</v>
          </cell>
        </row>
        <row r="2937">
          <cell r="A2937" t="str">
            <v>44.06.410</v>
          </cell>
          <cell r="B2937" t="str">
            <v>Cuba em aço inoxidável simples de 600x500x300mm</v>
          </cell>
          <cell r="C2937" t="str">
            <v>UN</v>
          </cell>
          <cell r="D2937">
            <v>786.8</v>
          </cell>
          <cell r="E2937">
            <v>29.37</v>
          </cell>
          <cell r="F2937">
            <v>816.17</v>
          </cell>
          <cell r="G2937">
            <v>15</v>
          </cell>
        </row>
        <row r="2938">
          <cell r="A2938" t="str">
            <v>44.06.470</v>
          </cell>
          <cell r="B2938" t="str">
            <v>Cuba em aço inoxidável simples de 600x500x350mm</v>
          </cell>
          <cell r="C2938" t="str">
            <v>UN</v>
          </cell>
          <cell r="D2938">
            <v>1388.48</v>
          </cell>
          <cell r="E2938">
            <v>29.37</v>
          </cell>
          <cell r="F2938">
            <v>1417.85</v>
          </cell>
          <cell r="G2938">
            <v>15</v>
          </cell>
        </row>
        <row r="2939">
          <cell r="A2939" t="str">
            <v>44.06.520</v>
          </cell>
          <cell r="B2939" t="str">
            <v>Cuba em aço inoxidável simples de 600x500x400mm</v>
          </cell>
          <cell r="C2939" t="str">
            <v>UN</v>
          </cell>
          <cell r="D2939">
            <v>1484.8</v>
          </cell>
          <cell r="E2939">
            <v>29.37</v>
          </cell>
          <cell r="F2939">
            <v>1514.17</v>
          </cell>
          <cell r="G2939">
            <v>15</v>
          </cell>
        </row>
        <row r="2940">
          <cell r="A2940" t="str">
            <v>44.06.570</v>
          </cell>
          <cell r="B2940" t="str">
            <v>Cuba em aço inoxidável simples de 700x600x450mm</v>
          </cell>
          <cell r="C2940" t="str">
            <v>UN</v>
          </cell>
          <cell r="D2940">
            <v>1697.62</v>
          </cell>
          <cell r="E2940">
            <v>29.37</v>
          </cell>
          <cell r="F2940">
            <v>1726.99</v>
          </cell>
          <cell r="G2940">
            <v>15</v>
          </cell>
        </row>
        <row r="2941">
          <cell r="A2941" t="str">
            <v>44.06.600</v>
          </cell>
          <cell r="B2941" t="str">
            <v>Cuba em aço inoxidável simples de 1400x900x500mm</v>
          </cell>
          <cell r="C2941" t="str">
            <v>UN</v>
          </cell>
          <cell r="D2941">
            <v>5251.32</v>
          </cell>
          <cell r="E2941">
            <v>29.37</v>
          </cell>
          <cell r="F2941">
            <v>5280.69</v>
          </cell>
          <cell r="G2941">
            <v>15</v>
          </cell>
        </row>
        <row r="2942">
          <cell r="A2942" t="str">
            <v>44.06.610</v>
          </cell>
          <cell r="B2942" t="str">
            <v>Cuba em aço inoxidável simples de 1100x600x400mm</v>
          </cell>
          <cell r="C2942" t="str">
            <v>UN</v>
          </cell>
          <cell r="D2942">
            <v>2296.29</v>
          </cell>
          <cell r="E2942">
            <v>29.37</v>
          </cell>
          <cell r="F2942">
            <v>2325.66</v>
          </cell>
          <cell r="G2942">
            <v>15</v>
          </cell>
        </row>
        <row r="2943">
          <cell r="A2943" t="str">
            <v>44.06.700</v>
          </cell>
          <cell r="B2943" t="str">
            <v>Cuba em aço inoxidável dupla de 715x400x140mm</v>
          </cell>
          <cell r="C2943" t="str">
            <v>UN</v>
          </cell>
          <cell r="D2943">
            <v>779.28</v>
          </cell>
          <cell r="E2943">
            <v>29.37</v>
          </cell>
          <cell r="F2943">
            <v>808.65</v>
          </cell>
          <cell r="G2943">
            <v>15</v>
          </cell>
        </row>
        <row r="2944">
          <cell r="A2944" t="str">
            <v>44.06.710</v>
          </cell>
          <cell r="B2944" t="str">
            <v>Cuba em aço inoxidável dupla de 835x340x140mm</v>
          </cell>
          <cell r="C2944" t="str">
            <v>UN</v>
          </cell>
          <cell r="D2944">
            <v>785.02</v>
          </cell>
          <cell r="E2944">
            <v>29.37</v>
          </cell>
          <cell r="F2944">
            <v>814.39</v>
          </cell>
          <cell r="G2944">
            <v>15</v>
          </cell>
        </row>
        <row r="2945">
          <cell r="A2945" t="str">
            <v>44.06.750</v>
          </cell>
          <cell r="B2945" t="str">
            <v>Cuba em aço inoxidável dupla de 1020x400x250mm</v>
          </cell>
          <cell r="C2945" t="str">
            <v>UN</v>
          </cell>
          <cell r="D2945">
            <v>1015.03</v>
          </cell>
          <cell r="E2945">
            <v>29.37</v>
          </cell>
          <cell r="F2945">
            <v>1044.4000000000001</v>
          </cell>
          <cell r="G2945">
            <v>15</v>
          </cell>
        </row>
        <row r="2946">
          <cell r="A2946" t="str">
            <v>44.20</v>
          </cell>
          <cell r="B2946" t="str">
            <v>Reparos, conservacoes e complementos - GRUPO 44</v>
          </cell>
        </row>
        <row r="2947">
          <cell r="A2947" t="str">
            <v>44.20.010</v>
          </cell>
          <cell r="B2947" t="str">
            <v>Sifão plástico sanfonado universal de 1´</v>
          </cell>
          <cell r="C2947" t="str">
            <v>UN</v>
          </cell>
          <cell r="D2947">
            <v>10.33</v>
          </cell>
          <cell r="E2947">
            <v>23.49</v>
          </cell>
          <cell r="F2947">
            <v>33.82</v>
          </cell>
          <cell r="G2947">
            <v>15</v>
          </cell>
        </row>
        <row r="2948">
          <cell r="A2948" t="str">
            <v>44.20.020</v>
          </cell>
          <cell r="B2948" t="str">
            <v>Recolocação de torneiras</v>
          </cell>
          <cell r="C2948" t="str">
            <v>UN</v>
          </cell>
          <cell r="D2948">
            <v>0.05</v>
          </cell>
          <cell r="E2948">
            <v>29.37</v>
          </cell>
          <cell r="F2948">
            <v>29.42</v>
          </cell>
          <cell r="G2948">
            <v>15</v>
          </cell>
        </row>
        <row r="2949">
          <cell r="A2949" t="str">
            <v>44.20.040</v>
          </cell>
          <cell r="B2949" t="str">
            <v>Recolocação de sifões</v>
          </cell>
          <cell r="C2949" t="str">
            <v>UN</v>
          </cell>
          <cell r="D2949">
            <v>0.06</v>
          </cell>
          <cell r="E2949">
            <v>29.37</v>
          </cell>
          <cell r="F2949">
            <v>29.43</v>
          </cell>
          <cell r="G2949">
            <v>15</v>
          </cell>
        </row>
        <row r="2950">
          <cell r="A2950" t="str">
            <v>44.20.060</v>
          </cell>
          <cell r="B2950" t="str">
            <v>Recolocação de aparelhos sanitários, incluindo acessórios</v>
          </cell>
          <cell r="C2950" t="str">
            <v>UN</v>
          </cell>
          <cell r="D2950">
            <v>1.98</v>
          </cell>
          <cell r="E2950">
            <v>82.63</v>
          </cell>
          <cell r="F2950">
            <v>84.61</v>
          </cell>
          <cell r="G2950">
            <v>15</v>
          </cell>
        </row>
        <row r="2951">
          <cell r="A2951" t="str">
            <v>44.20.080</v>
          </cell>
          <cell r="B2951" t="str">
            <v>Recolocação de caixas de descarga de sobrepor</v>
          </cell>
          <cell r="C2951" t="str">
            <v>UN</v>
          </cell>
          <cell r="E2951">
            <v>146.83000000000001</v>
          </cell>
          <cell r="F2951">
            <v>146.83000000000001</v>
          </cell>
          <cell r="G2951">
            <v>15</v>
          </cell>
        </row>
        <row r="2952">
          <cell r="A2952" t="str">
            <v>44.20.100</v>
          </cell>
          <cell r="B2952" t="str">
            <v>Engate flexível metálico DN= 1/2´</v>
          </cell>
          <cell r="C2952" t="str">
            <v>UN</v>
          </cell>
          <cell r="D2952">
            <v>26.38</v>
          </cell>
          <cell r="E2952">
            <v>7.17</v>
          </cell>
          <cell r="F2952">
            <v>33.549999999999997</v>
          </cell>
          <cell r="G2952">
            <v>15</v>
          </cell>
        </row>
        <row r="2953">
          <cell r="A2953" t="str">
            <v>44.20.110</v>
          </cell>
          <cell r="B2953" t="str">
            <v>Engate flexível de PVC DN= 1/2´</v>
          </cell>
          <cell r="C2953" t="str">
            <v>UN</v>
          </cell>
          <cell r="D2953">
            <v>7.31</v>
          </cell>
          <cell r="E2953">
            <v>7.17</v>
          </cell>
          <cell r="F2953">
            <v>14.48</v>
          </cell>
          <cell r="G2953">
            <v>15</v>
          </cell>
        </row>
        <row r="2954">
          <cell r="A2954" t="str">
            <v>44.20.120</v>
          </cell>
          <cell r="B2954" t="str">
            <v>Canopla para válvula de descarga</v>
          </cell>
          <cell r="C2954" t="str">
            <v>UN</v>
          </cell>
          <cell r="D2954">
            <v>135.63999999999999</v>
          </cell>
          <cell r="E2954">
            <v>4.0599999999999996</v>
          </cell>
          <cell r="F2954">
            <v>139.69999999999999</v>
          </cell>
          <cell r="G2954">
            <v>15</v>
          </cell>
        </row>
        <row r="2955">
          <cell r="A2955" t="str">
            <v>44.20.121</v>
          </cell>
          <cell r="B2955" t="str">
            <v>Arejador com articulador em ABS cromado para torneira padrão, completo</v>
          </cell>
          <cell r="C2955" t="str">
            <v>UN</v>
          </cell>
          <cell r="D2955">
            <v>52.68</v>
          </cell>
          <cell r="E2955">
            <v>2.39</v>
          </cell>
          <cell r="F2955">
            <v>55.07</v>
          </cell>
          <cell r="G2955">
            <v>15</v>
          </cell>
        </row>
        <row r="2956">
          <cell r="A2956" t="str">
            <v>44.20.130</v>
          </cell>
          <cell r="B2956" t="str">
            <v>Tubo de ligação para mictório, DN= 1/2´</v>
          </cell>
          <cell r="C2956" t="str">
            <v>UN</v>
          </cell>
          <cell r="D2956">
            <v>80.459999999999994</v>
          </cell>
          <cell r="E2956">
            <v>7.17</v>
          </cell>
          <cell r="F2956">
            <v>87.63</v>
          </cell>
          <cell r="G2956">
            <v>15</v>
          </cell>
        </row>
        <row r="2957">
          <cell r="A2957" t="str">
            <v>44.20.150</v>
          </cell>
          <cell r="B2957" t="str">
            <v>Acabamento cromado para registro</v>
          </cell>
          <cell r="C2957" t="str">
            <v>UN</v>
          </cell>
          <cell r="D2957">
            <v>57.41</v>
          </cell>
          <cell r="E2957">
            <v>4.0599999999999996</v>
          </cell>
          <cell r="F2957">
            <v>61.47</v>
          </cell>
          <cell r="G2957">
            <v>15</v>
          </cell>
        </row>
        <row r="2958">
          <cell r="A2958" t="str">
            <v>44.20.160</v>
          </cell>
          <cell r="B2958" t="str">
            <v>Botão para válvula de descarga</v>
          </cell>
          <cell r="C2958" t="str">
            <v>UN</v>
          </cell>
          <cell r="D2958">
            <v>51.03</v>
          </cell>
          <cell r="E2958">
            <v>4.0599999999999996</v>
          </cell>
          <cell r="F2958">
            <v>55.09</v>
          </cell>
          <cell r="G2958">
            <v>15</v>
          </cell>
        </row>
        <row r="2959">
          <cell r="A2959" t="str">
            <v>44.20.180</v>
          </cell>
          <cell r="B2959" t="str">
            <v>Reparo para válvula de descarga</v>
          </cell>
          <cell r="C2959" t="str">
            <v>UN</v>
          </cell>
          <cell r="D2959">
            <v>80.930000000000007</v>
          </cell>
          <cell r="E2959">
            <v>52.86</v>
          </cell>
          <cell r="F2959">
            <v>133.79</v>
          </cell>
          <cell r="G2959">
            <v>15</v>
          </cell>
        </row>
        <row r="2960">
          <cell r="A2960" t="str">
            <v>44.20.200</v>
          </cell>
          <cell r="B2960" t="str">
            <v>Sifão de metal cromado de 1 1/2´ x 2´</v>
          </cell>
          <cell r="C2960" t="str">
            <v>UN</v>
          </cell>
          <cell r="D2960">
            <v>122.47</v>
          </cell>
          <cell r="E2960">
            <v>29.37</v>
          </cell>
          <cell r="F2960">
            <v>151.84</v>
          </cell>
          <cell r="G2960">
            <v>15</v>
          </cell>
        </row>
        <row r="2961">
          <cell r="A2961" t="str">
            <v>44.20.220</v>
          </cell>
          <cell r="B2961" t="str">
            <v>Sifão de metal cromado de 1´ x 1 1/2´</v>
          </cell>
          <cell r="C2961" t="str">
            <v>UN</v>
          </cell>
          <cell r="D2961">
            <v>168.48</v>
          </cell>
          <cell r="E2961">
            <v>29.37</v>
          </cell>
          <cell r="F2961">
            <v>197.85</v>
          </cell>
          <cell r="G2961">
            <v>15</v>
          </cell>
        </row>
        <row r="2962">
          <cell r="A2962" t="str">
            <v>44.20.230</v>
          </cell>
          <cell r="B2962" t="str">
            <v>Tubo de ligação para sanitário</v>
          </cell>
          <cell r="C2962" t="str">
            <v>UN</v>
          </cell>
          <cell r="D2962">
            <v>34.01</v>
          </cell>
          <cell r="E2962">
            <v>7.17</v>
          </cell>
          <cell r="F2962">
            <v>41.18</v>
          </cell>
          <cell r="G2962">
            <v>15</v>
          </cell>
        </row>
        <row r="2963">
          <cell r="A2963" t="str">
            <v>44.20.240</v>
          </cell>
          <cell r="B2963" t="str">
            <v>Sifão plástico com copo, rígido, de 1´ x 1 1/2´</v>
          </cell>
          <cell r="C2963" t="str">
            <v>UN</v>
          </cell>
          <cell r="D2963">
            <v>17.850000000000001</v>
          </cell>
          <cell r="E2963">
            <v>23.49</v>
          </cell>
          <cell r="F2963">
            <v>41.34</v>
          </cell>
          <cell r="G2963">
            <v>15</v>
          </cell>
        </row>
        <row r="2964">
          <cell r="A2964" t="str">
            <v>44.20.260</v>
          </cell>
          <cell r="B2964" t="str">
            <v>Sifão plástico com copo, rígido, de 1 1/4´ x 2´</v>
          </cell>
          <cell r="C2964" t="str">
            <v>UN</v>
          </cell>
          <cell r="D2964">
            <v>14.46</v>
          </cell>
          <cell r="E2964">
            <v>23.49</v>
          </cell>
          <cell r="F2964">
            <v>37.950000000000003</v>
          </cell>
          <cell r="G2964">
            <v>15</v>
          </cell>
        </row>
        <row r="2965">
          <cell r="A2965" t="str">
            <v>44.20.280</v>
          </cell>
          <cell r="B2965" t="str">
            <v>Tampa de plástico para bacia sanitária</v>
          </cell>
          <cell r="C2965" t="str">
            <v>UN</v>
          </cell>
          <cell r="D2965">
            <v>38.65</v>
          </cell>
          <cell r="E2965">
            <v>3.59</v>
          </cell>
          <cell r="F2965">
            <v>42.24</v>
          </cell>
          <cell r="G2965">
            <v>15</v>
          </cell>
        </row>
        <row r="2966">
          <cell r="A2966" t="str">
            <v>44.20.300</v>
          </cell>
          <cell r="B2966" t="str">
            <v>Bolsa para bacia sanitária</v>
          </cell>
          <cell r="C2966" t="str">
            <v>UN</v>
          </cell>
          <cell r="D2966">
            <v>9.27</v>
          </cell>
          <cell r="E2966">
            <v>9.98</v>
          </cell>
          <cell r="F2966">
            <v>19.25</v>
          </cell>
          <cell r="G2966">
            <v>15</v>
          </cell>
        </row>
        <row r="2967">
          <cell r="A2967" t="str">
            <v>44.20.310</v>
          </cell>
          <cell r="B2967" t="str">
            <v>Filtro de pressão em ABS, para 360 l/h</v>
          </cell>
          <cell r="C2967" t="str">
            <v>UN</v>
          </cell>
          <cell r="D2967">
            <v>334.54</v>
          </cell>
          <cell r="E2967">
            <v>41.32</v>
          </cell>
          <cell r="F2967">
            <v>375.86</v>
          </cell>
          <cell r="G2967">
            <v>15</v>
          </cell>
        </row>
        <row r="2968">
          <cell r="A2968" t="str">
            <v>44.20.390</v>
          </cell>
          <cell r="B2968" t="str">
            <v>Válvula de PVC para lavatório</v>
          </cell>
          <cell r="C2968" t="str">
            <v>UN</v>
          </cell>
          <cell r="D2968">
            <v>8.26</v>
          </cell>
          <cell r="E2968">
            <v>2.39</v>
          </cell>
          <cell r="F2968">
            <v>10.65</v>
          </cell>
          <cell r="G2968">
            <v>15</v>
          </cell>
        </row>
        <row r="2969">
          <cell r="A2969" t="str">
            <v>44.20.620</v>
          </cell>
          <cell r="B2969" t="str">
            <v>Válvula americana</v>
          </cell>
          <cell r="C2969" t="str">
            <v>UN</v>
          </cell>
          <cell r="D2969">
            <v>68.510000000000005</v>
          </cell>
          <cell r="E2969">
            <v>2.39</v>
          </cell>
          <cell r="F2969">
            <v>70.900000000000006</v>
          </cell>
          <cell r="G2969">
            <v>15</v>
          </cell>
        </row>
        <row r="2970">
          <cell r="A2970" t="str">
            <v>44.20.640</v>
          </cell>
          <cell r="B2970" t="str">
            <v>Válvula de metal cromado de 1 1/2´</v>
          </cell>
          <cell r="C2970" t="str">
            <v>UN</v>
          </cell>
          <cell r="D2970">
            <v>105.24</v>
          </cell>
          <cell r="E2970">
            <v>11.75</v>
          </cell>
          <cell r="F2970">
            <v>116.99</v>
          </cell>
          <cell r="G2970">
            <v>15</v>
          </cell>
        </row>
        <row r="2971">
          <cell r="A2971" t="str">
            <v>44.20.650</v>
          </cell>
          <cell r="B2971" t="str">
            <v>Válvula de metal cromado de 1´</v>
          </cell>
          <cell r="C2971" t="str">
            <v>UN</v>
          </cell>
          <cell r="D2971">
            <v>37.450000000000003</v>
          </cell>
          <cell r="E2971">
            <v>11.75</v>
          </cell>
          <cell r="F2971">
            <v>49.2</v>
          </cell>
          <cell r="G2971">
            <v>15</v>
          </cell>
        </row>
        <row r="2972">
          <cell r="A2972" t="str">
            <v>45</v>
          </cell>
          <cell r="B2972" t="str">
            <v>ENTRADA DE AGUA, INCÊNDIO E GAS</v>
          </cell>
        </row>
        <row r="2973">
          <cell r="A2973" t="str">
            <v>45.01</v>
          </cell>
          <cell r="B2973" t="str">
            <v>Entrada de agua</v>
          </cell>
        </row>
        <row r="2974">
          <cell r="A2974" t="str">
            <v>45.01.020</v>
          </cell>
          <cell r="B2974" t="str">
            <v>Entrada completa de água com abrigo e registro de gaveta, DN= 3/4´</v>
          </cell>
          <cell r="C2974" t="str">
            <v>UN</v>
          </cell>
          <cell r="D2974">
            <v>880.39</v>
          </cell>
          <cell r="E2974">
            <v>722.79</v>
          </cell>
          <cell r="F2974">
            <v>1603.18</v>
          </cell>
          <cell r="G2974">
            <v>15</v>
          </cell>
        </row>
        <row r="2975">
          <cell r="A2975" t="str">
            <v>45.01.040</v>
          </cell>
          <cell r="B2975" t="str">
            <v>Entrada completa de água com abrigo e registro de gaveta, DN= 1´</v>
          </cell>
          <cell r="C2975" t="str">
            <v>UN</v>
          </cell>
          <cell r="D2975">
            <v>918.13</v>
          </cell>
          <cell r="E2975">
            <v>722.79</v>
          </cell>
          <cell r="F2975">
            <v>1640.92</v>
          </cell>
          <cell r="G2975">
            <v>15</v>
          </cell>
        </row>
        <row r="2976">
          <cell r="A2976" t="str">
            <v>45.01.060</v>
          </cell>
          <cell r="B2976" t="str">
            <v>Entrada completa de água com abrigo e registro de gaveta, DN= 1 1/2´</v>
          </cell>
          <cell r="C2976" t="str">
            <v>UN</v>
          </cell>
          <cell r="D2976">
            <v>2607</v>
          </cell>
          <cell r="E2976">
            <v>1274.6199999999999</v>
          </cell>
          <cell r="F2976">
            <v>3881.62</v>
          </cell>
          <cell r="G2976">
            <v>15</v>
          </cell>
        </row>
        <row r="2977">
          <cell r="A2977" t="str">
            <v>45.01.066</v>
          </cell>
          <cell r="B2977" t="str">
            <v>Entrada completa de água com abrigo e registro de gaveta, DN= 2´</v>
          </cell>
          <cell r="C2977" t="str">
            <v>UN</v>
          </cell>
          <cell r="D2977">
            <v>2763.08</v>
          </cell>
          <cell r="E2977">
            <v>1274.6199999999999</v>
          </cell>
          <cell r="F2977">
            <v>4037.7</v>
          </cell>
          <cell r="G2977">
            <v>15</v>
          </cell>
        </row>
        <row r="2978">
          <cell r="A2978" t="str">
            <v>45.01.080</v>
          </cell>
          <cell r="B2978" t="str">
            <v>Entrada completa de água com abrigo e registro de gaveta, DN= 2 1/2´</v>
          </cell>
          <cell r="C2978" t="str">
            <v>UN</v>
          </cell>
          <cell r="D2978">
            <v>3095.25</v>
          </cell>
          <cell r="E2978">
            <v>1274.6199999999999</v>
          </cell>
          <cell r="F2978">
            <v>4369.87</v>
          </cell>
          <cell r="G2978">
            <v>15</v>
          </cell>
        </row>
        <row r="2979">
          <cell r="A2979" t="str">
            <v>45.01.082</v>
          </cell>
          <cell r="B2979" t="str">
            <v>Entrada completa de água com abrigo e registro de gaveta, DN= 3´</v>
          </cell>
          <cell r="C2979" t="str">
            <v>UN</v>
          </cell>
          <cell r="D2979">
            <v>3453.28</v>
          </cell>
          <cell r="E2979">
            <v>1274.6199999999999</v>
          </cell>
          <cell r="F2979">
            <v>4727.8999999999996</v>
          </cell>
          <cell r="G2979">
            <v>15</v>
          </cell>
        </row>
        <row r="2980">
          <cell r="A2980" t="str">
            <v>45.02</v>
          </cell>
          <cell r="B2980" t="str">
            <v>Entrada de gas</v>
          </cell>
        </row>
        <row r="2981">
          <cell r="A2981" t="str">
            <v>45.02.020</v>
          </cell>
          <cell r="B2981" t="str">
            <v>Entrada completa de gás GLP domiciliar com 2 botijões de 13 kg</v>
          </cell>
          <cell r="C2981" t="str">
            <v>UN</v>
          </cell>
          <cell r="D2981">
            <v>2518.0700000000002</v>
          </cell>
          <cell r="E2981">
            <v>921.44</v>
          </cell>
          <cell r="F2981">
            <v>3439.51</v>
          </cell>
          <cell r="G2981">
            <v>15</v>
          </cell>
        </row>
        <row r="2982">
          <cell r="A2982" t="str">
            <v>45.02.040</v>
          </cell>
          <cell r="B2982" t="str">
            <v>Entrada completa de gás GLP com 2 cilindros de 45 kg</v>
          </cell>
          <cell r="C2982" t="str">
            <v>UN</v>
          </cell>
          <cell r="D2982">
            <v>5917.13</v>
          </cell>
          <cell r="E2982">
            <v>1968.29</v>
          </cell>
          <cell r="F2982">
            <v>7885.42</v>
          </cell>
          <cell r="G2982">
            <v>15</v>
          </cell>
        </row>
        <row r="2983">
          <cell r="A2983" t="str">
            <v>45.02.060</v>
          </cell>
          <cell r="B2983" t="str">
            <v>Entrada completa de gás GLP com 4 cilindros de 45 kg</v>
          </cell>
          <cell r="C2983" t="str">
            <v>UN</v>
          </cell>
          <cell r="D2983">
            <v>9796.93</v>
          </cell>
          <cell r="E2983">
            <v>2594.54</v>
          </cell>
          <cell r="F2983">
            <v>12391.47</v>
          </cell>
          <cell r="G2983">
            <v>15</v>
          </cell>
        </row>
        <row r="2984">
          <cell r="A2984" t="str">
            <v>45.02.080</v>
          </cell>
          <cell r="B2984" t="str">
            <v>Entrada completa de gás GLP com 6 cilindros de 45 kg</v>
          </cell>
          <cell r="C2984" t="str">
            <v>UN</v>
          </cell>
          <cell r="D2984">
            <v>13658.11</v>
          </cell>
          <cell r="E2984">
            <v>3145.63</v>
          </cell>
          <cell r="F2984">
            <v>16803.740000000002</v>
          </cell>
          <cell r="G2984">
            <v>15</v>
          </cell>
        </row>
        <row r="2985">
          <cell r="A2985" t="str">
            <v>45.02.200</v>
          </cell>
          <cell r="B2985" t="str">
            <v>Abrigo padronizado de gás GLP encanado</v>
          </cell>
          <cell r="C2985" t="str">
            <v>UN</v>
          </cell>
          <cell r="D2985">
            <v>607.35</v>
          </cell>
          <cell r="E2985">
            <v>626.04999999999995</v>
          </cell>
          <cell r="F2985">
            <v>1233.4000000000001</v>
          </cell>
          <cell r="G2985">
            <v>15</v>
          </cell>
        </row>
        <row r="2986">
          <cell r="A2986" t="str">
            <v>45.03</v>
          </cell>
          <cell r="B2986" t="str">
            <v>Hidrômetro</v>
          </cell>
        </row>
        <row r="2987">
          <cell r="A2987" t="str">
            <v>45.03.010</v>
          </cell>
          <cell r="B2987" t="str">
            <v>Hidrômetro em ferro fundido, diâmetro 50 mm (2´)</v>
          </cell>
          <cell r="C2987" t="str">
            <v>UN</v>
          </cell>
          <cell r="D2987">
            <v>1910.45</v>
          </cell>
          <cell r="E2987">
            <v>44.05</v>
          </cell>
          <cell r="F2987">
            <v>1954.5</v>
          </cell>
          <cell r="G2987">
            <v>15</v>
          </cell>
        </row>
        <row r="2988">
          <cell r="A2988" t="str">
            <v>45.03.030</v>
          </cell>
          <cell r="B2988" t="str">
            <v>Hidrômetro em ferro fundido, diâmetro 100 mm (4´)</v>
          </cell>
          <cell r="C2988" t="str">
            <v>UN</v>
          </cell>
          <cell r="D2988">
            <v>3374.57</v>
          </cell>
          <cell r="E2988">
            <v>44.05</v>
          </cell>
          <cell r="F2988">
            <v>3418.62</v>
          </cell>
          <cell r="G2988">
            <v>15</v>
          </cell>
        </row>
        <row r="2989">
          <cell r="A2989" t="str">
            <v>45.03.100</v>
          </cell>
          <cell r="B2989" t="str">
            <v>Hidrômetro em bronze, diâmetro de 25 mm (1´)</v>
          </cell>
          <cell r="C2989" t="str">
            <v>UN</v>
          </cell>
          <cell r="D2989">
            <v>567.89</v>
          </cell>
          <cell r="E2989">
            <v>70.48</v>
          </cell>
          <cell r="F2989">
            <v>638.37</v>
          </cell>
          <cell r="G2989">
            <v>15</v>
          </cell>
        </row>
        <row r="2990">
          <cell r="A2990" t="str">
            <v>45.03.110</v>
          </cell>
          <cell r="B2990" t="str">
            <v>Hidrômetro em bronze, diâmetro de 40 mm (1 1/2´)</v>
          </cell>
          <cell r="C2990" t="str">
            <v>UN</v>
          </cell>
          <cell r="D2990">
            <v>1045.3399999999999</v>
          </cell>
          <cell r="E2990">
            <v>70.48</v>
          </cell>
          <cell r="F2990">
            <v>1115.82</v>
          </cell>
          <cell r="G2990">
            <v>15</v>
          </cell>
        </row>
        <row r="2991">
          <cell r="A2991" t="str">
            <v>45.03.200</v>
          </cell>
          <cell r="B2991" t="str">
            <v>Filtro tipo cesto para hidrômetro de 50 mm (2´)</v>
          </cell>
          <cell r="C2991" t="str">
            <v>UN</v>
          </cell>
          <cell r="D2991">
            <v>2482.12</v>
          </cell>
          <cell r="E2991">
            <v>44.05</v>
          </cell>
          <cell r="F2991">
            <v>2526.17</v>
          </cell>
          <cell r="G2991">
            <v>15</v>
          </cell>
        </row>
        <row r="2992">
          <cell r="A2992" t="str">
            <v>45.20</v>
          </cell>
          <cell r="B2992" t="str">
            <v>Reparos, conservacoes e complementos - GRUPO 45</v>
          </cell>
        </row>
        <row r="2993">
          <cell r="A2993" t="str">
            <v>45.20.020</v>
          </cell>
          <cell r="B2993" t="str">
            <v>Cilindro de gás (GLP) de 45 kg, com carga</v>
          </cell>
          <cell r="C2993" t="str">
            <v>UN</v>
          </cell>
          <cell r="D2993">
            <v>1070.1300000000001</v>
          </cell>
          <cell r="F2993">
            <v>1070.1300000000001</v>
          </cell>
          <cell r="G2993">
            <v>15</v>
          </cell>
        </row>
        <row r="2994">
          <cell r="A2994" t="str">
            <v>46</v>
          </cell>
          <cell r="B2994" t="str">
            <v>TUBULACAO E CONDUTORES PARA LIQUIDOS E GASES.</v>
          </cell>
        </row>
        <row r="2995">
          <cell r="A2995" t="str">
            <v>46.01</v>
          </cell>
          <cell r="B2995" t="str">
            <v>Tubulacao em PVC rigido marrom para sistemas prediais de agua fria</v>
          </cell>
        </row>
        <row r="2996">
          <cell r="A2996" t="str">
            <v>46.01.010</v>
          </cell>
          <cell r="B2996" t="str">
            <v>Tubo de PVC rígido soldável marrom, DN= 20 mm, (1/2´), inclusive conexões</v>
          </cell>
          <cell r="C2996" t="str">
            <v>M</v>
          </cell>
          <cell r="D2996">
            <v>6.08</v>
          </cell>
          <cell r="E2996">
            <v>29.37</v>
          </cell>
          <cell r="F2996">
            <v>35.450000000000003</v>
          </cell>
          <cell r="G2996">
            <v>15</v>
          </cell>
        </row>
        <row r="2997">
          <cell r="A2997" t="str">
            <v>46.01.020</v>
          </cell>
          <cell r="B2997" t="str">
            <v>Tubo de PVC rígido soldável marrom, DN= 25 mm, (3/4´), inclusive conexões</v>
          </cell>
          <cell r="C2997" t="str">
            <v>M</v>
          </cell>
          <cell r="D2997">
            <v>6.44</v>
          </cell>
          <cell r="E2997">
            <v>29.37</v>
          </cell>
          <cell r="F2997">
            <v>35.81</v>
          </cell>
          <cell r="G2997">
            <v>15</v>
          </cell>
        </row>
        <row r="2998">
          <cell r="A2998" t="str">
            <v>46.01.030</v>
          </cell>
          <cell r="B2998" t="str">
            <v>Tubo de PVC rígido soldável marrom, DN= 32 mm, (1´), inclusive conexões</v>
          </cell>
          <cell r="C2998" t="str">
            <v>M</v>
          </cell>
          <cell r="D2998">
            <v>13.57</v>
          </cell>
          <cell r="E2998">
            <v>29.37</v>
          </cell>
          <cell r="F2998">
            <v>42.94</v>
          </cell>
          <cell r="G2998">
            <v>15</v>
          </cell>
        </row>
        <row r="2999">
          <cell r="A2999" t="str">
            <v>46.01.040</v>
          </cell>
          <cell r="B2999" t="str">
            <v>Tubo de PVC rígido soldável marrom, DN= 40 mm, (1 1/4´), inclusive conexões</v>
          </cell>
          <cell r="C2999" t="str">
            <v>M</v>
          </cell>
          <cell r="D2999">
            <v>21.79</v>
          </cell>
          <cell r="E2999">
            <v>29.37</v>
          </cell>
          <cell r="F2999">
            <v>51.16</v>
          </cell>
          <cell r="G2999">
            <v>15</v>
          </cell>
        </row>
        <row r="3000">
          <cell r="A3000" t="str">
            <v>46.01.050</v>
          </cell>
          <cell r="B3000" t="str">
            <v>Tubo de PVC rígido soldável marrom, DN= 50 mm, (1 1/2´), inclusive conexões</v>
          </cell>
          <cell r="C3000" t="str">
            <v>M</v>
          </cell>
          <cell r="D3000">
            <v>22.02</v>
          </cell>
          <cell r="E3000">
            <v>35.24</v>
          </cell>
          <cell r="F3000">
            <v>57.26</v>
          </cell>
          <cell r="G3000">
            <v>15</v>
          </cell>
        </row>
        <row r="3001">
          <cell r="A3001" t="str">
            <v>46.01.060</v>
          </cell>
          <cell r="B3001" t="str">
            <v>Tubo de PVC rígido soldável marrom, DN= 60 mm, (2´), inclusive conexões</v>
          </cell>
          <cell r="C3001" t="str">
            <v>M</v>
          </cell>
          <cell r="D3001">
            <v>42.94</v>
          </cell>
          <cell r="E3001">
            <v>41.11</v>
          </cell>
          <cell r="F3001">
            <v>84.05</v>
          </cell>
          <cell r="G3001">
            <v>15</v>
          </cell>
        </row>
        <row r="3002">
          <cell r="A3002" t="str">
            <v>46.01.070</v>
          </cell>
          <cell r="B3002" t="str">
            <v>Tubo de PVC rígido soldável marrom, DN= 75 mm, (2 1/2´), inclusive conexões</v>
          </cell>
          <cell r="C3002" t="str">
            <v>M</v>
          </cell>
          <cell r="D3002">
            <v>63.95</v>
          </cell>
          <cell r="E3002">
            <v>52.86</v>
          </cell>
          <cell r="F3002">
            <v>116.81</v>
          </cell>
          <cell r="G3002">
            <v>15</v>
          </cell>
        </row>
        <row r="3003">
          <cell r="A3003" t="str">
            <v>46.01.080</v>
          </cell>
          <cell r="B3003" t="str">
            <v>Tubo de PVC rígido soldável marrom, DN= 85 mm, (3´), inclusive conexões</v>
          </cell>
          <cell r="C3003" t="str">
            <v>M</v>
          </cell>
          <cell r="D3003">
            <v>80.91</v>
          </cell>
          <cell r="E3003">
            <v>58.73</v>
          </cell>
          <cell r="F3003">
            <v>139.63999999999999</v>
          </cell>
          <cell r="G3003">
            <v>15</v>
          </cell>
        </row>
        <row r="3004">
          <cell r="A3004" t="str">
            <v>46.01.090</v>
          </cell>
          <cell r="B3004" t="str">
            <v>Tubo de PVC rígido soldável marrom, DN= 110 mm, (4´), inclusive conexões</v>
          </cell>
          <cell r="C3004" t="str">
            <v>M</v>
          </cell>
          <cell r="D3004">
            <v>148.74</v>
          </cell>
          <cell r="E3004">
            <v>64.599999999999994</v>
          </cell>
          <cell r="F3004">
            <v>213.34</v>
          </cell>
          <cell r="G3004">
            <v>15</v>
          </cell>
        </row>
        <row r="3005">
          <cell r="A3005" t="str">
            <v>46.02</v>
          </cell>
          <cell r="B3005" t="str">
            <v>Tubulacao em PVC rigido branco para esgoto domiciliar</v>
          </cell>
        </row>
        <row r="3006">
          <cell r="A3006" t="str">
            <v>46.02.010</v>
          </cell>
          <cell r="B3006" t="str">
            <v>Tubo de PVC rígido branco, pontas lisas, soldável, linha esgoto série normal, DN= 40 mm, inclusive conexões</v>
          </cell>
          <cell r="C3006" t="str">
            <v>M</v>
          </cell>
          <cell r="D3006">
            <v>13.17</v>
          </cell>
          <cell r="E3006">
            <v>29.37</v>
          </cell>
          <cell r="F3006">
            <v>42.54</v>
          </cell>
          <cell r="G3006">
            <v>15</v>
          </cell>
        </row>
        <row r="3007">
          <cell r="A3007" t="str">
            <v>46.02.050</v>
          </cell>
          <cell r="B3007" t="str">
            <v>Tubo de PVC rígido branco PxB com virola e anel de borracha, linha esgoto série normal, DN= 50 mm, inclusive conexões</v>
          </cell>
          <cell r="C3007" t="str">
            <v>M</v>
          </cell>
          <cell r="D3007">
            <v>17.010000000000002</v>
          </cell>
          <cell r="E3007">
            <v>35.24</v>
          </cell>
          <cell r="F3007">
            <v>52.25</v>
          </cell>
          <cell r="G3007">
            <v>15</v>
          </cell>
        </row>
        <row r="3008">
          <cell r="A3008" t="str">
            <v>46.02.060</v>
          </cell>
          <cell r="B3008" t="str">
            <v>Tubo de PVC rígido branco PxB com virola e anel de borracha, linha esgoto série normal, DN= 75 mm, inclusive conexões</v>
          </cell>
          <cell r="C3008" t="str">
            <v>M</v>
          </cell>
          <cell r="D3008">
            <v>29.28</v>
          </cell>
          <cell r="E3008">
            <v>52.86</v>
          </cell>
          <cell r="F3008">
            <v>82.14</v>
          </cell>
          <cell r="G3008">
            <v>15</v>
          </cell>
        </row>
        <row r="3009">
          <cell r="A3009" t="str">
            <v>46.02.070</v>
          </cell>
          <cell r="B3009" t="str">
            <v>Tubo de PVC rígido branco PxB com virola e anel de borracha, linha esgoto série normal, DN= 100 mm, inclusive conexões</v>
          </cell>
          <cell r="C3009" t="str">
            <v>M</v>
          </cell>
          <cell r="D3009">
            <v>25.34</v>
          </cell>
          <cell r="E3009">
            <v>64.599999999999994</v>
          </cell>
          <cell r="F3009">
            <v>89.94</v>
          </cell>
          <cell r="G3009">
            <v>15</v>
          </cell>
        </row>
        <row r="3010">
          <cell r="A3010" t="str">
            <v>46.03</v>
          </cell>
          <cell r="B3010" t="str">
            <v>Tubulacao em PVC rigido branco serie R - A.P e esgoto domiciliar</v>
          </cell>
        </row>
        <row r="3011">
          <cell r="A3011" t="str">
            <v>46.03.038</v>
          </cell>
          <cell r="B3011" t="str">
            <v>Tubo de PVC rígido PxB com virola e anel de borracha, linha esgoto série reforçada ´R´, DN= 50 mm, inclusive conexões</v>
          </cell>
          <cell r="C3011" t="str">
            <v>M</v>
          </cell>
          <cell r="D3011">
            <v>23.66</v>
          </cell>
          <cell r="E3011">
            <v>35.24</v>
          </cell>
          <cell r="F3011">
            <v>58.9</v>
          </cell>
          <cell r="G3011">
            <v>15</v>
          </cell>
        </row>
        <row r="3012">
          <cell r="A3012" t="str">
            <v>46.03.040</v>
          </cell>
          <cell r="B3012" t="str">
            <v>Tubo de PVC rígido PxB com virola e anel de borracha, linha esgoto série reforçada ´R´, DN= 75 mm, inclusive conexões</v>
          </cell>
          <cell r="C3012" t="str">
            <v>M</v>
          </cell>
          <cell r="D3012">
            <v>42.43</v>
          </cell>
          <cell r="E3012">
            <v>52.86</v>
          </cell>
          <cell r="F3012">
            <v>95.29</v>
          </cell>
          <cell r="G3012">
            <v>15</v>
          </cell>
        </row>
        <row r="3013">
          <cell r="A3013" t="str">
            <v>46.03.050</v>
          </cell>
          <cell r="B3013" t="str">
            <v>Tubo de PVC rígido PxB com virola e anel de borracha, linha esgoto série reforçada ´R´, DN= 100 mm, inclusive conexões</v>
          </cell>
          <cell r="C3013" t="str">
            <v>M</v>
          </cell>
          <cell r="D3013">
            <v>53.85</v>
          </cell>
          <cell r="E3013">
            <v>64.599999999999994</v>
          </cell>
          <cell r="F3013">
            <v>118.45</v>
          </cell>
          <cell r="G3013">
            <v>15</v>
          </cell>
        </row>
        <row r="3014">
          <cell r="A3014" t="str">
            <v>46.03.060</v>
          </cell>
          <cell r="B3014" t="str">
            <v>Tubo de PVC rígido PxB com virola e anel de borracha, linha esgoto série reforçada ´R´. DN= 150 mm, inclusive conexões</v>
          </cell>
          <cell r="C3014" t="str">
            <v>M</v>
          </cell>
          <cell r="D3014">
            <v>110.19</v>
          </cell>
          <cell r="E3014">
            <v>64.599999999999994</v>
          </cell>
          <cell r="F3014">
            <v>174.79</v>
          </cell>
          <cell r="G3014">
            <v>15</v>
          </cell>
        </row>
        <row r="3015">
          <cell r="A3015" t="str">
            <v>46.03.080</v>
          </cell>
          <cell r="B3015" t="str">
            <v>Tubo de PVC rígido, pontas lisas, soldável, linha esgoto série reforçada ´R´, DN= 40 mm, inclusive conexões</v>
          </cell>
          <cell r="C3015" t="str">
            <v>M</v>
          </cell>
          <cell r="D3015">
            <v>20.66</v>
          </cell>
          <cell r="E3015">
            <v>29.37</v>
          </cell>
          <cell r="F3015">
            <v>50.03</v>
          </cell>
          <cell r="G3015">
            <v>15</v>
          </cell>
        </row>
        <row r="3016">
          <cell r="A3016" t="str">
            <v>46.04</v>
          </cell>
          <cell r="B3016" t="str">
            <v>Tubulacao em PVC rigido com junta elastica - aducao e distribuicao de agua</v>
          </cell>
        </row>
        <row r="3017">
          <cell r="A3017" t="str">
            <v>46.04.010</v>
          </cell>
          <cell r="B3017" t="str">
            <v>Tubo de PVC rígido tipo PBA classe 15, DN= 50mm, (DE= 60mm), inclusive conexões</v>
          </cell>
          <cell r="C3017" t="str">
            <v>M</v>
          </cell>
          <cell r="D3017">
            <v>27.44</v>
          </cell>
          <cell r="E3017">
            <v>20.66</v>
          </cell>
          <cell r="F3017">
            <v>48.1</v>
          </cell>
          <cell r="G3017">
            <v>15</v>
          </cell>
        </row>
        <row r="3018">
          <cell r="A3018" t="str">
            <v>46.04.020</v>
          </cell>
          <cell r="B3018" t="str">
            <v>Tubo de PVC rígido tipo PBA classe 15, DN= 75mm, (DE= 85mm), inclusive conexões</v>
          </cell>
          <cell r="C3018" t="str">
            <v>M</v>
          </cell>
          <cell r="D3018">
            <v>52.64</v>
          </cell>
          <cell r="E3018">
            <v>20.66</v>
          </cell>
          <cell r="F3018">
            <v>73.3</v>
          </cell>
          <cell r="G3018">
            <v>15</v>
          </cell>
        </row>
        <row r="3019">
          <cell r="A3019" t="str">
            <v>46.04.030</v>
          </cell>
          <cell r="B3019" t="str">
            <v>Tubo de PVC rígido tipo PBA classe 15, DN= 100mm, (DE= 110mm), inclusive conexões</v>
          </cell>
          <cell r="C3019" t="str">
            <v>M</v>
          </cell>
          <cell r="D3019">
            <v>99.73</v>
          </cell>
          <cell r="E3019">
            <v>20.66</v>
          </cell>
          <cell r="F3019">
            <v>120.39</v>
          </cell>
          <cell r="G3019">
            <v>15</v>
          </cell>
        </row>
        <row r="3020">
          <cell r="A3020" t="str">
            <v>46.04.040</v>
          </cell>
          <cell r="B3020" t="str">
            <v>Tubo de PVC rígido DEFoFo, DN= 100mm (DE= 118mm), inclusive conexões</v>
          </cell>
          <cell r="C3020" t="str">
            <v>M</v>
          </cell>
          <cell r="D3020">
            <v>88.02</v>
          </cell>
          <cell r="E3020">
            <v>20.66</v>
          </cell>
          <cell r="F3020">
            <v>108.68</v>
          </cell>
          <cell r="G3020">
            <v>15</v>
          </cell>
        </row>
        <row r="3021">
          <cell r="A3021" t="str">
            <v>46.04.050</v>
          </cell>
          <cell r="B3021" t="str">
            <v>Tubo de PVC rígido DEFoFo, DN= 150mm (DE= 170mm), inclusive conexões</v>
          </cell>
          <cell r="C3021" t="str">
            <v>M</v>
          </cell>
          <cell r="D3021">
            <v>157.29</v>
          </cell>
          <cell r="E3021">
            <v>20.66</v>
          </cell>
          <cell r="F3021">
            <v>177.95</v>
          </cell>
          <cell r="G3021">
            <v>15</v>
          </cell>
        </row>
        <row r="3022">
          <cell r="A3022" t="str">
            <v>46.04.070</v>
          </cell>
          <cell r="B3022" t="str">
            <v>Tubo de PVC rígido DEFoFo, DN= 200mm (DE= 222mm), inclusive conexões</v>
          </cell>
          <cell r="C3022" t="str">
            <v>M</v>
          </cell>
          <cell r="D3022">
            <v>261.22000000000003</v>
          </cell>
          <cell r="E3022">
            <v>41.32</v>
          </cell>
          <cell r="F3022">
            <v>302.54000000000002</v>
          </cell>
          <cell r="G3022">
            <v>15</v>
          </cell>
        </row>
        <row r="3023">
          <cell r="A3023" t="str">
            <v>46.04.080</v>
          </cell>
          <cell r="B3023" t="str">
            <v>Tubo de PVC rígido DEFoFo, DN= 250mm (DE= 274mm), inclusive conexões</v>
          </cell>
          <cell r="C3023" t="str">
            <v>M</v>
          </cell>
          <cell r="D3023">
            <v>428.21</v>
          </cell>
          <cell r="E3023">
            <v>41.32</v>
          </cell>
          <cell r="F3023">
            <v>469.53</v>
          </cell>
          <cell r="G3023">
            <v>15</v>
          </cell>
        </row>
        <row r="3024">
          <cell r="A3024" t="str">
            <v>46.04.090</v>
          </cell>
          <cell r="B3024" t="str">
            <v>Tubo de PVC rígido DEFoFo, DN= 300mm (DE= 326mm), inclusive conexões</v>
          </cell>
          <cell r="C3024" t="str">
            <v>M</v>
          </cell>
          <cell r="D3024">
            <v>547.63</v>
          </cell>
          <cell r="E3024">
            <v>41.32</v>
          </cell>
          <cell r="F3024">
            <v>588.95000000000005</v>
          </cell>
          <cell r="G3024">
            <v>15</v>
          </cell>
        </row>
        <row r="3025">
          <cell r="A3025" t="str">
            <v>46.05</v>
          </cell>
          <cell r="B3025" t="str">
            <v>Tubulacao em PVC rigido com junta elastica - rede de esgoto</v>
          </cell>
        </row>
        <row r="3026">
          <cell r="A3026" t="str">
            <v>46.05.020</v>
          </cell>
          <cell r="B3026" t="str">
            <v>Tubo PVC rígido, tipo Coletor Esgoto, junta elástica, DN= 100 mm, inclusive conexões</v>
          </cell>
          <cell r="C3026" t="str">
            <v>M</v>
          </cell>
          <cell r="D3026">
            <v>28.18</v>
          </cell>
          <cell r="E3026">
            <v>20.66</v>
          </cell>
          <cell r="F3026">
            <v>48.84</v>
          </cell>
          <cell r="G3026">
            <v>15</v>
          </cell>
        </row>
        <row r="3027">
          <cell r="A3027" t="str">
            <v>46.05.040</v>
          </cell>
          <cell r="B3027" t="str">
            <v>Tubo PVC rígido, tipo Coletor Esgoto, junta elástica, DN= 150 mm, inclusive conexões</v>
          </cell>
          <cell r="C3027" t="str">
            <v>M</v>
          </cell>
          <cell r="D3027">
            <v>57.54</v>
          </cell>
          <cell r="E3027">
            <v>20.66</v>
          </cell>
          <cell r="F3027">
            <v>78.2</v>
          </cell>
          <cell r="G3027">
            <v>15</v>
          </cell>
        </row>
        <row r="3028">
          <cell r="A3028" t="str">
            <v>46.05.050</v>
          </cell>
          <cell r="B3028" t="str">
            <v>Tubo PVC rígido, tipo Coletor Esgoto, junta elástica, DN= 200 mm, inclusive conexões</v>
          </cell>
          <cell r="C3028" t="str">
            <v>M</v>
          </cell>
          <cell r="D3028">
            <v>91.38</v>
          </cell>
          <cell r="E3028">
            <v>41.32</v>
          </cell>
          <cell r="F3028">
            <v>132.69999999999999</v>
          </cell>
          <cell r="G3028">
            <v>15</v>
          </cell>
        </row>
        <row r="3029">
          <cell r="A3029" t="str">
            <v>46.05.060</v>
          </cell>
          <cell r="B3029" t="str">
            <v>Tubo PVC rígido, tipo Coletor Esgoto, junta elástica, DN= 250 mm, inclusive conexões</v>
          </cell>
          <cell r="C3029" t="str">
            <v>M</v>
          </cell>
          <cell r="D3029">
            <v>163.16999999999999</v>
          </cell>
          <cell r="E3029">
            <v>41.32</v>
          </cell>
          <cell r="F3029">
            <v>204.49</v>
          </cell>
          <cell r="G3029">
            <v>15</v>
          </cell>
        </row>
        <row r="3030">
          <cell r="A3030" t="str">
            <v>46.05.070</v>
          </cell>
          <cell r="B3030" t="str">
            <v>Tubo PVC rígido, tipo Coletor Esgoto, junta elástica, DN= 300 mm, inclusive conexões</v>
          </cell>
          <cell r="C3030" t="str">
            <v>M</v>
          </cell>
          <cell r="D3030">
            <v>251.85</v>
          </cell>
          <cell r="E3030">
            <v>41.32</v>
          </cell>
          <cell r="F3030">
            <v>293.17</v>
          </cell>
          <cell r="G3030">
            <v>15</v>
          </cell>
        </row>
        <row r="3031">
          <cell r="A3031" t="str">
            <v>46.05.090</v>
          </cell>
          <cell r="B3031" t="str">
            <v>Tubo PVC rígido, tipo Coletor Esgoto, junta elástica, DN= 400 mm, inclusive conexões</v>
          </cell>
          <cell r="C3031" t="str">
            <v>M</v>
          </cell>
          <cell r="D3031">
            <v>420.38</v>
          </cell>
          <cell r="E3031">
            <v>41.32</v>
          </cell>
          <cell r="F3031">
            <v>461.7</v>
          </cell>
          <cell r="G3031">
            <v>15</v>
          </cell>
        </row>
        <row r="3032">
          <cell r="A3032" t="str">
            <v>46.07</v>
          </cell>
          <cell r="B3032" t="str">
            <v>Tubulacao galvanizado</v>
          </cell>
        </row>
        <row r="3033">
          <cell r="A3033" t="str">
            <v>46.07.010</v>
          </cell>
          <cell r="B3033" t="str">
            <v>Tubo galvanizado DN= 1/2´, inclusive conexões</v>
          </cell>
          <cell r="C3033" t="str">
            <v>M</v>
          </cell>
          <cell r="D3033">
            <v>31.46</v>
          </cell>
          <cell r="E3033">
            <v>58.73</v>
          </cell>
          <cell r="F3033">
            <v>90.19</v>
          </cell>
          <cell r="G3033">
            <v>15</v>
          </cell>
        </row>
        <row r="3034">
          <cell r="A3034" t="str">
            <v>46.07.020</v>
          </cell>
          <cell r="B3034" t="str">
            <v>Tubo galvanizado DN= 3/4´, inclusive conexões</v>
          </cell>
          <cell r="C3034" t="str">
            <v>M</v>
          </cell>
          <cell r="D3034">
            <v>38.54</v>
          </cell>
          <cell r="E3034">
            <v>64.599999999999994</v>
          </cell>
          <cell r="F3034">
            <v>103.14</v>
          </cell>
          <cell r="G3034">
            <v>15</v>
          </cell>
        </row>
        <row r="3035">
          <cell r="A3035" t="str">
            <v>46.07.030</v>
          </cell>
          <cell r="B3035" t="str">
            <v>Tubo galvanizado DN= 1´, inclusive conexões</v>
          </cell>
          <cell r="C3035" t="str">
            <v>M</v>
          </cell>
          <cell r="D3035">
            <v>52.76</v>
          </cell>
          <cell r="E3035">
            <v>76.349999999999994</v>
          </cell>
          <cell r="F3035">
            <v>129.11000000000001</v>
          </cell>
          <cell r="G3035">
            <v>15</v>
          </cell>
        </row>
        <row r="3036">
          <cell r="A3036" t="str">
            <v>46.07.040</v>
          </cell>
          <cell r="B3036" t="str">
            <v>Tubo galvanizado DN= 1 1/4´, inclusive conexões</v>
          </cell>
          <cell r="C3036" t="str">
            <v>M</v>
          </cell>
          <cell r="D3036">
            <v>68.37</v>
          </cell>
          <cell r="E3036">
            <v>82.22</v>
          </cell>
          <cell r="F3036">
            <v>150.59</v>
          </cell>
          <cell r="G3036">
            <v>15</v>
          </cell>
        </row>
        <row r="3037">
          <cell r="A3037" t="str">
            <v>46.07.050</v>
          </cell>
          <cell r="B3037" t="str">
            <v>Tubo galvanizado DN= 1 1/2´, inclusive conexões</v>
          </cell>
          <cell r="C3037" t="str">
            <v>M</v>
          </cell>
          <cell r="D3037">
            <v>74.569999999999993</v>
          </cell>
          <cell r="E3037">
            <v>93.97</v>
          </cell>
          <cell r="F3037">
            <v>168.54</v>
          </cell>
          <cell r="G3037">
            <v>15</v>
          </cell>
        </row>
        <row r="3038">
          <cell r="A3038" t="str">
            <v>46.07.060</v>
          </cell>
          <cell r="B3038" t="str">
            <v>Tubo galvanizado DN= 2´, inclusive conexões</v>
          </cell>
          <cell r="C3038" t="str">
            <v>M</v>
          </cell>
          <cell r="D3038">
            <v>103.05</v>
          </cell>
          <cell r="E3038">
            <v>105.71</v>
          </cell>
          <cell r="F3038">
            <v>208.76</v>
          </cell>
          <cell r="G3038">
            <v>15</v>
          </cell>
        </row>
        <row r="3039">
          <cell r="A3039" t="str">
            <v>46.07.070</v>
          </cell>
          <cell r="B3039" t="str">
            <v>Tubo galvanizado DN= 2 1/2´, inclusive conexões</v>
          </cell>
          <cell r="C3039" t="str">
            <v>M</v>
          </cell>
          <cell r="D3039">
            <v>133.44999999999999</v>
          </cell>
          <cell r="E3039">
            <v>117.46</v>
          </cell>
          <cell r="F3039">
            <v>250.91</v>
          </cell>
          <cell r="G3039">
            <v>15</v>
          </cell>
        </row>
        <row r="3040">
          <cell r="A3040" t="str">
            <v>46.07.080</v>
          </cell>
          <cell r="B3040" t="str">
            <v>Tubo galvanizado DN= 3´, inclusive conexões</v>
          </cell>
          <cell r="C3040" t="str">
            <v>M</v>
          </cell>
          <cell r="D3040">
            <v>152.19</v>
          </cell>
          <cell r="E3040">
            <v>132.15</v>
          </cell>
          <cell r="F3040">
            <v>284.33999999999997</v>
          </cell>
          <cell r="G3040">
            <v>15</v>
          </cell>
        </row>
        <row r="3041">
          <cell r="A3041" t="str">
            <v>46.07.090</v>
          </cell>
          <cell r="B3041" t="str">
            <v>Tubo galvanizado DN= 4´, inclusive conexões</v>
          </cell>
          <cell r="C3041" t="str">
            <v>M</v>
          </cell>
          <cell r="D3041">
            <v>220.6</v>
          </cell>
          <cell r="E3041">
            <v>146.83000000000001</v>
          </cell>
          <cell r="F3041">
            <v>367.43</v>
          </cell>
          <cell r="G3041">
            <v>15</v>
          </cell>
        </row>
        <row r="3042">
          <cell r="A3042" t="str">
            <v>46.07.100</v>
          </cell>
          <cell r="B3042" t="str">
            <v>Tubo galvanizado DN= 6´, inclusive conexões</v>
          </cell>
          <cell r="C3042" t="str">
            <v>M</v>
          </cell>
          <cell r="D3042">
            <v>344.52</v>
          </cell>
          <cell r="E3042">
            <v>161.51</v>
          </cell>
          <cell r="F3042">
            <v>506.03</v>
          </cell>
          <cell r="G3042">
            <v>15</v>
          </cell>
        </row>
        <row r="3043">
          <cell r="A3043" t="str">
            <v>46.08</v>
          </cell>
          <cell r="B3043" t="str">
            <v>Tubulacao em aco carbono galvanizado classe schedule</v>
          </cell>
        </row>
        <row r="3044">
          <cell r="A3044" t="str">
            <v>46.08.006</v>
          </cell>
          <cell r="B3044" t="str">
            <v>Tubo galvanizado sem costura schedule 40, DN= 1/2´, inclusive conexões</v>
          </cell>
          <cell r="C3044" t="str">
            <v>M</v>
          </cell>
          <cell r="D3044">
            <v>67.7</v>
          </cell>
          <cell r="E3044">
            <v>58.73</v>
          </cell>
          <cell r="F3044">
            <v>126.43</v>
          </cell>
          <cell r="G3044">
            <v>15</v>
          </cell>
        </row>
        <row r="3045">
          <cell r="A3045" t="str">
            <v>46.08.010</v>
          </cell>
          <cell r="B3045" t="str">
            <v>Tubo galvanizado sem costura schedule 40, DN= 3/4´, inclusive conexões</v>
          </cell>
          <cell r="C3045" t="str">
            <v>M</v>
          </cell>
          <cell r="D3045">
            <v>90.64</v>
          </cell>
          <cell r="E3045">
            <v>64.599999999999994</v>
          </cell>
          <cell r="F3045">
            <v>155.24</v>
          </cell>
          <cell r="G3045">
            <v>15</v>
          </cell>
        </row>
        <row r="3046">
          <cell r="A3046" t="str">
            <v>46.08.020</v>
          </cell>
          <cell r="B3046" t="str">
            <v>Tubo galvanizado sem costura schedule 40, DN= 1´, inclusive conexões</v>
          </cell>
          <cell r="C3046" t="str">
            <v>M</v>
          </cell>
          <cell r="D3046">
            <v>93.92</v>
          </cell>
          <cell r="E3046">
            <v>76.349999999999994</v>
          </cell>
          <cell r="F3046">
            <v>170.27</v>
          </cell>
          <cell r="G3046">
            <v>15</v>
          </cell>
        </row>
        <row r="3047">
          <cell r="A3047" t="str">
            <v>46.08.030</v>
          </cell>
          <cell r="B3047" t="str">
            <v>Tubo galvanizado sem costura schedule 40, DN= 1 1/4´, inclusive conexões</v>
          </cell>
          <cell r="C3047" t="str">
            <v>M</v>
          </cell>
          <cell r="D3047">
            <v>128.43</v>
          </cell>
          <cell r="E3047">
            <v>82.22</v>
          </cell>
          <cell r="F3047">
            <v>210.65</v>
          </cell>
          <cell r="G3047">
            <v>15</v>
          </cell>
        </row>
        <row r="3048">
          <cell r="A3048" t="str">
            <v>46.08.040</v>
          </cell>
          <cell r="B3048" t="str">
            <v>Tubo galvanizado sem costura schedule 40, DN= 1 1/2´, inclusive conexões</v>
          </cell>
          <cell r="C3048" t="str">
            <v>M</v>
          </cell>
          <cell r="D3048">
            <v>128.61000000000001</v>
          </cell>
          <cell r="E3048">
            <v>93.97</v>
          </cell>
          <cell r="F3048">
            <v>222.58</v>
          </cell>
          <cell r="G3048">
            <v>15</v>
          </cell>
        </row>
        <row r="3049">
          <cell r="A3049" t="str">
            <v>46.08.050</v>
          </cell>
          <cell r="B3049" t="str">
            <v>Tubo galvanizado sem costura schedule 40, DN= 2´, inclusive conexões</v>
          </cell>
          <cell r="C3049" t="str">
            <v>M</v>
          </cell>
          <cell r="D3049">
            <v>155.85</v>
          </cell>
          <cell r="E3049">
            <v>105.71</v>
          </cell>
          <cell r="F3049">
            <v>261.56</v>
          </cell>
          <cell r="G3049">
            <v>15</v>
          </cell>
        </row>
        <row r="3050">
          <cell r="A3050" t="str">
            <v>46.08.070</v>
          </cell>
          <cell r="B3050" t="str">
            <v>Tubo galvanizado sem costura schedule 40, DN= 2 1/2´, inclusive conexões</v>
          </cell>
          <cell r="C3050" t="str">
            <v>M</v>
          </cell>
          <cell r="D3050">
            <v>243.94</v>
          </cell>
          <cell r="E3050">
            <v>117.46</v>
          </cell>
          <cell r="F3050">
            <v>361.4</v>
          </cell>
          <cell r="G3050">
            <v>15</v>
          </cell>
        </row>
        <row r="3051">
          <cell r="A3051" t="str">
            <v>46.08.080</v>
          </cell>
          <cell r="B3051" t="str">
            <v>Tubo galvanizado sem costura schedule 40, DN= 3´, inclusive conexões</v>
          </cell>
          <cell r="C3051" t="str">
            <v>M</v>
          </cell>
          <cell r="D3051">
            <v>288.64999999999998</v>
          </cell>
          <cell r="E3051">
            <v>132.15</v>
          </cell>
          <cell r="F3051">
            <v>420.8</v>
          </cell>
          <cell r="G3051">
            <v>15</v>
          </cell>
        </row>
        <row r="3052">
          <cell r="A3052" t="str">
            <v>46.08.100</v>
          </cell>
          <cell r="B3052" t="str">
            <v>Tubo galvanizado sem costura schedule 40, DN= 4´, inclusive conexões</v>
          </cell>
          <cell r="C3052" t="str">
            <v>M</v>
          </cell>
          <cell r="D3052">
            <v>403.14</v>
          </cell>
          <cell r="E3052">
            <v>146.83000000000001</v>
          </cell>
          <cell r="F3052">
            <v>549.97</v>
          </cell>
          <cell r="G3052">
            <v>15</v>
          </cell>
        </row>
        <row r="3053">
          <cell r="A3053" t="str">
            <v>46.08.110</v>
          </cell>
          <cell r="B3053" t="str">
            <v>Tubo galvanizado sem costura schedule 40, DN= 6´, inclusive conexões</v>
          </cell>
          <cell r="C3053" t="str">
            <v>M</v>
          </cell>
          <cell r="D3053">
            <v>666.54</v>
          </cell>
          <cell r="E3053">
            <v>161.51</v>
          </cell>
          <cell r="F3053">
            <v>828.05</v>
          </cell>
          <cell r="G3053">
            <v>15</v>
          </cell>
        </row>
        <row r="3054">
          <cell r="A3054" t="str">
            <v>46.09</v>
          </cell>
          <cell r="B3054" t="str">
            <v>Conexoes e acessorios em ferro fundido, predial e tradicional, esgoto e pluvial</v>
          </cell>
        </row>
        <row r="3055">
          <cell r="A3055" t="str">
            <v>46.09.050</v>
          </cell>
          <cell r="B3055" t="str">
            <v>Joelho 45° em ferro fundido, linha predial tradicional, DN= 50 mm</v>
          </cell>
          <cell r="C3055" t="str">
            <v>UN</v>
          </cell>
          <cell r="D3055">
            <v>91.28</v>
          </cell>
          <cell r="E3055">
            <v>17.62</v>
          </cell>
          <cell r="F3055">
            <v>108.9</v>
          </cell>
          <cell r="G3055">
            <v>15</v>
          </cell>
        </row>
        <row r="3056">
          <cell r="A3056" t="str">
            <v>46.09.060</v>
          </cell>
          <cell r="B3056" t="str">
            <v>Joelho 45° em ferro fundido, linha predial tradicional, DN= 75 mm</v>
          </cell>
          <cell r="C3056" t="str">
            <v>UN</v>
          </cell>
          <cell r="D3056">
            <v>132.15</v>
          </cell>
          <cell r="E3056">
            <v>17.62</v>
          </cell>
          <cell r="F3056">
            <v>149.77000000000001</v>
          </cell>
          <cell r="G3056">
            <v>15</v>
          </cell>
        </row>
        <row r="3057">
          <cell r="A3057" t="str">
            <v>46.09.070</v>
          </cell>
          <cell r="B3057" t="str">
            <v>Joelho 45° em ferro fundido, linha predial tradicional, DN= 100 mm</v>
          </cell>
          <cell r="C3057" t="str">
            <v>UN</v>
          </cell>
          <cell r="D3057">
            <v>142.28</v>
          </cell>
          <cell r="E3057">
            <v>23.49</v>
          </cell>
          <cell r="F3057">
            <v>165.77</v>
          </cell>
          <cell r="G3057">
            <v>15</v>
          </cell>
        </row>
        <row r="3058">
          <cell r="A3058" t="str">
            <v>46.09.080</v>
          </cell>
          <cell r="B3058" t="str">
            <v>Joelho 45° em ferro fundido, linha predial tradicional, DN= 150 mm</v>
          </cell>
          <cell r="C3058" t="str">
            <v>UN</v>
          </cell>
          <cell r="D3058">
            <v>252.06</v>
          </cell>
          <cell r="E3058">
            <v>23.49</v>
          </cell>
          <cell r="F3058">
            <v>275.55</v>
          </cell>
          <cell r="G3058">
            <v>15</v>
          </cell>
        </row>
        <row r="3059">
          <cell r="A3059" t="str">
            <v>46.09.100</v>
          </cell>
          <cell r="B3059" t="str">
            <v>Joelho 87° 30´ em ferro fundido, linha predial tradicional, DN= 50 mm</v>
          </cell>
          <cell r="C3059" t="str">
            <v>UN</v>
          </cell>
          <cell r="D3059">
            <v>120.93</v>
          </cell>
          <cell r="E3059">
            <v>17.62</v>
          </cell>
          <cell r="F3059">
            <v>138.55000000000001</v>
          </cell>
          <cell r="G3059">
            <v>15</v>
          </cell>
        </row>
        <row r="3060">
          <cell r="A3060" t="str">
            <v>46.09.110</v>
          </cell>
          <cell r="B3060" t="str">
            <v>Joelho 87° 30´ em ferro fundido, linha predial tradicional, DN= 75 mm</v>
          </cell>
          <cell r="C3060" t="str">
            <v>UN</v>
          </cell>
          <cell r="D3060">
            <v>173.33</v>
          </cell>
          <cell r="E3060">
            <v>17.62</v>
          </cell>
          <cell r="F3060">
            <v>190.95</v>
          </cell>
          <cell r="G3060">
            <v>15</v>
          </cell>
        </row>
        <row r="3061">
          <cell r="A3061" t="str">
            <v>46.09.120</v>
          </cell>
          <cell r="B3061" t="str">
            <v>Joelho 87° 30´ em ferro fundido, linha predial tradicional, DN= 100 mm</v>
          </cell>
          <cell r="C3061" t="str">
            <v>UN</v>
          </cell>
          <cell r="D3061">
            <v>233</v>
          </cell>
          <cell r="E3061">
            <v>23.49</v>
          </cell>
          <cell r="F3061">
            <v>256.49</v>
          </cell>
          <cell r="G3061">
            <v>15</v>
          </cell>
        </row>
        <row r="3062">
          <cell r="A3062" t="str">
            <v>46.09.130</v>
          </cell>
          <cell r="B3062" t="str">
            <v>Joelho 87° 30´ em ferro fundido, linha predial tradicional, DN= 150 mm</v>
          </cell>
          <cell r="C3062" t="str">
            <v>UN</v>
          </cell>
          <cell r="D3062">
            <v>400.01</v>
          </cell>
          <cell r="E3062">
            <v>23.49</v>
          </cell>
          <cell r="F3062">
            <v>423.5</v>
          </cell>
          <cell r="G3062">
            <v>15</v>
          </cell>
        </row>
        <row r="3063">
          <cell r="A3063" t="str">
            <v>46.09.150</v>
          </cell>
          <cell r="B3063" t="str">
            <v>Luva bolsa e bolsa em ferro fundido, linha predial tradicional, DN= 50 mm</v>
          </cell>
          <cell r="C3063" t="str">
            <v>UN</v>
          </cell>
          <cell r="D3063">
            <v>85.23</v>
          </cell>
          <cell r="E3063">
            <v>17.62</v>
          </cell>
          <cell r="F3063">
            <v>102.85</v>
          </cell>
          <cell r="G3063">
            <v>15</v>
          </cell>
        </row>
        <row r="3064">
          <cell r="A3064" t="str">
            <v>46.09.160</v>
          </cell>
          <cell r="B3064" t="str">
            <v>Luva bolsa e bolsa em ferro fundido, linha predial tradicional, DN= 75 mm</v>
          </cell>
          <cell r="C3064" t="str">
            <v>UN</v>
          </cell>
          <cell r="D3064">
            <v>97.11</v>
          </cell>
          <cell r="E3064">
            <v>17.62</v>
          </cell>
          <cell r="F3064">
            <v>114.73</v>
          </cell>
          <cell r="G3064">
            <v>15</v>
          </cell>
        </row>
        <row r="3065">
          <cell r="A3065" t="str">
            <v>46.09.170</v>
          </cell>
          <cell r="B3065" t="str">
            <v>Luva bolsa e bolsa em ferro fundido, linha predial tradicional, DN= 100 mm</v>
          </cell>
          <cell r="C3065" t="str">
            <v>UN</v>
          </cell>
          <cell r="D3065">
            <v>124.27</v>
          </cell>
          <cell r="E3065">
            <v>23.49</v>
          </cell>
          <cell r="F3065">
            <v>147.76</v>
          </cell>
          <cell r="G3065">
            <v>15</v>
          </cell>
        </row>
        <row r="3066">
          <cell r="A3066" t="str">
            <v>46.09.180</v>
          </cell>
          <cell r="B3066" t="str">
            <v>Luva bolsa e bolsa em ferro fundido, linha predial tradicional, DN= 150 mm</v>
          </cell>
          <cell r="C3066" t="str">
            <v>UN</v>
          </cell>
          <cell r="D3066">
            <v>170.32</v>
          </cell>
          <cell r="E3066">
            <v>23.49</v>
          </cell>
          <cell r="F3066">
            <v>193.81</v>
          </cell>
          <cell r="G3066">
            <v>15</v>
          </cell>
        </row>
        <row r="3067">
          <cell r="A3067" t="str">
            <v>46.09.200</v>
          </cell>
          <cell r="B3067" t="str">
            <v>Placa cega em ferro fundido, linha predial tradicional, DN= 75 mm</v>
          </cell>
          <cell r="C3067" t="str">
            <v>UN</v>
          </cell>
          <cell r="D3067">
            <v>67.33</v>
          </cell>
          <cell r="E3067">
            <v>17.62</v>
          </cell>
          <cell r="F3067">
            <v>84.95</v>
          </cell>
          <cell r="G3067">
            <v>15</v>
          </cell>
        </row>
        <row r="3068">
          <cell r="A3068" t="str">
            <v>46.09.210</v>
          </cell>
          <cell r="B3068" t="str">
            <v>Placa cega em ferro fundido, linha predial tradicional, DN= 100 mm</v>
          </cell>
          <cell r="C3068" t="str">
            <v>UN</v>
          </cell>
          <cell r="D3068">
            <v>92.55</v>
          </cell>
          <cell r="E3068">
            <v>23.49</v>
          </cell>
          <cell r="F3068">
            <v>116.04</v>
          </cell>
          <cell r="G3068">
            <v>15</v>
          </cell>
        </row>
        <row r="3069">
          <cell r="A3069" t="str">
            <v>46.09.230</v>
          </cell>
          <cell r="B3069" t="str">
            <v>Junção 45° em ferro fundido, linha predial tradicional, DN= 50 x 50 mm</v>
          </cell>
          <cell r="C3069" t="str">
            <v>UN</v>
          </cell>
          <cell r="D3069">
            <v>163.43</v>
          </cell>
          <cell r="E3069">
            <v>17.62</v>
          </cell>
          <cell r="F3069">
            <v>181.05</v>
          </cell>
          <cell r="G3069">
            <v>15</v>
          </cell>
        </row>
        <row r="3070">
          <cell r="A3070" t="str">
            <v>46.09.240</v>
          </cell>
          <cell r="B3070" t="str">
            <v>Junção 45° em ferro fundido, linha predial tradicional, DN= 75 x 50 mm</v>
          </cell>
          <cell r="C3070" t="str">
            <v>UN</v>
          </cell>
          <cell r="D3070">
            <v>208.88</v>
          </cell>
          <cell r="E3070">
            <v>23.49</v>
          </cell>
          <cell r="F3070">
            <v>232.37</v>
          </cell>
          <cell r="G3070">
            <v>15</v>
          </cell>
        </row>
        <row r="3071">
          <cell r="A3071" t="str">
            <v>46.09.250</v>
          </cell>
          <cell r="B3071" t="str">
            <v>Junção 45° em ferro fundido, linha predial tradicional, DN= 75 x 75 mm</v>
          </cell>
          <cell r="C3071" t="str">
            <v>UN</v>
          </cell>
          <cell r="D3071">
            <v>227.88</v>
          </cell>
          <cell r="E3071">
            <v>23.49</v>
          </cell>
          <cell r="F3071">
            <v>251.37</v>
          </cell>
          <cell r="G3071">
            <v>15</v>
          </cell>
        </row>
        <row r="3072">
          <cell r="A3072" t="str">
            <v>46.09.260</v>
          </cell>
          <cell r="B3072" t="str">
            <v>Junção 45° em ferro fundido, linha predial tradicional, DN= 100 x 50 mm</v>
          </cell>
          <cell r="C3072" t="str">
            <v>UN</v>
          </cell>
          <cell r="D3072">
            <v>239.19</v>
          </cell>
          <cell r="E3072">
            <v>23.49</v>
          </cell>
          <cell r="F3072">
            <v>262.68</v>
          </cell>
          <cell r="G3072">
            <v>15</v>
          </cell>
        </row>
        <row r="3073">
          <cell r="A3073" t="str">
            <v>46.09.270</v>
          </cell>
          <cell r="B3073" t="str">
            <v>Junção 45° em ferro fundido, linha predial tradicional, DN= 100 x 75 mm</v>
          </cell>
          <cell r="C3073" t="str">
            <v>UN</v>
          </cell>
          <cell r="D3073">
            <v>273.69</v>
          </cell>
          <cell r="E3073">
            <v>23.49</v>
          </cell>
          <cell r="F3073">
            <v>297.18</v>
          </cell>
          <cell r="G3073">
            <v>15</v>
          </cell>
        </row>
        <row r="3074">
          <cell r="A3074" t="str">
            <v>46.09.280</v>
          </cell>
          <cell r="B3074" t="str">
            <v>Junção 45° em ferro fundido, linha predial tradicional, DN= 100 x 100 mm</v>
          </cell>
          <cell r="C3074" t="str">
            <v>UN</v>
          </cell>
          <cell r="D3074">
            <v>281.7</v>
          </cell>
          <cell r="E3074">
            <v>23.49</v>
          </cell>
          <cell r="F3074">
            <v>305.19</v>
          </cell>
          <cell r="G3074">
            <v>15</v>
          </cell>
        </row>
        <row r="3075">
          <cell r="A3075" t="str">
            <v>46.09.290</v>
          </cell>
          <cell r="B3075" t="str">
            <v>Junção 45° em ferro fundido, linha predial tradicional, DN= 150 x 100 mm</v>
          </cell>
          <cell r="C3075" t="str">
            <v>UN</v>
          </cell>
          <cell r="D3075">
            <v>383.73</v>
          </cell>
          <cell r="E3075">
            <v>29.37</v>
          </cell>
          <cell r="F3075">
            <v>413.1</v>
          </cell>
          <cell r="G3075">
            <v>15</v>
          </cell>
        </row>
        <row r="3076">
          <cell r="A3076" t="str">
            <v>46.09.300</v>
          </cell>
          <cell r="B3076" t="str">
            <v>Junção dupla 45° em ferro fundido, linha predial tradicional, DN= 100 mm</v>
          </cell>
          <cell r="C3076" t="str">
            <v>UN</v>
          </cell>
          <cell r="D3076">
            <v>303.39</v>
          </cell>
          <cell r="E3076">
            <v>23.49</v>
          </cell>
          <cell r="F3076">
            <v>326.88</v>
          </cell>
          <cell r="G3076">
            <v>15</v>
          </cell>
        </row>
        <row r="3077">
          <cell r="A3077" t="str">
            <v>46.09.320</v>
          </cell>
          <cell r="B3077" t="str">
            <v>Te sanitário 87° 30´ em ferro fundido, linha predial tradicional, DN= 50 x 50 mm</v>
          </cell>
          <cell r="C3077" t="str">
            <v>UN</v>
          </cell>
          <cell r="D3077">
            <v>151.24</v>
          </cell>
          <cell r="E3077">
            <v>17.62</v>
          </cell>
          <cell r="F3077">
            <v>168.86</v>
          </cell>
          <cell r="G3077">
            <v>15</v>
          </cell>
        </row>
        <row r="3078">
          <cell r="A3078" t="str">
            <v>46.09.330</v>
          </cell>
          <cell r="B3078" t="str">
            <v>Te sanitário 87° 30´ em ferro fundido, linha predial tradicional, DN= 75 x 50 mm</v>
          </cell>
          <cell r="C3078" t="str">
            <v>UN</v>
          </cell>
          <cell r="D3078">
            <v>191.58</v>
          </cell>
          <cell r="E3078">
            <v>23.49</v>
          </cell>
          <cell r="F3078">
            <v>215.07</v>
          </cell>
          <cell r="G3078">
            <v>15</v>
          </cell>
        </row>
        <row r="3079">
          <cell r="A3079" t="str">
            <v>46.09.340</v>
          </cell>
          <cell r="B3079" t="str">
            <v>Te sanitário 87° 30´ em ferro fundido, linha predial tradicional, DN= 75 x 75 mm</v>
          </cell>
          <cell r="C3079" t="str">
            <v>UN</v>
          </cell>
          <cell r="D3079">
            <v>229.1</v>
          </cell>
          <cell r="E3079">
            <v>23.49</v>
          </cell>
          <cell r="F3079">
            <v>252.59</v>
          </cell>
          <cell r="G3079">
            <v>15</v>
          </cell>
        </row>
        <row r="3080">
          <cell r="A3080" t="str">
            <v>46.09.350</v>
          </cell>
          <cell r="B3080" t="str">
            <v>Te sanitário 87° 30´ em ferro fundido, linha predial tradicional, DN= 100 x 50 mm</v>
          </cell>
          <cell r="C3080" t="str">
            <v>UN</v>
          </cell>
          <cell r="D3080">
            <v>236.44</v>
          </cell>
          <cell r="E3080">
            <v>23.49</v>
          </cell>
          <cell r="F3080">
            <v>259.93</v>
          </cell>
          <cell r="G3080">
            <v>15</v>
          </cell>
        </row>
        <row r="3081">
          <cell r="A3081" t="str">
            <v>46.09.360</v>
          </cell>
          <cell r="B3081" t="str">
            <v>Te sanitário 87° 30´ em ferro fundido, linha predial tradicional, DN= 100 x 75 mm</v>
          </cell>
          <cell r="C3081" t="str">
            <v>UN</v>
          </cell>
          <cell r="D3081">
            <v>247.79</v>
          </cell>
          <cell r="E3081">
            <v>23.49</v>
          </cell>
          <cell r="F3081">
            <v>271.27999999999997</v>
          </cell>
          <cell r="G3081">
            <v>15</v>
          </cell>
        </row>
        <row r="3082">
          <cell r="A3082" t="str">
            <v>46.09.370</v>
          </cell>
          <cell r="B3082" t="str">
            <v>Te sanitário 87° 30´ em ferro fundido, linha predial tradicional, DN= 100 x 100 mm</v>
          </cell>
          <cell r="C3082" t="str">
            <v>UN</v>
          </cell>
          <cell r="D3082">
            <v>293.94</v>
          </cell>
          <cell r="E3082">
            <v>23.49</v>
          </cell>
          <cell r="F3082">
            <v>317.43</v>
          </cell>
          <cell r="G3082">
            <v>15</v>
          </cell>
        </row>
        <row r="3083">
          <cell r="A3083" t="str">
            <v>46.09.400</v>
          </cell>
          <cell r="B3083" t="str">
            <v>Bucha de redução em ferro fundido, linha predial tradicional, DN= 75 x 50 mm</v>
          </cell>
          <cell r="C3083" t="str">
            <v>UN</v>
          </cell>
          <cell r="D3083">
            <v>57.38</v>
          </cell>
          <cell r="E3083">
            <v>23.49</v>
          </cell>
          <cell r="F3083">
            <v>80.87</v>
          </cell>
          <cell r="G3083">
            <v>15</v>
          </cell>
        </row>
        <row r="3084">
          <cell r="A3084" t="str">
            <v>46.09.410</v>
          </cell>
          <cell r="B3084" t="str">
            <v>Bucha de redução em ferro fundido, linha predial tradicional, DN= 100 x 75 mm</v>
          </cell>
          <cell r="C3084" t="str">
            <v>UN</v>
          </cell>
          <cell r="D3084">
            <v>68.319999999999993</v>
          </cell>
          <cell r="E3084">
            <v>23.49</v>
          </cell>
          <cell r="F3084">
            <v>91.81</v>
          </cell>
          <cell r="G3084">
            <v>15</v>
          </cell>
        </row>
        <row r="3085">
          <cell r="A3085" t="str">
            <v>46.09.420</v>
          </cell>
          <cell r="B3085" t="str">
            <v>Bucha de redução em ferro fundido, linha predial tradicional, DN= 150 x 100 mm</v>
          </cell>
          <cell r="C3085" t="str">
            <v>UN</v>
          </cell>
          <cell r="D3085">
            <v>165.87</v>
          </cell>
          <cell r="E3085">
            <v>29.37</v>
          </cell>
          <cell r="F3085">
            <v>195.24</v>
          </cell>
          <cell r="G3085">
            <v>15</v>
          </cell>
        </row>
        <row r="3086">
          <cell r="A3086" t="str">
            <v>46.10</v>
          </cell>
          <cell r="B3086" t="str">
            <v>Tubulacao em cobre para agua quente, gas e vapor</v>
          </cell>
        </row>
        <row r="3087">
          <cell r="A3087" t="str">
            <v>46.10.010</v>
          </cell>
          <cell r="B3087" t="str">
            <v>Tubo de cobre classe A, DN= 15mm (1/2´), inclusive conexões</v>
          </cell>
          <cell r="C3087" t="str">
            <v>M</v>
          </cell>
          <cell r="D3087">
            <v>86.74</v>
          </cell>
          <cell r="E3087">
            <v>19.38</v>
          </cell>
          <cell r="F3087">
            <v>106.12</v>
          </cell>
          <cell r="G3087">
            <v>15</v>
          </cell>
        </row>
        <row r="3088">
          <cell r="A3088" t="str">
            <v>46.10.020</v>
          </cell>
          <cell r="B3088" t="str">
            <v>Tubo de cobre classe A, DN= 22mm (3/4´), inclusive conexões</v>
          </cell>
          <cell r="C3088" t="str">
            <v>M</v>
          </cell>
          <cell r="D3088">
            <v>128.69</v>
          </cell>
          <cell r="E3088">
            <v>21.14</v>
          </cell>
          <cell r="F3088">
            <v>149.83000000000001</v>
          </cell>
          <cell r="G3088">
            <v>15</v>
          </cell>
        </row>
        <row r="3089">
          <cell r="A3089" t="str">
            <v>46.10.030</v>
          </cell>
          <cell r="B3089" t="str">
            <v>Tubo de cobre classe A, DN= 28mm (1´), inclusive conexões</v>
          </cell>
          <cell r="C3089" t="str">
            <v>M</v>
          </cell>
          <cell r="D3089">
            <v>152.91999999999999</v>
          </cell>
          <cell r="E3089">
            <v>26.43</v>
          </cell>
          <cell r="F3089">
            <v>179.35</v>
          </cell>
          <cell r="G3089">
            <v>15</v>
          </cell>
        </row>
        <row r="3090">
          <cell r="A3090" t="str">
            <v>46.10.040</v>
          </cell>
          <cell r="B3090" t="str">
            <v>Tubo de cobre classe A, DN= 35mm (1 1/4´), inclusive conexões</v>
          </cell>
          <cell r="C3090" t="str">
            <v>M</v>
          </cell>
          <cell r="D3090">
            <v>261.76</v>
          </cell>
          <cell r="E3090">
            <v>29.95</v>
          </cell>
          <cell r="F3090">
            <v>291.70999999999998</v>
          </cell>
          <cell r="G3090">
            <v>15</v>
          </cell>
        </row>
        <row r="3091">
          <cell r="A3091" t="str">
            <v>46.10.050</v>
          </cell>
          <cell r="B3091" t="str">
            <v>Tubo de cobre classe A, DN= 42mm (1 1/2´), inclusive conexões</v>
          </cell>
          <cell r="C3091" t="str">
            <v>M</v>
          </cell>
          <cell r="D3091">
            <v>306.54000000000002</v>
          </cell>
          <cell r="E3091">
            <v>29.95</v>
          </cell>
          <cell r="F3091">
            <v>336.49</v>
          </cell>
          <cell r="G3091">
            <v>15</v>
          </cell>
        </row>
        <row r="3092">
          <cell r="A3092" t="str">
            <v>46.10.060</v>
          </cell>
          <cell r="B3092" t="str">
            <v>Tubo de cobre classe A, DN= 54mm (2´), inclusive conexões</v>
          </cell>
          <cell r="C3092" t="str">
            <v>M</v>
          </cell>
          <cell r="D3092">
            <v>399.9</v>
          </cell>
          <cell r="E3092">
            <v>40.520000000000003</v>
          </cell>
          <cell r="F3092">
            <v>440.42</v>
          </cell>
          <cell r="G3092">
            <v>15</v>
          </cell>
        </row>
        <row r="3093">
          <cell r="A3093" t="str">
            <v>46.10.070</v>
          </cell>
          <cell r="B3093" t="str">
            <v>Tubo de cobre classe A, DN= 66mm (2 1/2´), inclusive conexões</v>
          </cell>
          <cell r="C3093" t="str">
            <v>M</v>
          </cell>
          <cell r="D3093">
            <v>542.37</v>
          </cell>
          <cell r="E3093">
            <v>47.57</v>
          </cell>
          <cell r="F3093">
            <v>589.94000000000005</v>
          </cell>
          <cell r="G3093">
            <v>15</v>
          </cell>
        </row>
        <row r="3094">
          <cell r="A3094" t="str">
            <v>46.10.080</v>
          </cell>
          <cell r="B3094" t="str">
            <v>Tubo de cobre classe A, DN= 79mm (3´), inclusive conexões</v>
          </cell>
          <cell r="C3094" t="str">
            <v>M</v>
          </cell>
          <cell r="D3094">
            <v>707.17</v>
          </cell>
          <cell r="E3094">
            <v>51.09</v>
          </cell>
          <cell r="F3094">
            <v>758.26</v>
          </cell>
          <cell r="G3094">
            <v>15</v>
          </cell>
        </row>
        <row r="3095">
          <cell r="A3095" t="str">
            <v>46.10.090</v>
          </cell>
          <cell r="B3095" t="str">
            <v>Tubo de cobre classe A, DN= 104mm (4´), inclusive conexões</v>
          </cell>
          <cell r="C3095" t="str">
            <v>M</v>
          </cell>
          <cell r="D3095">
            <v>914.99</v>
          </cell>
          <cell r="E3095">
            <v>58.14</v>
          </cell>
          <cell r="F3095">
            <v>973.13</v>
          </cell>
          <cell r="G3095">
            <v>15</v>
          </cell>
        </row>
        <row r="3096">
          <cell r="A3096" t="str">
            <v>46.10.200</v>
          </cell>
          <cell r="B3096" t="str">
            <v>Tubo de cobre classe E, DN= 22mm (3/4´), inclusive conexões</v>
          </cell>
          <cell r="C3096" t="str">
            <v>M</v>
          </cell>
          <cell r="D3096">
            <v>93.18</v>
          </cell>
          <cell r="E3096">
            <v>21.14</v>
          </cell>
          <cell r="F3096">
            <v>114.32</v>
          </cell>
          <cell r="G3096">
            <v>15</v>
          </cell>
        </row>
        <row r="3097">
          <cell r="A3097" t="str">
            <v>46.10.210</v>
          </cell>
          <cell r="B3097" t="str">
            <v>Tubo de cobre classe E, DN= 28mm (1´), inclusive conexões</v>
          </cell>
          <cell r="C3097" t="str">
            <v>M</v>
          </cell>
          <cell r="D3097">
            <v>109.91</v>
          </cell>
          <cell r="E3097">
            <v>26.43</v>
          </cell>
          <cell r="F3097">
            <v>136.34</v>
          </cell>
          <cell r="G3097">
            <v>15</v>
          </cell>
        </row>
        <row r="3098">
          <cell r="A3098" t="str">
            <v>46.10.220</v>
          </cell>
          <cell r="B3098" t="str">
            <v>Tubo de cobre classe E, DN= 35mm (1 1/4´), inclusive conexões</v>
          </cell>
          <cell r="C3098" t="str">
            <v>M</v>
          </cell>
          <cell r="D3098">
            <v>205.31</v>
          </cell>
          <cell r="E3098">
            <v>29.95</v>
          </cell>
          <cell r="F3098">
            <v>235.26</v>
          </cell>
          <cell r="G3098">
            <v>15</v>
          </cell>
        </row>
        <row r="3099">
          <cell r="A3099" t="str">
            <v>46.10.230</v>
          </cell>
          <cell r="B3099" t="str">
            <v>Tubo de cobre classe E, DN= 42mm (1 1/2´), inclusive conexões</v>
          </cell>
          <cell r="C3099" t="str">
            <v>M</v>
          </cell>
          <cell r="D3099">
            <v>263.2</v>
          </cell>
          <cell r="E3099">
            <v>29.95</v>
          </cell>
          <cell r="F3099">
            <v>293.14999999999998</v>
          </cell>
          <cell r="G3099">
            <v>15</v>
          </cell>
        </row>
        <row r="3100">
          <cell r="A3100" t="str">
            <v>46.10.240</v>
          </cell>
          <cell r="B3100" t="str">
            <v>Tubo de cobre classe E, DN= 54mm (2´), inclusive conexões</v>
          </cell>
          <cell r="C3100" t="str">
            <v>M</v>
          </cell>
          <cell r="D3100">
            <v>279.79000000000002</v>
          </cell>
          <cell r="E3100">
            <v>40.520000000000003</v>
          </cell>
          <cell r="F3100">
            <v>320.31</v>
          </cell>
          <cell r="G3100">
            <v>15</v>
          </cell>
        </row>
        <row r="3101">
          <cell r="A3101" t="str">
            <v>46.10.250</v>
          </cell>
          <cell r="B3101" t="str">
            <v>Tubo de cobre classe E, DN= 66mm (2 1/2´), inclusive conexões</v>
          </cell>
          <cell r="C3101" t="str">
            <v>M</v>
          </cell>
          <cell r="D3101">
            <v>452.3</v>
          </cell>
          <cell r="E3101">
            <v>47.57</v>
          </cell>
          <cell r="F3101">
            <v>499.87</v>
          </cell>
          <cell r="G3101">
            <v>15</v>
          </cell>
        </row>
        <row r="3102">
          <cell r="A3102" t="str">
            <v>46.12</v>
          </cell>
          <cell r="B3102" t="str">
            <v>Tubulacao em concreto para rede de aguas pluviais</v>
          </cell>
        </row>
        <row r="3103">
          <cell r="A3103" t="str">
            <v>46.12.010</v>
          </cell>
          <cell r="B3103" t="str">
            <v>Tubo de concreto (PS-1), DN= 300mm</v>
          </cell>
          <cell r="C3103" t="str">
            <v>M</v>
          </cell>
          <cell r="D3103">
            <v>69.12</v>
          </cell>
          <cell r="E3103">
            <v>38.86</v>
          </cell>
          <cell r="F3103">
            <v>107.98</v>
          </cell>
          <cell r="G3103">
            <v>15</v>
          </cell>
        </row>
        <row r="3104">
          <cell r="A3104" t="str">
            <v>46.12.020</v>
          </cell>
          <cell r="B3104" t="str">
            <v>Tubo de concreto (PS-1), DN= 400mm</v>
          </cell>
          <cell r="C3104" t="str">
            <v>M</v>
          </cell>
          <cell r="D3104">
            <v>90.4</v>
          </cell>
          <cell r="E3104">
            <v>45.09</v>
          </cell>
          <cell r="F3104">
            <v>135.49</v>
          </cell>
          <cell r="G3104">
            <v>15</v>
          </cell>
        </row>
        <row r="3105">
          <cell r="A3105" t="str">
            <v>46.12.050</v>
          </cell>
          <cell r="B3105" t="str">
            <v>Tubo de concreto (PS-2), DN= 300mm</v>
          </cell>
          <cell r="C3105" t="str">
            <v>M</v>
          </cell>
          <cell r="D3105">
            <v>76.52</v>
          </cell>
          <cell r="E3105">
            <v>38.86</v>
          </cell>
          <cell r="F3105">
            <v>115.38</v>
          </cell>
          <cell r="G3105">
            <v>15</v>
          </cell>
        </row>
        <row r="3106">
          <cell r="A3106" t="str">
            <v>46.12.060</v>
          </cell>
          <cell r="B3106" t="str">
            <v>Tubo de concreto (PS-2), DN= 400mm</v>
          </cell>
          <cell r="C3106" t="str">
            <v>M</v>
          </cell>
          <cell r="D3106">
            <v>94.33</v>
          </cell>
          <cell r="E3106">
            <v>45.09</v>
          </cell>
          <cell r="F3106">
            <v>139.41999999999999</v>
          </cell>
          <cell r="G3106">
            <v>15</v>
          </cell>
        </row>
        <row r="3107">
          <cell r="A3107" t="str">
            <v>46.12.070</v>
          </cell>
          <cell r="B3107" t="str">
            <v>Tubo de concreto (PS-2), DN= 500mm</v>
          </cell>
          <cell r="C3107" t="str">
            <v>M</v>
          </cell>
          <cell r="D3107">
            <v>131.76</v>
          </cell>
          <cell r="E3107">
            <v>55.69</v>
          </cell>
          <cell r="F3107">
            <v>187.45</v>
          </cell>
          <cell r="G3107">
            <v>15</v>
          </cell>
        </row>
        <row r="3108">
          <cell r="A3108" t="str">
            <v>46.12.080</v>
          </cell>
          <cell r="B3108" t="str">
            <v>Tubo de concreto (PA-1), DN= 600mm</v>
          </cell>
          <cell r="C3108" t="str">
            <v>M</v>
          </cell>
          <cell r="D3108">
            <v>250.94</v>
          </cell>
          <cell r="E3108">
            <v>63.38</v>
          </cell>
          <cell r="F3108">
            <v>314.32</v>
          </cell>
          <cell r="G3108">
            <v>15</v>
          </cell>
        </row>
        <row r="3109">
          <cell r="A3109" t="str">
            <v>46.12.100</v>
          </cell>
          <cell r="B3109" t="str">
            <v>Tubo de concreto (PA-1), DN= 800mm</v>
          </cell>
          <cell r="C3109" t="str">
            <v>M</v>
          </cell>
          <cell r="D3109">
            <v>397.02</v>
          </cell>
          <cell r="E3109">
            <v>81.66</v>
          </cell>
          <cell r="F3109">
            <v>478.68</v>
          </cell>
          <cell r="G3109">
            <v>15</v>
          </cell>
        </row>
        <row r="3110">
          <cell r="A3110" t="str">
            <v>46.12.120</v>
          </cell>
          <cell r="B3110" t="str">
            <v>Tubo de concreto (PA-1), DN= 1000mm</v>
          </cell>
          <cell r="C3110" t="str">
            <v>M</v>
          </cell>
          <cell r="D3110">
            <v>564.20000000000005</v>
          </cell>
          <cell r="E3110">
            <v>102.85</v>
          </cell>
          <cell r="F3110">
            <v>667.05</v>
          </cell>
          <cell r="G3110">
            <v>15</v>
          </cell>
        </row>
        <row r="3111">
          <cell r="A3111" t="str">
            <v>46.12.140</v>
          </cell>
          <cell r="B3111" t="str">
            <v>Tubo de concreto (PA-1), DN= 1200mm</v>
          </cell>
          <cell r="C3111" t="str">
            <v>M</v>
          </cell>
          <cell r="D3111">
            <v>832.65</v>
          </cell>
          <cell r="E3111">
            <v>153.76</v>
          </cell>
          <cell r="F3111">
            <v>986.41</v>
          </cell>
          <cell r="G3111">
            <v>15</v>
          </cell>
        </row>
        <row r="3112">
          <cell r="A3112" t="str">
            <v>46.12.150</v>
          </cell>
          <cell r="B3112" t="str">
            <v>Tubo de concreto (PA-2), DN= 600mm</v>
          </cell>
          <cell r="C3112" t="str">
            <v>M</v>
          </cell>
          <cell r="D3112">
            <v>196.91</v>
          </cell>
          <cell r="E3112">
            <v>63.38</v>
          </cell>
          <cell r="F3112">
            <v>260.29000000000002</v>
          </cell>
          <cell r="G3112">
            <v>15</v>
          </cell>
        </row>
        <row r="3113">
          <cell r="A3113" t="str">
            <v>46.12.160</v>
          </cell>
          <cell r="B3113" t="str">
            <v>Tubo de concreto (PA-2), DN= 800mm</v>
          </cell>
          <cell r="C3113" t="str">
            <v>M</v>
          </cell>
          <cell r="D3113">
            <v>400.07</v>
          </cell>
          <cell r="E3113">
            <v>81.66</v>
          </cell>
          <cell r="F3113">
            <v>481.73</v>
          </cell>
          <cell r="G3113">
            <v>15</v>
          </cell>
        </row>
        <row r="3114">
          <cell r="A3114" t="str">
            <v>46.12.170</v>
          </cell>
          <cell r="B3114" t="str">
            <v>Tubo de concreto (PA-2), DN= 1000mm</v>
          </cell>
          <cell r="C3114" t="str">
            <v>M</v>
          </cell>
          <cell r="D3114">
            <v>558.41999999999996</v>
          </cell>
          <cell r="E3114">
            <v>102.85</v>
          </cell>
          <cell r="F3114">
            <v>661.27</v>
          </cell>
          <cell r="G3114">
            <v>15</v>
          </cell>
        </row>
        <row r="3115">
          <cell r="A3115" t="str">
            <v>46.12.180</v>
          </cell>
          <cell r="B3115" t="str">
            <v>Tubo de concreto (PA-3), DN= 600mm</v>
          </cell>
          <cell r="C3115" t="str">
            <v>M</v>
          </cell>
          <cell r="D3115">
            <v>305.08999999999997</v>
          </cell>
          <cell r="E3115">
            <v>63.38</v>
          </cell>
          <cell r="F3115">
            <v>368.47</v>
          </cell>
          <cell r="G3115">
            <v>15</v>
          </cell>
        </row>
        <row r="3116">
          <cell r="A3116" t="str">
            <v>46.12.190</v>
          </cell>
          <cell r="B3116" t="str">
            <v>Tubo de concreto (PA-3), DN= 800mm</v>
          </cell>
          <cell r="C3116" t="str">
            <v>M</v>
          </cell>
          <cell r="D3116">
            <v>490.08</v>
          </cell>
          <cell r="E3116">
            <v>81.66</v>
          </cell>
          <cell r="F3116">
            <v>571.74</v>
          </cell>
          <cell r="G3116">
            <v>15</v>
          </cell>
        </row>
        <row r="3117">
          <cell r="A3117" t="str">
            <v>46.12.200</v>
          </cell>
          <cell r="B3117" t="str">
            <v>Tubo de concreto (PA-3), DN= 1000mm</v>
          </cell>
          <cell r="C3117" t="str">
            <v>M</v>
          </cell>
          <cell r="D3117">
            <v>716.11</v>
          </cell>
          <cell r="E3117">
            <v>102.85</v>
          </cell>
          <cell r="F3117">
            <v>818.96</v>
          </cell>
          <cell r="G3117">
            <v>15</v>
          </cell>
        </row>
        <row r="3118">
          <cell r="A3118" t="str">
            <v>46.12.210</v>
          </cell>
          <cell r="B3118" t="str">
            <v>Meio tubo de concreto, DN= 300mm</v>
          </cell>
          <cell r="C3118" t="str">
            <v>M</v>
          </cell>
          <cell r="D3118">
            <v>36.450000000000003</v>
          </cell>
          <cell r="E3118">
            <v>37.64</v>
          </cell>
          <cell r="F3118">
            <v>74.09</v>
          </cell>
          <cell r="G3118">
            <v>15</v>
          </cell>
        </row>
        <row r="3119">
          <cell r="A3119" t="str">
            <v>46.12.220</v>
          </cell>
          <cell r="B3119" t="str">
            <v>Meio tubo de concreto, DN= 400mm</v>
          </cell>
          <cell r="C3119" t="str">
            <v>M</v>
          </cell>
          <cell r="D3119">
            <v>50.15</v>
          </cell>
          <cell r="E3119">
            <v>47.96</v>
          </cell>
          <cell r="F3119">
            <v>98.11</v>
          </cell>
          <cell r="G3119">
            <v>15</v>
          </cell>
        </row>
        <row r="3120">
          <cell r="A3120" t="str">
            <v>46.12.240</v>
          </cell>
          <cell r="B3120" t="str">
            <v>Meio tubo de concreto, DN= 600mm</v>
          </cell>
          <cell r="C3120" t="str">
            <v>M</v>
          </cell>
          <cell r="D3120">
            <v>88.32</v>
          </cell>
          <cell r="E3120">
            <v>81.069999999999993</v>
          </cell>
          <cell r="F3120">
            <v>169.39</v>
          </cell>
          <cell r="G3120">
            <v>15</v>
          </cell>
        </row>
        <row r="3121">
          <cell r="A3121" t="str">
            <v>46.12.250</v>
          </cell>
          <cell r="B3121" t="str">
            <v>Tubo de concreto (PA-2), DN= 1500mm</v>
          </cell>
          <cell r="C3121" t="str">
            <v>M</v>
          </cell>
          <cell r="D3121">
            <v>1191.53</v>
          </cell>
          <cell r="E3121">
            <v>230.64</v>
          </cell>
          <cell r="F3121">
            <v>1422.17</v>
          </cell>
          <cell r="G3121">
            <v>15</v>
          </cell>
        </row>
        <row r="3122">
          <cell r="A3122" t="str">
            <v>46.12.260</v>
          </cell>
          <cell r="B3122" t="str">
            <v>Tubo de concreto (PA-1), DN= 400mm</v>
          </cell>
          <cell r="C3122" t="str">
            <v>M</v>
          </cell>
          <cell r="D3122">
            <v>140.19999999999999</v>
          </cell>
          <cell r="E3122">
            <v>45.09</v>
          </cell>
          <cell r="F3122">
            <v>185.29</v>
          </cell>
          <cell r="G3122">
            <v>15</v>
          </cell>
        </row>
        <row r="3123">
          <cell r="A3123" t="str">
            <v>46.12.270</v>
          </cell>
          <cell r="B3123" t="str">
            <v>Tubo de concreto (PA-2), DN= 400mm</v>
          </cell>
          <cell r="C3123" t="str">
            <v>M</v>
          </cell>
          <cell r="D3123">
            <v>112.98</v>
          </cell>
          <cell r="E3123">
            <v>45.09</v>
          </cell>
          <cell r="F3123">
            <v>158.07</v>
          </cell>
          <cell r="G3123">
            <v>15</v>
          </cell>
        </row>
        <row r="3124">
          <cell r="A3124" t="str">
            <v>46.12.280</v>
          </cell>
          <cell r="B3124" t="str">
            <v>Tubo de concreto (PA-3), DN= 400mm</v>
          </cell>
          <cell r="C3124" t="str">
            <v>M</v>
          </cell>
          <cell r="D3124">
            <v>154.88</v>
          </cell>
          <cell r="E3124">
            <v>45.09</v>
          </cell>
          <cell r="F3124">
            <v>199.97</v>
          </cell>
          <cell r="G3124">
            <v>15</v>
          </cell>
        </row>
        <row r="3125">
          <cell r="A3125" t="str">
            <v>46.12.290</v>
          </cell>
          <cell r="B3125" t="str">
            <v>Tubo de concreto (PA-2), DN= 700mm</v>
          </cell>
          <cell r="C3125" t="str">
            <v>M</v>
          </cell>
          <cell r="D3125">
            <v>257.79000000000002</v>
          </cell>
          <cell r="E3125">
            <v>71.06</v>
          </cell>
          <cell r="F3125">
            <v>328.85</v>
          </cell>
          <cell r="G3125">
            <v>15</v>
          </cell>
        </row>
        <row r="3126">
          <cell r="A3126" t="str">
            <v>46.12.300</v>
          </cell>
          <cell r="B3126" t="str">
            <v>Tubo de concreto (PA-2), DN= 500mm</v>
          </cell>
          <cell r="C3126" t="str">
            <v>M</v>
          </cell>
          <cell r="D3126">
            <v>154.28</v>
          </cell>
          <cell r="E3126">
            <v>55.69</v>
          </cell>
          <cell r="F3126">
            <v>209.97</v>
          </cell>
          <cell r="G3126">
            <v>15</v>
          </cell>
        </row>
        <row r="3127">
          <cell r="A3127" t="str">
            <v>46.12.310</v>
          </cell>
          <cell r="B3127" t="str">
            <v>Tubo de concreto (PA-2), DN= 900mm</v>
          </cell>
          <cell r="C3127" t="str">
            <v>M</v>
          </cell>
          <cell r="D3127">
            <v>468.52</v>
          </cell>
          <cell r="E3127">
            <v>92.26</v>
          </cell>
          <cell r="F3127">
            <v>560.78</v>
          </cell>
          <cell r="G3127">
            <v>15</v>
          </cell>
        </row>
        <row r="3128">
          <cell r="A3128" t="str">
            <v>46.12.320</v>
          </cell>
          <cell r="B3128" t="str">
            <v>Tubo de concreto (PA-1), DN= 300mm</v>
          </cell>
          <cell r="C3128" t="str">
            <v>M</v>
          </cell>
          <cell r="D3128">
            <v>114.91</v>
          </cell>
          <cell r="E3128">
            <v>38.86</v>
          </cell>
          <cell r="F3128">
            <v>153.77000000000001</v>
          </cell>
          <cell r="G3128">
            <v>15</v>
          </cell>
        </row>
        <row r="3129">
          <cell r="A3129" t="str">
            <v>46.12.330</v>
          </cell>
          <cell r="B3129" t="str">
            <v>Tubo de concreto (PA-2), DN= 300mm</v>
          </cell>
          <cell r="C3129" t="str">
            <v>M</v>
          </cell>
          <cell r="D3129">
            <v>104.91</v>
          </cell>
          <cell r="E3129">
            <v>38.86</v>
          </cell>
          <cell r="F3129">
            <v>143.77000000000001</v>
          </cell>
          <cell r="G3129">
            <v>15</v>
          </cell>
        </row>
        <row r="3130">
          <cell r="A3130" t="str">
            <v>46.12.340</v>
          </cell>
          <cell r="B3130" t="str">
            <v>Meio tubo de concreto, DN= 200mm</v>
          </cell>
          <cell r="C3130" t="str">
            <v>M</v>
          </cell>
          <cell r="D3130">
            <v>25.44</v>
          </cell>
          <cell r="E3130">
            <v>13.71</v>
          </cell>
          <cell r="F3130">
            <v>39.15</v>
          </cell>
          <cell r="G3130">
            <v>15</v>
          </cell>
        </row>
        <row r="3131">
          <cell r="A3131" t="str">
            <v>46.13</v>
          </cell>
          <cell r="B3131" t="str">
            <v>Tubulacao em PEAD corrugado perfurado para rede drenagem</v>
          </cell>
        </row>
        <row r="3132">
          <cell r="A3132" t="str">
            <v>46.13.006</v>
          </cell>
          <cell r="B3132" t="str">
            <v>Tubo em polietileno de alta densidade corrugado perfurado, DN= 2 1/2´, inclusive conexões</v>
          </cell>
          <cell r="C3132" t="str">
            <v>M</v>
          </cell>
          <cell r="D3132">
            <v>7.67</v>
          </cell>
          <cell r="E3132">
            <v>1.96</v>
          </cell>
          <cell r="F3132">
            <v>9.6300000000000008</v>
          </cell>
          <cell r="G3132">
            <v>15</v>
          </cell>
        </row>
        <row r="3133">
          <cell r="A3133" t="str">
            <v>46.13.010</v>
          </cell>
          <cell r="B3133" t="str">
            <v>Tubo em polietileno de alta densidade corrugado perfurado, DN= 3´, inclusive conexões</v>
          </cell>
          <cell r="C3133" t="str">
            <v>M</v>
          </cell>
          <cell r="D3133">
            <v>8.76</v>
          </cell>
          <cell r="E3133">
            <v>1.96</v>
          </cell>
          <cell r="F3133">
            <v>10.72</v>
          </cell>
          <cell r="G3133">
            <v>15</v>
          </cell>
        </row>
        <row r="3134">
          <cell r="A3134" t="str">
            <v>46.13.020</v>
          </cell>
          <cell r="B3134" t="str">
            <v>Tubo em polietileno de alta densidade corrugado perfurado, DN= 4´, inclusive conexões</v>
          </cell>
          <cell r="C3134" t="str">
            <v>M</v>
          </cell>
          <cell r="D3134">
            <v>11.17</v>
          </cell>
          <cell r="E3134">
            <v>1.96</v>
          </cell>
          <cell r="F3134">
            <v>13.13</v>
          </cell>
          <cell r="G3134">
            <v>15</v>
          </cell>
        </row>
        <row r="3135">
          <cell r="A3135" t="str">
            <v>46.13.026</v>
          </cell>
          <cell r="B3135" t="str">
            <v>Tubo em polietileno de alta densidade corrugado perfurado, DN= 6´, inclusive conexões</v>
          </cell>
          <cell r="C3135" t="str">
            <v>M</v>
          </cell>
          <cell r="D3135">
            <v>22.77</v>
          </cell>
          <cell r="E3135">
            <v>1.96</v>
          </cell>
          <cell r="F3135">
            <v>24.73</v>
          </cell>
          <cell r="G3135">
            <v>15</v>
          </cell>
        </row>
        <row r="3136">
          <cell r="A3136" t="str">
            <v>46.13.030</v>
          </cell>
          <cell r="B3136" t="str">
            <v>Tubo em polietileno de alta densidade corrugado perfurado, DN= 8´, inclusive conexões</v>
          </cell>
          <cell r="C3136" t="str">
            <v>M</v>
          </cell>
          <cell r="D3136">
            <v>35.979999999999997</v>
          </cell>
          <cell r="E3136">
            <v>1.96</v>
          </cell>
          <cell r="F3136">
            <v>37.94</v>
          </cell>
          <cell r="G3136">
            <v>15</v>
          </cell>
        </row>
        <row r="3137">
          <cell r="A3137" t="str">
            <v>46.13.100</v>
          </cell>
          <cell r="B3137" t="str">
            <v>Tubo em polietileno de alta densidade corrugado, DN/DI= 250 mm</v>
          </cell>
          <cell r="C3137" t="str">
            <v>M</v>
          </cell>
          <cell r="D3137">
            <v>83.42</v>
          </cell>
          <cell r="E3137">
            <v>2.94</v>
          </cell>
          <cell r="F3137">
            <v>86.36</v>
          </cell>
          <cell r="G3137">
            <v>15</v>
          </cell>
        </row>
        <row r="3138">
          <cell r="A3138" t="str">
            <v>46.13.101</v>
          </cell>
          <cell r="B3138" t="str">
            <v>Tubo em polietileno de alta densidade corrugado, DN/DI= 300 mm</v>
          </cell>
          <cell r="C3138" t="str">
            <v>M</v>
          </cell>
          <cell r="D3138">
            <v>114.12</v>
          </cell>
          <cell r="E3138">
            <v>2.94</v>
          </cell>
          <cell r="F3138">
            <v>117.06</v>
          </cell>
          <cell r="G3138">
            <v>15</v>
          </cell>
        </row>
        <row r="3139">
          <cell r="A3139" t="str">
            <v>46.13.102</v>
          </cell>
          <cell r="B3139" t="str">
            <v>Tubo em polietileno de alta densidade corrugado, DN/DI= 400 mm</v>
          </cell>
          <cell r="C3139" t="str">
            <v>M</v>
          </cell>
          <cell r="D3139">
            <v>196.14</v>
          </cell>
          <cell r="E3139">
            <v>2.94</v>
          </cell>
          <cell r="F3139">
            <v>199.08</v>
          </cell>
          <cell r="G3139">
            <v>15</v>
          </cell>
        </row>
        <row r="3140">
          <cell r="A3140" t="str">
            <v>46.13.103</v>
          </cell>
          <cell r="B3140" t="str">
            <v>Tubo em polietileno de alta densidade corrugado, DN/DI= 500 mm</v>
          </cell>
          <cell r="C3140" t="str">
            <v>M</v>
          </cell>
          <cell r="D3140">
            <v>321.26</v>
          </cell>
          <cell r="E3140">
            <v>2.94</v>
          </cell>
          <cell r="F3140">
            <v>324.2</v>
          </cell>
          <cell r="G3140">
            <v>15</v>
          </cell>
        </row>
        <row r="3141">
          <cell r="A3141" t="str">
            <v>46.13.104</v>
          </cell>
          <cell r="B3141" t="str">
            <v>Tubo em polietileno de alta densidade corrugado, DN/DI= 600 mm</v>
          </cell>
          <cell r="C3141" t="str">
            <v>M</v>
          </cell>
          <cell r="D3141">
            <v>430.24</v>
          </cell>
          <cell r="E3141">
            <v>2.94</v>
          </cell>
          <cell r="F3141">
            <v>433.18</v>
          </cell>
          <cell r="G3141">
            <v>15</v>
          </cell>
        </row>
        <row r="3142">
          <cell r="A3142" t="str">
            <v>46.13.105</v>
          </cell>
          <cell r="B3142" t="str">
            <v>Tubo em polietileno de alta densidade corrugado, DN/DI= 800 mm</v>
          </cell>
          <cell r="C3142" t="str">
            <v>M</v>
          </cell>
          <cell r="D3142">
            <v>696.8</v>
          </cell>
          <cell r="E3142">
            <v>2.94</v>
          </cell>
          <cell r="F3142">
            <v>699.74</v>
          </cell>
          <cell r="G3142">
            <v>15</v>
          </cell>
        </row>
        <row r="3143">
          <cell r="A3143" t="str">
            <v>46.13.106</v>
          </cell>
          <cell r="B3143" t="str">
            <v>Tubo em polietileno de alta densidade corrugado, DN/DI= 1000 mm</v>
          </cell>
          <cell r="C3143" t="str">
            <v>M</v>
          </cell>
          <cell r="D3143">
            <v>991.4</v>
          </cell>
          <cell r="E3143">
            <v>2.94</v>
          </cell>
          <cell r="F3143">
            <v>994.34</v>
          </cell>
          <cell r="G3143">
            <v>15</v>
          </cell>
        </row>
        <row r="3144">
          <cell r="A3144" t="str">
            <v>46.13.107</v>
          </cell>
          <cell r="B3144" t="str">
            <v>Tubo em polietileno de alta densidade corrugado, DN/DI= 1200 mm</v>
          </cell>
          <cell r="C3144" t="str">
            <v>M</v>
          </cell>
          <cell r="D3144">
            <v>1341.26</v>
          </cell>
          <cell r="E3144">
            <v>2.94</v>
          </cell>
          <cell r="F3144">
            <v>1344.2</v>
          </cell>
          <cell r="G3144">
            <v>15</v>
          </cell>
        </row>
        <row r="3145">
          <cell r="A3145" t="str">
            <v>46.14</v>
          </cell>
          <cell r="B3145" t="str">
            <v>Tubulacao em ferro ductil para redes de saneamento</v>
          </cell>
        </row>
        <row r="3146">
          <cell r="A3146" t="str">
            <v>46.14.020</v>
          </cell>
          <cell r="B3146" t="str">
            <v>Tubo de ferro fundido classe K-7 com junta elástica, DN= 150mm, inclusive conexões</v>
          </cell>
          <cell r="C3146" t="str">
            <v>M</v>
          </cell>
          <cell r="D3146">
            <v>577.37</v>
          </cell>
          <cell r="E3146">
            <v>41.32</v>
          </cell>
          <cell r="F3146">
            <v>618.69000000000005</v>
          </cell>
          <cell r="G3146">
            <v>15</v>
          </cell>
        </row>
        <row r="3147">
          <cell r="A3147" t="str">
            <v>46.14.030</v>
          </cell>
          <cell r="B3147" t="str">
            <v>Tubo de ferro fundido classe K-7 com junta elástica, DN= 200mm, inclusive conexões</v>
          </cell>
          <cell r="C3147" t="str">
            <v>M</v>
          </cell>
          <cell r="D3147">
            <v>694.18</v>
          </cell>
          <cell r="E3147">
            <v>41.32</v>
          </cell>
          <cell r="F3147">
            <v>735.5</v>
          </cell>
          <cell r="G3147">
            <v>15</v>
          </cell>
        </row>
        <row r="3148">
          <cell r="A3148" t="str">
            <v>46.14.040</v>
          </cell>
          <cell r="B3148" t="str">
            <v>Tubo de ferro fundido classe K-7 com junta elástica, DN= 250mm, inclusive conexões</v>
          </cell>
          <cell r="C3148" t="str">
            <v>M</v>
          </cell>
          <cell r="D3148">
            <v>874.49</v>
          </cell>
          <cell r="E3148">
            <v>41.32</v>
          </cell>
          <cell r="F3148">
            <v>915.81</v>
          </cell>
          <cell r="G3148">
            <v>15</v>
          </cell>
        </row>
        <row r="3149">
          <cell r="A3149" t="str">
            <v>46.14.050</v>
          </cell>
          <cell r="B3149" t="str">
            <v>Tubo de ferro fundido classe K-7 com junta elástica, DN= 350mm, inclusive conexões</v>
          </cell>
          <cell r="C3149" t="str">
            <v>M</v>
          </cell>
          <cell r="D3149">
            <v>1305.27</v>
          </cell>
          <cell r="E3149">
            <v>41.32</v>
          </cell>
          <cell r="F3149">
            <v>1346.59</v>
          </cell>
          <cell r="G3149">
            <v>15</v>
          </cell>
        </row>
        <row r="3150">
          <cell r="A3150" t="str">
            <v>46.14.060</v>
          </cell>
          <cell r="B3150" t="str">
            <v>Tubo de ferro fundido classe K-7 com junta elástica, DN= 300mm, inclusive conexões</v>
          </cell>
          <cell r="C3150" t="str">
            <v>M</v>
          </cell>
          <cell r="D3150">
            <v>1041.4100000000001</v>
          </cell>
          <cell r="E3150">
            <v>41.32</v>
          </cell>
          <cell r="F3150">
            <v>1082.73</v>
          </cell>
          <cell r="G3150">
            <v>15</v>
          </cell>
        </row>
        <row r="3151">
          <cell r="A3151" t="str">
            <v>46.14.490</v>
          </cell>
          <cell r="B3151" t="str">
            <v>Tubo de ferro fundido classe k-9 com junta elástica, DN= 80mm, inclusive conexões</v>
          </cell>
          <cell r="C3151" t="str">
            <v>M</v>
          </cell>
          <cell r="D3151">
            <v>524.01</v>
          </cell>
          <cell r="E3151">
            <v>41.32</v>
          </cell>
          <cell r="F3151">
            <v>565.33000000000004</v>
          </cell>
          <cell r="G3151">
            <v>15</v>
          </cell>
        </row>
        <row r="3152">
          <cell r="A3152" t="str">
            <v>46.14.510</v>
          </cell>
          <cell r="B3152" t="str">
            <v>Tubo de ferro fundido classe K-9 com junta elástica, DN= 100mm, inclusive conexões</v>
          </cell>
          <cell r="C3152" t="str">
            <v>M</v>
          </cell>
          <cell r="D3152">
            <v>538.64</v>
          </cell>
          <cell r="E3152">
            <v>41.32</v>
          </cell>
          <cell r="F3152">
            <v>579.96</v>
          </cell>
          <cell r="G3152">
            <v>15</v>
          </cell>
        </row>
        <row r="3153">
          <cell r="A3153" t="str">
            <v>46.14.520</v>
          </cell>
          <cell r="B3153" t="str">
            <v>Tubo de ferro fundido classe K-9 com junta elástica, DN= 150mm, inclusive conexões</v>
          </cell>
          <cell r="C3153" t="str">
            <v>M</v>
          </cell>
          <cell r="D3153">
            <v>634.35</v>
          </cell>
          <cell r="E3153">
            <v>41.32</v>
          </cell>
          <cell r="F3153">
            <v>675.67</v>
          </cell>
          <cell r="G3153">
            <v>15</v>
          </cell>
        </row>
        <row r="3154">
          <cell r="A3154" t="str">
            <v>46.14.530</v>
          </cell>
          <cell r="B3154" t="str">
            <v>Tubo de ferro fundido classe K-9 com junta elástica, DN= 200mm, inclusive conexões</v>
          </cell>
          <cell r="C3154" t="str">
            <v>M</v>
          </cell>
          <cell r="D3154">
            <v>760.42</v>
          </cell>
          <cell r="E3154">
            <v>41.32</v>
          </cell>
          <cell r="F3154">
            <v>801.74</v>
          </cell>
          <cell r="G3154">
            <v>15</v>
          </cell>
        </row>
        <row r="3155">
          <cell r="A3155" t="str">
            <v>46.14.540</v>
          </cell>
          <cell r="B3155" t="str">
            <v>Tubo de ferro fundido classe k-9 com junta elástica, DN= 250mm, inclusive conexões</v>
          </cell>
          <cell r="C3155" t="str">
            <v>M</v>
          </cell>
          <cell r="D3155">
            <v>964.44</v>
          </cell>
          <cell r="E3155">
            <v>41.32</v>
          </cell>
          <cell r="F3155">
            <v>1005.76</v>
          </cell>
          <cell r="G3155">
            <v>15</v>
          </cell>
        </row>
        <row r="3156">
          <cell r="A3156" t="str">
            <v>46.14.550</v>
          </cell>
          <cell r="B3156" t="str">
            <v>Tubo de ferro fundido classe K-9 com junta elástica, DN= 300mm, inclusive conexões</v>
          </cell>
          <cell r="C3156" t="str">
            <v>M</v>
          </cell>
          <cell r="D3156">
            <v>1156.5</v>
          </cell>
          <cell r="E3156">
            <v>41.32</v>
          </cell>
          <cell r="F3156">
            <v>1197.82</v>
          </cell>
          <cell r="G3156">
            <v>15</v>
          </cell>
        </row>
        <row r="3157">
          <cell r="A3157" t="str">
            <v>46.14.560</v>
          </cell>
          <cell r="B3157" t="str">
            <v>Tubo de ferro fundido classe k-9 com junta elástica, DN= 350mm, inclusive conexões</v>
          </cell>
          <cell r="C3157" t="str">
            <v>M</v>
          </cell>
          <cell r="D3157">
            <v>1484.07</v>
          </cell>
          <cell r="E3157">
            <v>41.32</v>
          </cell>
          <cell r="F3157">
            <v>1525.39</v>
          </cell>
          <cell r="G3157">
            <v>15</v>
          </cell>
        </row>
        <row r="3158">
          <cell r="A3158" t="str">
            <v>46.15</v>
          </cell>
          <cell r="B3158" t="str">
            <v>Tubulacao em PEAD - recalque de tratamento de esgoto</v>
          </cell>
        </row>
        <row r="3159">
          <cell r="A3159" t="str">
            <v>46.15.111</v>
          </cell>
          <cell r="B3159" t="str">
            <v>Tubo em polietileno de alta densidade DE=160 mm - PN-10, inclusive conexões</v>
          </cell>
          <cell r="C3159" t="str">
            <v>M</v>
          </cell>
          <cell r="D3159">
            <v>131.26</v>
          </cell>
          <cell r="E3159">
            <v>24.79</v>
          </cell>
          <cell r="F3159">
            <v>156.05000000000001</v>
          </cell>
          <cell r="G3159">
            <v>15</v>
          </cell>
        </row>
        <row r="3160">
          <cell r="A3160" t="str">
            <v>46.15.112</v>
          </cell>
          <cell r="B3160" t="str">
            <v>Tubo em polietileno de alta densidade DE=200 mm - PN-10, inclusive conexões</v>
          </cell>
          <cell r="C3160" t="str">
            <v>M</v>
          </cell>
          <cell r="D3160">
            <v>182.27</v>
          </cell>
          <cell r="E3160">
            <v>33.049999999999997</v>
          </cell>
          <cell r="F3160">
            <v>215.32</v>
          </cell>
          <cell r="G3160">
            <v>15</v>
          </cell>
        </row>
        <row r="3161">
          <cell r="A3161" t="str">
            <v>46.15.113</v>
          </cell>
          <cell r="B3161" t="str">
            <v>Tubo em polietileno de alta densidade DE=225 mm - PN-10, inclusive conexões</v>
          </cell>
          <cell r="C3161" t="str">
            <v>M</v>
          </cell>
          <cell r="D3161">
            <v>211.04</v>
          </cell>
          <cell r="E3161">
            <v>33.049999999999997</v>
          </cell>
          <cell r="F3161">
            <v>244.09</v>
          </cell>
          <cell r="G3161">
            <v>15</v>
          </cell>
        </row>
        <row r="3162">
          <cell r="A3162" t="str">
            <v>46.18</v>
          </cell>
          <cell r="B3162" t="str">
            <v>Tubulacao flangeada em ferro ductil para redes de saneamento</v>
          </cell>
        </row>
        <row r="3163">
          <cell r="A3163" t="str">
            <v>46.18.010</v>
          </cell>
          <cell r="B3163" t="str">
            <v>Tubo em ferro fundido com ponta e ponta TCLA - DN= 80mm, sem juntas e conexões</v>
          </cell>
          <cell r="C3163" t="str">
            <v>M</v>
          </cell>
          <cell r="D3163">
            <v>695.79</v>
          </cell>
          <cell r="E3163">
            <v>47.19</v>
          </cell>
          <cell r="F3163">
            <v>742.98</v>
          </cell>
          <cell r="G3163">
            <v>15</v>
          </cell>
        </row>
        <row r="3164">
          <cell r="A3164" t="str">
            <v>46.18.020</v>
          </cell>
          <cell r="B3164" t="str">
            <v>Tubo em ferro fundido com ponta e ponta TCLA - DN= 100mm, sem juntas e conexões</v>
          </cell>
          <cell r="C3164" t="str">
            <v>M</v>
          </cell>
          <cell r="D3164">
            <v>746.91</v>
          </cell>
          <cell r="E3164">
            <v>47.19</v>
          </cell>
          <cell r="F3164">
            <v>794.1</v>
          </cell>
          <cell r="G3164">
            <v>15</v>
          </cell>
        </row>
        <row r="3165">
          <cell r="A3165" t="str">
            <v>46.18.030</v>
          </cell>
          <cell r="B3165" t="str">
            <v>Tubo em ferro fundido com ponta e ponta TCLA - DN= 150mm, sem juntas e conexões</v>
          </cell>
          <cell r="C3165" t="str">
            <v>M</v>
          </cell>
          <cell r="D3165">
            <v>802.82</v>
          </cell>
          <cell r="E3165">
            <v>47.19</v>
          </cell>
          <cell r="F3165">
            <v>850.01</v>
          </cell>
          <cell r="G3165">
            <v>15</v>
          </cell>
        </row>
        <row r="3166">
          <cell r="A3166" t="str">
            <v>46.18.040</v>
          </cell>
          <cell r="B3166" t="str">
            <v>Tubo em ferro fundido com ponta e ponta TCLA - DN= 200mm, sem juntas e conexões</v>
          </cell>
          <cell r="C3166" t="str">
            <v>M</v>
          </cell>
          <cell r="D3166">
            <v>955.7</v>
          </cell>
          <cell r="E3166">
            <v>47.19</v>
          </cell>
          <cell r="F3166">
            <v>1002.89</v>
          </cell>
          <cell r="G3166">
            <v>15</v>
          </cell>
        </row>
        <row r="3167">
          <cell r="A3167" t="str">
            <v>46.18.050</v>
          </cell>
          <cell r="B3167" t="str">
            <v>Tubo em ferro fundido com ponta e ponta TCLA - DN= 250mm, sem juntas e conexões</v>
          </cell>
          <cell r="C3167" t="str">
            <v>M</v>
          </cell>
          <cell r="D3167">
            <v>1292.6400000000001</v>
          </cell>
          <cell r="E3167">
            <v>50.71</v>
          </cell>
          <cell r="F3167">
            <v>1343.35</v>
          </cell>
          <cell r="G3167">
            <v>15</v>
          </cell>
        </row>
        <row r="3168">
          <cell r="A3168" t="str">
            <v>46.18.060</v>
          </cell>
          <cell r="B3168" t="str">
            <v>Tubo em ferro fundido com ponta e ponta TCLA - DN= 300mm, sem juntas e conexões</v>
          </cell>
          <cell r="C3168" t="str">
            <v>M</v>
          </cell>
          <cell r="D3168">
            <v>1469.38</v>
          </cell>
          <cell r="E3168">
            <v>50.71</v>
          </cell>
          <cell r="F3168">
            <v>1520.09</v>
          </cell>
          <cell r="G3168">
            <v>15</v>
          </cell>
        </row>
        <row r="3169">
          <cell r="A3169" t="str">
            <v>46.18.089</v>
          </cell>
          <cell r="B3169" t="str">
            <v>Flange avulso em ferro fundido, classe PN-10, DN= 50mm</v>
          </cell>
          <cell r="C3169" t="str">
            <v>UN</v>
          </cell>
          <cell r="D3169">
            <v>148.80000000000001</v>
          </cell>
          <cell r="E3169">
            <v>25.85</v>
          </cell>
          <cell r="F3169">
            <v>174.65</v>
          </cell>
          <cell r="G3169">
            <v>15</v>
          </cell>
        </row>
        <row r="3170">
          <cell r="A3170" t="str">
            <v>46.18.090</v>
          </cell>
          <cell r="B3170" t="str">
            <v>Flange avulso em ferro fundido, classe PN-10, DN= 80mm</v>
          </cell>
          <cell r="C3170" t="str">
            <v>UN</v>
          </cell>
          <cell r="D3170">
            <v>187.91</v>
          </cell>
          <cell r="E3170">
            <v>25.85</v>
          </cell>
          <cell r="F3170">
            <v>213.76</v>
          </cell>
          <cell r="G3170">
            <v>15</v>
          </cell>
        </row>
        <row r="3171">
          <cell r="A3171" t="str">
            <v>46.18.100</v>
          </cell>
          <cell r="B3171" t="str">
            <v>Flange avulso em ferro fundido, classe PN-10, DN= 100mm</v>
          </cell>
          <cell r="C3171" t="str">
            <v>UN</v>
          </cell>
          <cell r="D3171">
            <v>238.89</v>
          </cell>
          <cell r="E3171">
            <v>28.19</v>
          </cell>
          <cell r="F3171">
            <v>267.08</v>
          </cell>
          <cell r="G3171">
            <v>15</v>
          </cell>
        </row>
        <row r="3172">
          <cell r="A3172" t="str">
            <v>46.18.110</v>
          </cell>
          <cell r="B3172" t="str">
            <v>Flange avulso em ferro fundido, classe PN-10, DN= 150mm</v>
          </cell>
          <cell r="C3172" t="str">
            <v>UN</v>
          </cell>
          <cell r="D3172">
            <v>343.69</v>
          </cell>
          <cell r="E3172">
            <v>30.54</v>
          </cell>
          <cell r="F3172">
            <v>374.23</v>
          </cell>
          <cell r="G3172">
            <v>15</v>
          </cell>
        </row>
        <row r="3173">
          <cell r="A3173" t="str">
            <v>46.18.120</v>
          </cell>
          <cell r="B3173" t="str">
            <v>Flange avulso em ferro fundido, classe PN-10, DN= 200mm</v>
          </cell>
          <cell r="C3173" t="str">
            <v>UN</v>
          </cell>
          <cell r="D3173">
            <v>436.67</v>
          </cell>
          <cell r="E3173">
            <v>32.880000000000003</v>
          </cell>
          <cell r="F3173">
            <v>469.55</v>
          </cell>
          <cell r="G3173">
            <v>15</v>
          </cell>
        </row>
        <row r="3174">
          <cell r="A3174" t="str">
            <v>46.18.130</v>
          </cell>
          <cell r="B3174" t="str">
            <v>Flange avulso em ferro fundido, classe PN-10, DN= 250mm</v>
          </cell>
          <cell r="C3174" t="str">
            <v>UN</v>
          </cell>
          <cell r="D3174">
            <v>612.82000000000005</v>
          </cell>
          <cell r="E3174">
            <v>35.24</v>
          </cell>
          <cell r="F3174">
            <v>648.05999999999995</v>
          </cell>
          <cell r="G3174">
            <v>15</v>
          </cell>
        </row>
        <row r="3175">
          <cell r="A3175" t="str">
            <v>46.18.140</v>
          </cell>
          <cell r="B3175" t="str">
            <v>Flange avulso em ferro fundido, classe PN-10, DN= 300mm</v>
          </cell>
          <cell r="C3175" t="str">
            <v>UN</v>
          </cell>
          <cell r="D3175">
            <v>805.75</v>
          </cell>
          <cell r="E3175">
            <v>37.590000000000003</v>
          </cell>
          <cell r="F3175">
            <v>843.34</v>
          </cell>
          <cell r="G3175">
            <v>15</v>
          </cell>
        </row>
        <row r="3176">
          <cell r="A3176" t="str">
            <v>46.18.168</v>
          </cell>
          <cell r="B3176" t="str">
            <v>Curva de 90° em ferro fundido com flanges, classe PN-10, DN= 50mm</v>
          </cell>
          <cell r="C3176" t="str">
            <v>UN</v>
          </cell>
          <cell r="D3176">
            <v>295.33999999999997</v>
          </cell>
          <cell r="E3176">
            <v>32.880000000000003</v>
          </cell>
          <cell r="F3176">
            <v>328.22</v>
          </cell>
          <cell r="G3176">
            <v>15</v>
          </cell>
        </row>
        <row r="3177">
          <cell r="A3177" t="str">
            <v>46.18.170</v>
          </cell>
          <cell r="B3177" t="str">
            <v>Curva de 90° em ferro fundido, com flanges, classe PN-10, DN= 80mm</v>
          </cell>
          <cell r="C3177" t="str">
            <v>UN</v>
          </cell>
          <cell r="D3177">
            <v>328.25</v>
          </cell>
          <cell r="E3177">
            <v>25.85</v>
          </cell>
          <cell r="F3177">
            <v>354.1</v>
          </cell>
          <cell r="G3177">
            <v>15</v>
          </cell>
        </row>
        <row r="3178">
          <cell r="A3178" t="str">
            <v>46.18.180</v>
          </cell>
          <cell r="B3178" t="str">
            <v>Curva de 90° em ferro fundido, com flanges, classe PN-10, DN= 100mm</v>
          </cell>
          <cell r="C3178" t="str">
            <v>UN</v>
          </cell>
          <cell r="D3178">
            <v>442.29</v>
          </cell>
          <cell r="E3178">
            <v>32.880000000000003</v>
          </cell>
          <cell r="F3178">
            <v>475.17</v>
          </cell>
          <cell r="G3178">
            <v>15</v>
          </cell>
        </row>
        <row r="3179">
          <cell r="A3179" t="str">
            <v>46.18.190</v>
          </cell>
          <cell r="B3179" t="str">
            <v>Curva de 90° em ferro fundido, com flanges, classe PN-10, DN= 150mm</v>
          </cell>
          <cell r="C3179" t="str">
            <v>UN</v>
          </cell>
          <cell r="D3179">
            <v>786.13</v>
          </cell>
          <cell r="E3179">
            <v>37.590000000000003</v>
          </cell>
          <cell r="F3179">
            <v>823.72</v>
          </cell>
          <cell r="G3179">
            <v>15</v>
          </cell>
        </row>
        <row r="3180">
          <cell r="A3180" t="str">
            <v>46.18.410</v>
          </cell>
          <cell r="B3180" t="str">
            <v>Te em ferro fundido, com flanges, classe PN-10, DN= 80mm, com derivação de 80mm</v>
          </cell>
          <cell r="C3180" t="str">
            <v>UN</v>
          </cell>
          <cell r="D3180">
            <v>584.62</v>
          </cell>
          <cell r="E3180">
            <v>28.19</v>
          </cell>
          <cell r="F3180">
            <v>612.80999999999995</v>
          </cell>
          <cell r="G3180">
            <v>15</v>
          </cell>
        </row>
        <row r="3181">
          <cell r="A3181" t="str">
            <v>46.18.420</v>
          </cell>
          <cell r="B3181" t="str">
            <v>Te em ferro fundido, com flanges, classe PN-10, DN= 100mm, com derivações de 80 até 100mm</v>
          </cell>
          <cell r="C3181" t="str">
            <v>UN</v>
          </cell>
          <cell r="D3181">
            <v>702.17</v>
          </cell>
          <cell r="E3181">
            <v>32.880000000000003</v>
          </cell>
          <cell r="F3181">
            <v>735.05</v>
          </cell>
          <cell r="G3181">
            <v>15</v>
          </cell>
        </row>
        <row r="3182">
          <cell r="A3182" t="str">
            <v>46.18.430</v>
          </cell>
          <cell r="B3182" t="str">
            <v>Te em ferro fundido, com flanges, classe PN-10, DN= 150mm, com derivações de 80 até 150mm</v>
          </cell>
          <cell r="C3182" t="str">
            <v>UN</v>
          </cell>
          <cell r="D3182">
            <v>1114.9000000000001</v>
          </cell>
          <cell r="E3182">
            <v>37.590000000000003</v>
          </cell>
          <cell r="F3182">
            <v>1152.49</v>
          </cell>
          <cell r="G3182">
            <v>15</v>
          </cell>
        </row>
        <row r="3183">
          <cell r="A3183" t="str">
            <v>46.18.560</v>
          </cell>
          <cell r="B3183" t="str">
            <v>Junta Gibault em ferro fundido, DN= 80mm, completa</v>
          </cell>
          <cell r="C3183" t="str">
            <v>UN</v>
          </cell>
          <cell r="D3183">
            <v>375.8</v>
          </cell>
          <cell r="E3183">
            <v>25.85</v>
          </cell>
          <cell r="F3183">
            <v>401.65</v>
          </cell>
          <cell r="G3183">
            <v>15</v>
          </cell>
        </row>
        <row r="3184">
          <cell r="A3184" t="str">
            <v>46.18.570</v>
          </cell>
          <cell r="B3184" t="str">
            <v>Junta Gibault em ferro fundido, DN= 100 mm, completa</v>
          </cell>
          <cell r="C3184" t="str">
            <v>UN</v>
          </cell>
          <cell r="D3184">
            <v>428</v>
          </cell>
          <cell r="E3184">
            <v>28.19</v>
          </cell>
          <cell r="F3184">
            <v>456.19</v>
          </cell>
          <cell r="G3184">
            <v>15</v>
          </cell>
        </row>
        <row r="3185">
          <cell r="A3185" t="str">
            <v>46.19</v>
          </cell>
          <cell r="B3185" t="str">
            <v>Tubulacao flangeada em ferro ductil para redes de saneamento.</v>
          </cell>
        </row>
        <row r="3186">
          <cell r="A3186" t="str">
            <v>46.19.500</v>
          </cell>
          <cell r="B3186" t="str">
            <v>Redução excêntrica em ferro fundido, com flanges, classe PN-10, DN= 100mm x 80mm</v>
          </cell>
          <cell r="C3186" t="str">
            <v>UN</v>
          </cell>
          <cell r="D3186">
            <v>444.37</v>
          </cell>
          <cell r="E3186">
            <v>32.880000000000003</v>
          </cell>
          <cell r="F3186">
            <v>477.25</v>
          </cell>
          <cell r="G3186">
            <v>15</v>
          </cell>
        </row>
        <row r="3187">
          <cell r="A3187" t="str">
            <v>46.19.510</v>
          </cell>
          <cell r="B3187" t="str">
            <v>Redução excêntrica em ferro fundido, com flanges, classe PN-10, DN= 150mm x 80/100mm</v>
          </cell>
          <cell r="C3187" t="str">
            <v>UN</v>
          </cell>
          <cell r="D3187">
            <v>662.24</v>
          </cell>
          <cell r="E3187">
            <v>37.590000000000003</v>
          </cell>
          <cell r="F3187">
            <v>699.83</v>
          </cell>
          <cell r="G3187">
            <v>15</v>
          </cell>
        </row>
        <row r="3188">
          <cell r="A3188" t="str">
            <v>46.19.520</v>
          </cell>
          <cell r="B3188" t="str">
            <v>Redução excêntrica em ferro fundido, com flanges, classe PN-10, DN= 200mm x 100/150mm</v>
          </cell>
          <cell r="C3188" t="str">
            <v>UN</v>
          </cell>
          <cell r="D3188">
            <v>948.56</v>
          </cell>
          <cell r="E3188">
            <v>42.29</v>
          </cell>
          <cell r="F3188">
            <v>990.85</v>
          </cell>
          <cell r="G3188">
            <v>15</v>
          </cell>
        </row>
        <row r="3189">
          <cell r="A3189" t="str">
            <v>46.19.530</v>
          </cell>
          <cell r="B3189" t="str">
            <v>Redução excêntrica em ferro fundido, com flanges, classe PN-10, DN= 250mm x 150/200mm</v>
          </cell>
          <cell r="C3189" t="str">
            <v>UN</v>
          </cell>
          <cell r="D3189">
            <v>1459.69</v>
          </cell>
          <cell r="E3189">
            <v>46.98</v>
          </cell>
          <cell r="F3189">
            <v>1506.67</v>
          </cell>
          <cell r="G3189">
            <v>15</v>
          </cell>
        </row>
        <row r="3190">
          <cell r="A3190" t="str">
            <v>46.19.590</v>
          </cell>
          <cell r="B3190" t="str">
            <v>Redução concêntrica em ferro fundido, com flanges, classe PN-10, DN= 80 x 50mm</v>
          </cell>
          <cell r="C3190" t="str">
            <v>UN</v>
          </cell>
          <cell r="D3190">
            <v>348.95</v>
          </cell>
          <cell r="E3190">
            <v>32.880000000000003</v>
          </cell>
          <cell r="F3190">
            <v>381.83</v>
          </cell>
          <cell r="G3190">
            <v>15</v>
          </cell>
        </row>
        <row r="3191">
          <cell r="A3191" t="str">
            <v>46.19.600</v>
          </cell>
          <cell r="B3191" t="str">
            <v>Redução concêntrica em ferro fundido, com flanges, classe PN-10, DN= 100mm x 80mm</v>
          </cell>
          <cell r="C3191" t="str">
            <v>UN</v>
          </cell>
          <cell r="D3191">
            <v>401.76</v>
          </cell>
          <cell r="E3191">
            <v>32.880000000000003</v>
          </cell>
          <cell r="F3191">
            <v>434.64</v>
          </cell>
          <cell r="G3191">
            <v>15</v>
          </cell>
        </row>
        <row r="3192">
          <cell r="A3192" t="str">
            <v>46.19.610</v>
          </cell>
          <cell r="B3192" t="str">
            <v>Redução concêntrica em ferro fundido, com flanges, classe PN-10, DN= 150mm x 80/100mm</v>
          </cell>
          <cell r="C3192" t="str">
            <v>UN</v>
          </cell>
          <cell r="D3192">
            <v>752.48</v>
          </cell>
          <cell r="E3192">
            <v>37.590000000000003</v>
          </cell>
          <cell r="F3192">
            <v>790.07</v>
          </cell>
          <cell r="G3192">
            <v>15</v>
          </cell>
        </row>
        <row r="3193">
          <cell r="A3193" t="str">
            <v>46.19.620</v>
          </cell>
          <cell r="B3193" t="str">
            <v>Redução concêntrica em ferro fundido, com flanges, classe PN-10, DN= 200mm x 100/150mm</v>
          </cell>
          <cell r="C3193" t="str">
            <v>UN</v>
          </cell>
          <cell r="D3193">
            <v>865.09</v>
          </cell>
          <cell r="E3193">
            <v>42.29</v>
          </cell>
          <cell r="F3193">
            <v>907.38</v>
          </cell>
          <cell r="G3193">
            <v>15</v>
          </cell>
        </row>
        <row r="3194">
          <cell r="A3194" t="str">
            <v>46.19.630</v>
          </cell>
          <cell r="B3194" t="str">
            <v>Redução concêntrica em ferro fundido, com flanges, classe PN-10, DN= 250mm x 150/200mm</v>
          </cell>
          <cell r="C3194" t="str">
            <v>UN</v>
          </cell>
          <cell r="D3194">
            <v>1334.29</v>
          </cell>
          <cell r="E3194">
            <v>46.98</v>
          </cell>
          <cell r="F3194">
            <v>1381.27</v>
          </cell>
          <cell r="G3194">
            <v>15</v>
          </cell>
        </row>
        <row r="3195">
          <cell r="A3195" t="str">
            <v>46.20</v>
          </cell>
          <cell r="B3195" t="str">
            <v>Reparos, conservacoes e complementos - GRUPO 46</v>
          </cell>
        </row>
        <row r="3196">
          <cell r="A3196" t="str">
            <v>46.20.010</v>
          </cell>
          <cell r="B3196" t="str">
            <v>Assentamento de tubo de concreto com diâmetro até 600 mm</v>
          </cell>
          <cell r="C3196" t="str">
            <v>M</v>
          </cell>
          <cell r="D3196">
            <v>1.94</v>
          </cell>
          <cell r="E3196">
            <v>81.069999999999993</v>
          </cell>
          <cell r="F3196">
            <v>83.01</v>
          </cell>
          <cell r="G3196">
            <v>15</v>
          </cell>
        </row>
        <row r="3197">
          <cell r="A3197" t="str">
            <v>46.20.020</v>
          </cell>
          <cell r="B3197" t="str">
            <v>Assentamento de tubo de concreto com diâmetro de 700 até 1500 mm</v>
          </cell>
          <cell r="C3197" t="str">
            <v>M</v>
          </cell>
          <cell r="D3197">
            <v>73.09</v>
          </cell>
          <cell r="E3197">
            <v>47.16</v>
          </cell>
          <cell r="F3197">
            <v>120.25</v>
          </cell>
          <cell r="G3197">
            <v>15</v>
          </cell>
        </row>
        <row r="3198">
          <cell r="A3198" t="str">
            <v>46.21</v>
          </cell>
          <cell r="B3198" t="str">
            <v>Tubulacao em aco preto schedule</v>
          </cell>
        </row>
        <row r="3199">
          <cell r="A3199" t="str">
            <v>46.21.012</v>
          </cell>
          <cell r="B3199" t="str">
            <v>Tubo de aço carbono preto sem costura Schedule 40, DN= 1´ - inclusive conexões</v>
          </cell>
          <cell r="C3199" t="str">
            <v>M</v>
          </cell>
          <cell r="D3199">
            <v>82.31</v>
          </cell>
          <cell r="E3199">
            <v>82.22</v>
          </cell>
          <cell r="F3199">
            <v>164.53</v>
          </cell>
          <cell r="G3199">
            <v>15</v>
          </cell>
        </row>
        <row r="3200">
          <cell r="A3200" t="str">
            <v>46.21.036</v>
          </cell>
          <cell r="B3200" t="str">
            <v>Tubo de aço carbono preto sem costura Schedule 40, DN= 1 1/4´ - inclusive conexões</v>
          </cell>
          <cell r="C3200" t="str">
            <v>M</v>
          </cell>
          <cell r="D3200">
            <v>96.73</v>
          </cell>
          <cell r="E3200">
            <v>93.97</v>
          </cell>
          <cell r="F3200">
            <v>190.7</v>
          </cell>
          <cell r="G3200">
            <v>15</v>
          </cell>
        </row>
        <row r="3201">
          <cell r="A3201" t="str">
            <v>46.21.040</v>
          </cell>
          <cell r="B3201" t="str">
            <v>Tubo de aço carbono preto sem costura Schedule 40, DN= 1 1/2´ - inclusive conexões</v>
          </cell>
          <cell r="C3201" t="str">
            <v>M</v>
          </cell>
          <cell r="D3201">
            <v>101.24</v>
          </cell>
          <cell r="E3201">
            <v>93.97</v>
          </cell>
          <cell r="F3201">
            <v>195.21</v>
          </cell>
          <cell r="G3201">
            <v>15</v>
          </cell>
        </row>
        <row r="3202">
          <cell r="A3202" t="str">
            <v>46.21.046</v>
          </cell>
          <cell r="B3202" t="str">
            <v>Tubo de aço carbono preto sem costura Schedule 40, DN= 2´ - inclusive conexões</v>
          </cell>
          <cell r="C3202" t="str">
            <v>M</v>
          </cell>
          <cell r="D3202">
            <v>132.38</v>
          </cell>
          <cell r="E3202">
            <v>105.71</v>
          </cell>
          <cell r="F3202">
            <v>238.09</v>
          </cell>
          <cell r="G3202">
            <v>15</v>
          </cell>
        </row>
        <row r="3203">
          <cell r="A3203" t="str">
            <v>46.21.056</v>
          </cell>
          <cell r="B3203" t="str">
            <v>Tubo de aço carbono preto sem costura Schedule 40, DN= 2 1/2´ - inclusive conexões</v>
          </cell>
          <cell r="C3203" t="str">
            <v>M</v>
          </cell>
          <cell r="D3203">
            <v>207.37</v>
          </cell>
          <cell r="E3203">
            <v>117.46</v>
          </cell>
          <cell r="F3203">
            <v>324.83</v>
          </cell>
          <cell r="G3203">
            <v>15</v>
          </cell>
        </row>
        <row r="3204">
          <cell r="A3204" t="str">
            <v>46.21.060</v>
          </cell>
          <cell r="B3204" t="str">
            <v>Tubo de aço carbono preto sem costura Schedule 40, DN= 3´ - inclusive conexões</v>
          </cell>
          <cell r="C3204" t="str">
            <v>M</v>
          </cell>
          <cell r="D3204">
            <v>230.56</v>
          </cell>
          <cell r="E3204">
            <v>132.15</v>
          </cell>
          <cell r="F3204">
            <v>362.71</v>
          </cell>
          <cell r="G3204">
            <v>15</v>
          </cell>
        </row>
        <row r="3205">
          <cell r="A3205" t="str">
            <v>46.21.066</v>
          </cell>
          <cell r="B3205" t="str">
            <v>Tubo de aço carbono preto sem costura Schedule 40, DN= 3 1/2´ - inclusive conexões</v>
          </cell>
          <cell r="C3205" t="str">
            <v>M</v>
          </cell>
          <cell r="D3205">
            <v>279.8</v>
          </cell>
          <cell r="E3205">
            <v>140.94999999999999</v>
          </cell>
          <cell r="F3205">
            <v>420.75</v>
          </cell>
          <cell r="G3205">
            <v>15</v>
          </cell>
        </row>
        <row r="3206">
          <cell r="A3206" t="str">
            <v>46.21.080</v>
          </cell>
          <cell r="B3206" t="str">
            <v>Tubo de aço carbono preto sem costura Schedule 40, DN= 4´ - inclusive conexões</v>
          </cell>
          <cell r="C3206" t="str">
            <v>M</v>
          </cell>
          <cell r="D3206">
            <v>320.81</v>
          </cell>
          <cell r="E3206">
            <v>146.83000000000001</v>
          </cell>
          <cell r="F3206">
            <v>467.64</v>
          </cell>
          <cell r="G3206">
            <v>15</v>
          </cell>
        </row>
        <row r="3207">
          <cell r="A3207" t="str">
            <v>46.21.090</v>
          </cell>
          <cell r="B3207" t="str">
            <v>Tubo de aço carbono preto sem costura Schedule 40, DN= 5´ - inclusive conexões</v>
          </cell>
          <cell r="C3207" t="str">
            <v>M</v>
          </cell>
          <cell r="D3207">
            <v>434.73</v>
          </cell>
          <cell r="E3207">
            <v>155.63999999999999</v>
          </cell>
          <cell r="F3207">
            <v>590.37</v>
          </cell>
          <cell r="G3207">
            <v>15</v>
          </cell>
        </row>
        <row r="3208">
          <cell r="A3208" t="str">
            <v>46.21.100</v>
          </cell>
          <cell r="B3208" t="str">
            <v>Tubo de aço carbono preto sem costura Schedule 40, DN= 6´ - inclusive conexões</v>
          </cell>
          <cell r="C3208" t="str">
            <v>M</v>
          </cell>
          <cell r="D3208">
            <v>556.08000000000004</v>
          </cell>
          <cell r="E3208">
            <v>161.51</v>
          </cell>
          <cell r="F3208">
            <v>717.59</v>
          </cell>
          <cell r="G3208">
            <v>15</v>
          </cell>
        </row>
        <row r="3209">
          <cell r="A3209" t="str">
            <v>46.21.110</v>
          </cell>
          <cell r="B3209" t="str">
            <v>Tubo de aço carbono preto sem costura Schedule 40, DN= 8´ - inclusive conexões</v>
          </cell>
          <cell r="C3209" t="str">
            <v>M</v>
          </cell>
          <cell r="D3209">
            <v>854.3</v>
          </cell>
          <cell r="E3209">
            <v>176.19</v>
          </cell>
          <cell r="F3209">
            <v>1030.49</v>
          </cell>
          <cell r="G3209">
            <v>15</v>
          </cell>
        </row>
        <row r="3210">
          <cell r="A3210" t="str">
            <v>46.21.140</v>
          </cell>
          <cell r="B3210" t="str">
            <v>Tubo de aço carbono preto com costura Schedule 40, DN= 10´ - inclusive conexões</v>
          </cell>
          <cell r="C3210" t="str">
            <v>M</v>
          </cell>
          <cell r="D3210">
            <v>676.25</v>
          </cell>
          <cell r="E3210">
            <v>193.81</v>
          </cell>
          <cell r="F3210">
            <v>870.06</v>
          </cell>
          <cell r="G3210">
            <v>15</v>
          </cell>
        </row>
        <row r="3211">
          <cell r="A3211" t="str">
            <v>46.21.150</v>
          </cell>
          <cell r="B3211" t="str">
            <v>Tubo de aço carbono preto com costura Schedule 40, DN= 12´ - inclusive conexões</v>
          </cell>
          <cell r="C3211" t="str">
            <v>M</v>
          </cell>
          <cell r="D3211">
            <v>936.99</v>
          </cell>
          <cell r="E3211">
            <v>205.56</v>
          </cell>
          <cell r="F3211">
            <v>1142.55</v>
          </cell>
          <cell r="G3211">
            <v>15</v>
          </cell>
        </row>
        <row r="3212">
          <cell r="A3212" t="str">
            <v>46.23</v>
          </cell>
          <cell r="B3212" t="str">
            <v>Tubulacao em concreto para rede de esgoto sanitario</v>
          </cell>
        </row>
        <row r="3213">
          <cell r="A3213" t="str">
            <v>46.23.110</v>
          </cell>
          <cell r="B3213" t="str">
            <v>Tubo de concreto classe EA-3, DN= 400 mm</v>
          </cell>
          <cell r="C3213" t="str">
            <v>M</v>
          </cell>
          <cell r="D3213">
            <v>148.33000000000001</v>
          </cell>
          <cell r="E3213">
            <v>19.12</v>
          </cell>
          <cell r="F3213">
            <v>167.45</v>
          </cell>
          <cell r="G3213">
            <v>15</v>
          </cell>
        </row>
        <row r="3214">
          <cell r="A3214" t="str">
            <v>46.23.120</v>
          </cell>
          <cell r="B3214" t="str">
            <v>Tubo de concreto classe EA-3, DN= 500 mm</v>
          </cell>
          <cell r="C3214" t="str">
            <v>M</v>
          </cell>
          <cell r="D3214">
            <v>208.58</v>
          </cell>
          <cell r="E3214">
            <v>28.68</v>
          </cell>
          <cell r="F3214">
            <v>237.26</v>
          </cell>
          <cell r="G3214">
            <v>15</v>
          </cell>
        </row>
        <row r="3215">
          <cell r="A3215" t="str">
            <v>46.23.130</v>
          </cell>
          <cell r="B3215" t="str">
            <v>Tubo de concreto classe EA-3, DN= 600 mm</v>
          </cell>
          <cell r="C3215" t="str">
            <v>M</v>
          </cell>
          <cell r="D3215">
            <v>241.38</v>
          </cell>
          <cell r="E3215">
            <v>33.46</v>
          </cell>
          <cell r="F3215">
            <v>274.83999999999997</v>
          </cell>
          <cell r="G3215">
            <v>15</v>
          </cell>
        </row>
        <row r="3216">
          <cell r="A3216" t="str">
            <v>46.23.140</v>
          </cell>
          <cell r="B3216" t="str">
            <v>Tubo de concreto classe EA-3, DN= 700 mm</v>
          </cell>
          <cell r="C3216" t="str">
            <v>M</v>
          </cell>
          <cell r="D3216">
            <v>331.75</v>
          </cell>
          <cell r="E3216">
            <v>38.24</v>
          </cell>
          <cell r="F3216">
            <v>369.99</v>
          </cell>
          <cell r="G3216">
            <v>15</v>
          </cell>
        </row>
        <row r="3217">
          <cell r="A3217" t="str">
            <v>46.23.150</v>
          </cell>
          <cell r="B3217" t="str">
            <v>Tubo de concreto classe EA-3, DN= 800 mm</v>
          </cell>
          <cell r="C3217" t="str">
            <v>M</v>
          </cell>
          <cell r="D3217">
            <v>401.13</v>
          </cell>
          <cell r="E3217">
            <v>47.8</v>
          </cell>
          <cell r="F3217">
            <v>448.93</v>
          </cell>
          <cell r="G3217">
            <v>15</v>
          </cell>
        </row>
        <row r="3218">
          <cell r="A3218" t="str">
            <v>46.23.160</v>
          </cell>
          <cell r="B3218" t="str">
            <v>Tubo de concreto classe EA-3, DN= 900 mm</v>
          </cell>
          <cell r="C3218" t="str">
            <v>M</v>
          </cell>
          <cell r="D3218">
            <v>844.53</v>
          </cell>
          <cell r="E3218">
            <v>57.36</v>
          </cell>
          <cell r="F3218">
            <v>901.89</v>
          </cell>
          <cell r="G3218">
            <v>15</v>
          </cell>
        </row>
        <row r="3219">
          <cell r="A3219" t="str">
            <v>46.23.170</v>
          </cell>
          <cell r="B3219" t="str">
            <v>Tubo de concreto classe EA-3, DN= 1000 mm</v>
          </cell>
          <cell r="C3219" t="str">
            <v>M</v>
          </cell>
          <cell r="D3219">
            <v>805.47</v>
          </cell>
          <cell r="E3219">
            <v>71.7</v>
          </cell>
          <cell r="F3219">
            <v>877.17</v>
          </cell>
          <cell r="G3219">
            <v>15</v>
          </cell>
        </row>
        <row r="3220">
          <cell r="A3220" t="str">
            <v>46.23.180</v>
          </cell>
          <cell r="B3220" t="str">
            <v>Tubo de concreto classe EA-3, DN= 1200 mm</v>
          </cell>
          <cell r="C3220" t="str">
            <v>M</v>
          </cell>
          <cell r="D3220">
            <v>898.32</v>
          </cell>
          <cell r="E3220">
            <v>143.4</v>
          </cell>
          <cell r="F3220">
            <v>1041.72</v>
          </cell>
          <cell r="G3220">
            <v>15</v>
          </cell>
        </row>
        <row r="3221">
          <cell r="A3221" t="str">
            <v>46.25</v>
          </cell>
          <cell r="B3221" t="str">
            <v>Tubulação em CPVC</v>
          </cell>
        </row>
        <row r="3222">
          <cell r="A3222" t="str">
            <v>46.25.050</v>
          </cell>
          <cell r="B3222" t="str">
            <v>Condutor em PVC 88mm, inclusive conexões - AP</v>
          </cell>
          <cell r="C3222" t="str">
            <v>M</v>
          </cell>
          <cell r="D3222">
            <v>73.650000000000006</v>
          </cell>
          <cell r="E3222">
            <v>48.75</v>
          </cell>
          <cell r="F3222">
            <v>122.4</v>
          </cell>
          <cell r="G3222">
            <v>15</v>
          </cell>
        </row>
        <row r="3223">
          <cell r="A3223" t="str">
            <v>46.26</v>
          </cell>
          <cell r="B3223" t="str">
            <v>Tubulacao em ferro fundido predial SMU - esgoto e pluvial</v>
          </cell>
        </row>
        <row r="3224">
          <cell r="A3224" t="str">
            <v>46.26.010</v>
          </cell>
          <cell r="B3224" t="str">
            <v>Tubo em ferro fundido com ponta e ponta, predial SMU, DN= 50 mm</v>
          </cell>
          <cell r="C3224" t="str">
            <v>M</v>
          </cell>
          <cell r="D3224">
            <v>173.65</v>
          </cell>
          <cell r="E3224">
            <v>29.37</v>
          </cell>
          <cell r="F3224">
            <v>203.02</v>
          </cell>
          <cell r="G3224">
            <v>15</v>
          </cell>
        </row>
        <row r="3225">
          <cell r="A3225" t="str">
            <v>46.26.020</v>
          </cell>
          <cell r="B3225" t="str">
            <v>Tubo em ferro fundido com ponta e ponta, predial SMU, DN= 75 mm</v>
          </cell>
          <cell r="C3225" t="str">
            <v>M</v>
          </cell>
          <cell r="D3225">
            <v>263.31</v>
          </cell>
          <cell r="E3225">
            <v>29.37</v>
          </cell>
          <cell r="F3225">
            <v>292.68</v>
          </cell>
          <cell r="G3225">
            <v>15</v>
          </cell>
        </row>
        <row r="3226">
          <cell r="A3226" t="str">
            <v>46.26.030</v>
          </cell>
          <cell r="B3226" t="str">
            <v>Tubo em ferro fundido com ponta e ponta, predial SMU, DN= 100 mm</v>
          </cell>
          <cell r="C3226" t="str">
            <v>M</v>
          </cell>
          <cell r="D3226">
            <v>278.13</v>
          </cell>
          <cell r="E3226">
            <v>41.32</v>
          </cell>
          <cell r="F3226">
            <v>319.45</v>
          </cell>
          <cell r="G3226">
            <v>15</v>
          </cell>
        </row>
        <row r="3227">
          <cell r="A3227" t="str">
            <v>46.26.040</v>
          </cell>
          <cell r="B3227" t="str">
            <v>Tubo em ferro fundido com ponta e ponta, predial SMU, DN= 150 mm</v>
          </cell>
          <cell r="C3227" t="str">
            <v>M</v>
          </cell>
          <cell r="D3227">
            <v>384.02</v>
          </cell>
          <cell r="E3227">
            <v>41.32</v>
          </cell>
          <cell r="F3227">
            <v>425.34</v>
          </cell>
          <cell r="G3227">
            <v>15</v>
          </cell>
        </row>
        <row r="3228">
          <cell r="A3228" t="str">
            <v>46.26.050</v>
          </cell>
          <cell r="B3228" t="str">
            <v>Tubo em ferro fundido com ponta e ponta, predial SMU, DN= 200 mm</v>
          </cell>
          <cell r="C3228" t="str">
            <v>M</v>
          </cell>
          <cell r="D3228">
            <v>644.55999999999995</v>
          </cell>
          <cell r="E3228">
            <v>41.32</v>
          </cell>
          <cell r="F3228">
            <v>685.88</v>
          </cell>
          <cell r="G3228">
            <v>15</v>
          </cell>
        </row>
        <row r="3229">
          <cell r="A3229" t="str">
            <v>46.26.060</v>
          </cell>
          <cell r="B3229" t="str">
            <v>Junta de união em aço inoxidável para tubo em ferro fundido predial SMU, DN= 50 mm</v>
          </cell>
          <cell r="C3229" t="str">
            <v>UN</v>
          </cell>
          <cell r="D3229">
            <v>59.98</v>
          </cell>
          <cell r="E3229">
            <v>23.49</v>
          </cell>
          <cell r="F3229">
            <v>83.47</v>
          </cell>
          <cell r="G3229">
            <v>15</v>
          </cell>
        </row>
        <row r="3230">
          <cell r="A3230" t="str">
            <v>46.26.070</v>
          </cell>
          <cell r="B3230" t="str">
            <v>Junta de união em aço inoxidável para tubo em ferro fundido predial SMU, DN= 75 mm</v>
          </cell>
          <cell r="C3230" t="str">
            <v>UN</v>
          </cell>
          <cell r="D3230">
            <v>68.14</v>
          </cell>
          <cell r="E3230">
            <v>23.49</v>
          </cell>
          <cell r="F3230">
            <v>91.63</v>
          </cell>
          <cell r="G3230">
            <v>15</v>
          </cell>
        </row>
        <row r="3231">
          <cell r="A3231" t="str">
            <v>46.26.080</v>
          </cell>
          <cell r="B3231" t="str">
            <v>Junta de união em aço inoxidável para tubo em ferro fundido predial SMU, DN= 100 mm</v>
          </cell>
          <cell r="C3231" t="str">
            <v>UN</v>
          </cell>
          <cell r="D3231">
            <v>87.47</v>
          </cell>
          <cell r="E3231">
            <v>29.37</v>
          </cell>
          <cell r="F3231">
            <v>116.84</v>
          </cell>
          <cell r="G3231">
            <v>15</v>
          </cell>
        </row>
        <row r="3232">
          <cell r="A3232" t="str">
            <v>46.26.090</v>
          </cell>
          <cell r="B3232" t="str">
            <v>Junta de união em aço inoxidável para tubo em ferro fundido predial SMU, DN= 150 mm</v>
          </cell>
          <cell r="C3232" t="str">
            <v>UN</v>
          </cell>
          <cell r="D3232">
            <v>139.69999999999999</v>
          </cell>
          <cell r="E3232">
            <v>29.37</v>
          </cell>
          <cell r="F3232">
            <v>169.07</v>
          </cell>
          <cell r="G3232">
            <v>15</v>
          </cell>
        </row>
        <row r="3233">
          <cell r="A3233" t="str">
            <v>46.26.100</v>
          </cell>
          <cell r="B3233" t="str">
            <v>Junta de união em aço inoxidável para tubo em ferro fundido predial SMU, DN= 200 mm</v>
          </cell>
          <cell r="C3233" t="str">
            <v>UN</v>
          </cell>
          <cell r="D3233">
            <v>196.98</v>
          </cell>
          <cell r="E3233">
            <v>29.37</v>
          </cell>
          <cell r="F3233">
            <v>226.35</v>
          </cell>
          <cell r="G3233">
            <v>15</v>
          </cell>
        </row>
        <row r="3234">
          <cell r="A3234" t="str">
            <v>46.26.110</v>
          </cell>
          <cell r="B3234" t="str">
            <v>Conjunto de ancoragem para tubo em ferro fundido predial SMU, DN= 50 mm</v>
          </cell>
          <cell r="C3234" t="str">
            <v>CJ</v>
          </cell>
          <cell r="D3234">
            <v>917.45</v>
          </cell>
          <cell r="E3234">
            <v>23.49</v>
          </cell>
          <cell r="F3234">
            <v>940.94</v>
          </cell>
          <cell r="G3234">
            <v>15</v>
          </cell>
        </row>
        <row r="3235">
          <cell r="A3235" t="str">
            <v>46.26.120</v>
          </cell>
          <cell r="B3235" t="str">
            <v>Conjunto de ancoragem para tubo em ferro fundido predial SMU, DN= 75 mm</v>
          </cell>
          <cell r="C3235" t="str">
            <v>CJ</v>
          </cell>
          <cell r="D3235">
            <v>957.07</v>
          </cell>
          <cell r="E3235">
            <v>23.49</v>
          </cell>
          <cell r="F3235">
            <v>980.56</v>
          </cell>
          <cell r="G3235">
            <v>15</v>
          </cell>
        </row>
        <row r="3236">
          <cell r="A3236" t="str">
            <v>46.26.130</v>
          </cell>
          <cell r="B3236" t="str">
            <v>Conjunto de ancoragem para tubo em ferro fundido predial SMU, DN= 100 mm</v>
          </cell>
          <cell r="C3236" t="str">
            <v>CJ</v>
          </cell>
          <cell r="D3236">
            <v>902.22</v>
          </cell>
          <cell r="E3236">
            <v>29.37</v>
          </cell>
          <cell r="F3236">
            <v>931.59</v>
          </cell>
          <cell r="G3236">
            <v>15</v>
          </cell>
        </row>
        <row r="3237">
          <cell r="A3237" t="str">
            <v>46.26.136</v>
          </cell>
          <cell r="B3237" t="str">
            <v>Conjunto de ancoragem para tubo em ferro fundido predial SMU, DN= 125 mm</v>
          </cell>
          <cell r="C3237" t="str">
            <v>CJ</v>
          </cell>
          <cell r="D3237">
            <v>961.69</v>
          </cell>
          <cell r="E3237">
            <v>29.37</v>
          </cell>
          <cell r="F3237">
            <v>991.06</v>
          </cell>
          <cell r="G3237">
            <v>15</v>
          </cell>
        </row>
        <row r="3238">
          <cell r="A3238" t="str">
            <v>46.26.140</v>
          </cell>
          <cell r="B3238" t="str">
            <v>Conjunto de ancoragem para tubo em ferro fundido predial SMU, DN= 150 mm</v>
          </cell>
          <cell r="C3238" t="str">
            <v>CJ</v>
          </cell>
          <cell r="D3238">
            <v>1130.77</v>
          </cell>
          <cell r="E3238">
            <v>29.37</v>
          </cell>
          <cell r="F3238">
            <v>1160.1400000000001</v>
          </cell>
          <cell r="G3238">
            <v>15</v>
          </cell>
        </row>
        <row r="3239">
          <cell r="A3239" t="str">
            <v>46.26.150</v>
          </cell>
          <cell r="B3239" t="str">
            <v>Conjunto de ancoragem para tubo em ferro fundido predial SMU, DN= 200 mm</v>
          </cell>
          <cell r="C3239" t="str">
            <v>CJ</v>
          </cell>
          <cell r="D3239">
            <v>1888.8</v>
          </cell>
          <cell r="E3239">
            <v>29.37</v>
          </cell>
          <cell r="F3239">
            <v>1918.17</v>
          </cell>
          <cell r="G3239">
            <v>15</v>
          </cell>
        </row>
        <row r="3240">
          <cell r="A3240" t="str">
            <v>46.26.200</v>
          </cell>
          <cell r="B3240" t="str">
            <v>Tubo em ferro fundido com ponta e ponta, predial SMU, DN= 125 mm</v>
          </cell>
          <cell r="C3240" t="str">
            <v>M</v>
          </cell>
          <cell r="D3240">
            <v>388.14</v>
          </cell>
          <cell r="E3240">
            <v>41.32</v>
          </cell>
          <cell r="F3240">
            <v>429.46</v>
          </cell>
          <cell r="G3240">
            <v>15</v>
          </cell>
        </row>
        <row r="3241">
          <cell r="A3241" t="str">
            <v>46.26.210</v>
          </cell>
          <cell r="B3241" t="str">
            <v>Tubo em ferro fundido com ponta e ponta, predial SMU, DN= 250 mm</v>
          </cell>
          <cell r="C3241" t="str">
            <v>M</v>
          </cell>
          <cell r="D3241">
            <v>1068.83</v>
          </cell>
          <cell r="E3241">
            <v>41.32</v>
          </cell>
          <cell r="F3241">
            <v>1110.1500000000001</v>
          </cell>
          <cell r="G3241">
            <v>15</v>
          </cell>
        </row>
        <row r="3242">
          <cell r="A3242" t="str">
            <v>46.26.400</v>
          </cell>
          <cell r="B3242" t="str">
            <v>Joelho 45° em ferro fundido, predial SMU, DN= 50 mm</v>
          </cell>
          <cell r="C3242" t="str">
            <v>UN</v>
          </cell>
          <cell r="D3242">
            <v>100.55</v>
          </cell>
          <cell r="E3242">
            <v>23.49</v>
          </cell>
          <cell r="F3242">
            <v>124.04</v>
          </cell>
          <cell r="G3242">
            <v>15</v>
          </cell>
        </row>
        <row r="3243">
          <cell r="A3243" t="str">
            <v>46.26.410</v>
          </cell>
          <cell r="B3243" t="str">
            <v>Joelho 45° em ferro fundido, predial SMU, DN= 75 mm</v>
          </cell>
          <cell r="C3243" t="str">
            <v>UN</v>
          </cell>
          <cell r="D3243">
            <v>138.68</v>
          </cell>
          <cell r="E3243">
            <v>23.49</v>
          </cell>
          <cell r="F3243">
            <v>162.16999999999999</v>
          </cell>
          <cell r="G3243">
            <v>15</v>
          </cell>
        </row>
        <row r="3244">
          <cell r="A3244" t="str">
            <v>46.26.420</v>
          </cell>
          <cell r="B3244" t="str">
            <v>Joelho 45° em ferro fundido, predial SMU, DN= 100 mm</v>
          </cell>
          <cell r="C3244" t="str">
            <v>UN</v>
          </cell>
          <cell r="D3244">
            <v>151.55000000000001</v>
          </cell>
          <cell r="E3244">
            <v>29.37</v>
          </cell>
          <cell r="F3244">
            <v>180.92</v>
          </cell>
          <cell r="G3244">
            <v>15</v>
          </cell>
        </row>
        <row r="3245">
          <cell r="A3245" t="str">
            <v>46.26.426</v>
          </cell>
          <cell r="B3245" t="str">
            <v>Joelho 45° em ferro fundido, predial SMU, DN= 125 mm</v>
          </cell>
          <cell r="C3245" t="str">
            <v>UN</v>
          </cell>
          <cell r="D3245">
            <v>250.83</v>
          </cell>
          <cell r="E3245">
            <v>29.37</v>
          </cell>
          <cell r="F3245">
            <v>280.2</v>
          </cell>
          <cell r="G3245">
            <v>15</v>
          </cell>
        </row>
        <row r="3246">
          <cell r="A3246" t="str">
            <v>46.26.430</v>
          </cell>
          <cell r="B3246" t="str">
            <v>Joelho 45° em ferro fundido, predial SMU, DN= 150 mm</v>
          </cell>
          <cell r="C3246" t="str">
            <v>UN</v>
          </cell>
          <cell r="D3246">
            <v>283.97000000000003</v>
          </cell>
          <cell r="E3246">
            <v>29.37</v>
          </cell>
          <cell r="F3246">
            <v>313.33999999999997</v>
          </cell>
          <cell r="G3246">
            <v>15</v>
          </cell>
        </row>
        <row r="3247">
          <cell r="A3247" t="str">
            <v>46.26.440</v>
          </cell>
          <cell r="B3247" t="str">
            <v>Joelho 45° em ferro fundido, predial SMU, DN= 200 mm</v>
          </cell>
          <cell r="C3247" t="str">
            <v>UN</v>
          </cell>
          <cell r="D3247">
            <v>575.07000000000005</v>
          </cell>
          <cell r="E3247">
            <v>29.37</v>
          </cell>
          <cell r="F3247">
            <v>604.44000000000005</v>
          </cell>
          <cell r="G3247">
            <v>15</v>
          </cell>
        </row>
        <row r="3248">
          <cell r="A3248" t="str">
            <v>46.26.460</v>
          </cell>
          <cell r="B3248" t="str">
            <v>Joelho 88° em ferro fundido, predial SMU, DN= 50 mm</v>
          </cell>
          <cell r="C3248" t="str">
            <v>UN</v>
          </cell>
          <cell r="D3248">
            <v>176.26</v>
          </cell>
          <cell r="E3248">
            <v>23.49</v>
          </cell>
          <cell r="F3248">
            <v>199.75</v>
          </cell>
          <cell r="G3248">
            <v>15</v>
          </cell>
        </row>
        <row r="3249">
          <cell r="A3249" t="str">
            <v>46.26.470</v>
          </cell>
          <cell r="B3249" t="str">
            <v>Joelho 88° em ferro fundido, predial SMU, DN= 75 mm</v>
          </cell>
          <cell r="C3249" t="str">
            <v>UN</v>
          </cell>
          <cell r="D3249">
            <v>177.54</v>
          </cell>
          <cell r="E3249">
            <v>23.49</v>
          </cell>
          <cell r="F3249">
            <v>201.03</v>
          </cell>
          <cell r="G3249">
            <v>15</v>
          </cell>
        </row>
        <row r="3250">
          <cell r="A3250" t="str">
            <v>46.26.480</v>
          </cell>
          <cell r="B3250" t="str">
            <v>Joelho 88° em ferro fundido, predial SMU, DN= 100 mm</v>
          </cell>
          <cell r="C3250" t="str">
            <v>UN</v>
          </cell>
          <cell r="D3250">
            <v>184.85</v>
          </cell>
          <cell r="E3250">
            <v>29.37</v>
          </cell>
          <cell r="F3250">
            <v>214.22</v>
          </cell>
          <cell r="G3250">
            <v>15</v>
          </cell>
        </row>
        <row r="3251">
          <cell r="A3251" t="str">
            <v>46.26.490</v>
          </cell>
          <cell r="B3251" t="str">
            <v>Joelho 88° em ferro fundido, predial SMU, DN= 150 mm</v>
          </cell>
          <cell r="C3251" t="str">
            <v>UN</v>
          </cell>
          <cell r="D3251">
            <v>239.4</v>
          </cell>
          <cell r="E3251">
            <v>29.37</v>
          </cell>
          <cell r="F3251">
            <v>268.77</v>
          </cell>
          <cell r="G3251">
            <v>15</v>
          </cell>
        </row>
        <row r="3252">
          <cell r="A3252" t="str">
            <v>46.26.500</v>
          </cell>
          <cell r="B3252" t="str">
            <v>Joelho 88° em ferro fundido, predial SMU, DN= 200 mm</v>
          </cell>
          <cell r="C3252" t="str">
            <v>UN</v>
          </cell>
          <cell r="D3252">
            <v>416.96</v>
          </cell>
          <cell r="E3252">
            <v>29.37</v>
          </cell>
          <cell r="F3252">
            <v>446.33</v>
          </cell>
          <cell r="G3252">
            <v>15</v>
          </cell>
        </row>
        <row r="3253">
          <cell r="A3253" t="str">
            <v>46.26.510</v>
          </cell>
          <cell r="B3253" t="str">
            <v>Junção 45° em ferro fundido, predial SMU, DN= 50 x 50 mm</v>
          </cell>
          <cell r="C3253" t="str">
            <v>UN</v>
          </cell>
          <cell r="D3253">
            <v>128.87</v>
          </cell>
          <cell r="E3253">
            <v>23.49</v>
          </cell>
          <cell r="F3253">
            <v>152.36000000000001</v>
          </cell>
          <cell r="G3253">
            <v>15</v>
          </cell>
        </row>
        <row r="3254">
          <cell r="A3254" t="str">
            <v>46.26.516</v>
          </cell>
          <cell r="B3254" t="str">
            <v>Junção 45° em ferro fundido, predial SMU, DN= 75 x 50 mm</v>
          </cell>
          <cell r="C3254" t="str">
            <v>UN</v>
          </cell>
          <cell r="D3254">
            <v>199.44</v>
          </cell>
          <cell r="E3254">
            <v>23.49</v>
          </cell>
          <cell r="F3254">
            <v>222.93</v>
          </cell>
          <cell r="G3254">
            <v>15</v>
          </cell>
        </row>
        <row r="3255">
          <cell r="A3255" t="str">
            <v>46.26.520</v>
          </cell>
          <cell r="B3255" t="str">
            <v>Junção 45° em ferro fundido, predial SMU, DN= 75 x 75 mm</v>
          </cell>
          <cell r="C3255" t="str">
            <v>UN</v>
          </cell>
          <cell r="D3255">
            <v>239.15</v>
          </cell>
          <cell r="E3255">
            <v>23.49</v>
          </cell>
          <cell r="F3255">
            <v>262.64</v>
          </cell>
          <cell r="G3255">
            <v>15</v>
          </cell>
        </row>
        <row r="3256">
          <cell r="A3256" t="str">
            <v>46.26.540</v>
          </cell>
          <cell r="B3256" t="str">
            <v>Junção 45° em ferro fundido, predial SMU, DN= 100 x 75 mm</v>
          </cell>
          <cell r="C3256" t="str">
            <v>UN</v>
          </cell>
          <cell r="D3256">
            <v>298.16000000000003</v>
          </cell>
          <cell r="E3256">
            <v>29.37</v>
          </cell>
          <cell r="F3256">
            <v>327.52999999999997</v>
          </cell>
          <cell r="G3256">
            <v>15</v>
          </cell>
        </row>
        <row r="3257">
          <cell r="A3257" t="str">
            <v>46.26.550</v>
          </cell>
          <cell r="B3257" t="str">
            <v>Junção 45° em ferro fundido, predial SMU, DN= 100 x 100 mm</v>
          </cell>
          <cell r="C3257" t="str">
            <v>UN</v>
          </cell>
          <cell r="D3257">
            <v>345.73</v>
          </cell>
          <cell r="E3257">
            <v>29.37</v>
          </cell>
          <cell r="F3257">
            <v>375.1</v>
          </cell>
          <cell r="G3257">
            <v>15</v>
          </cell>
        </row>
        <row r="3258">
          <cell r="A3258" t="str">
            <v>46.26.560</v>
          </cell>
          <cell r="B3258" t="str">
            <v>Junção 45° em ferro fundido, predial SMU, DN= 150 x 150 mm</v>
          </cell>
          <cell r="C3258" t="str">
            <v>UN</v>
          </cell>
          <cell r="D3258">
            <v>960.5</v>
          </cell>
          <cell r="E3258">
            <v>29.37</v>
          </cell>
          <cell r="F3258">
            <v>989.87</v>
          </cell>
          <cell r="G3258">
            <v>15</v>
          </cell>
        </row>
        <row r="3259">
          <cell r="A3259" t="str">
            <v>46.26.580</v>
          </cell>
          <cell r="B3259" t="str">
            <v>Junta de união em aço inoxidável para tubo em ferro fundido predial SMU, DN= 125 mm</v>
          </cell>
          <cell r="C3259" t="str">
            <v>UN</v>
          </cell>
          <cell r="D3259">
            <v>112.05</v>
          </cell>
          <cell r="E3259">
            <v>29.37</v>
          </cell>
          <cell r="F3259">
            <v>141.41999999999999</v>
          </cell>
          <cell r="G3259">
            <v>15</v>
          </cell>
        </row>
        <row r="3260">
          <cell r="A3260" t="str">
            <v>46.26.590</v>
          </cell>
          <cell r="B3260" t="str">
            <v>Junta de união em aço inoxidável para tubo em ferro fundido predial SMU, DN= 250 mm</v>
          </cell>
          <cell r="C3260" t="str">
            <v>UN</v>
          </cell>
          <cell r="D3260">
            <v>556.91</v>
          </cell>
          <cell r="E3260">
            <v>29.37</v>
          </cell>
          <cell r="F3260">
            <v>586.28</v>
          </cell>
          <cell r="G3260">
            <v>15</v>
          </cell>
        </row>
        <row r="3261">
          <cell r="A3261" t="str">
            <v>46.26.600</v>
          </cell>
          <cell r="B3261" t="str">
            <v>Redução excêntrica em ferro fundido, predial SMU, DN= 75 x 50 mm</v>
          </cell>
          <cell r="C3261" t="str">
            <v>UN</v>
          </cell>
          <cell r="D3261">
            <v>133.96</v>
          </cell>
          <cell r="E3261">
            <v>23.49</v>
          </cell>
          <cell r="F3261">
            <v>157.44999999999999</v>
          </cell>
          <cell r="G3261">
            <v>15</v>
          </cell>
        </row>
        <row r="3262">
          <cell r="A3262" t="str">
            <v>46.26.610</v>
          </cell>
          <cell r="B3262" t="str">
            <v>Redução excêntrica em ferro fundido, predial SMU, DN= 100 x 75 mm</v>
          </cell>
          <cell r="C3262" t="str">
            <v>UN</v>
          </cell>
          <cell r="D3262">
            <v>203.1</v>
          </cell>
          <cell r="E3262">
            <v>29.37</v>
          </cell>
          <cell r="F3262">
            <v>232.47</v>
          </cell>
          <cell r="G3262">
            <v>15</v>
          </cell>
        </row>
        <row r="3263">
          <cell r="A3263" t="str">
            <v>46.26.612</v>
          </cell>
          <cell r="B3263" t="str">
            <v>Redução excêntrica em ferro fundido, predial SMU, DN= 125 x 75 mm</v>
          </cell>
          <cell r="C3263" t="str">
            <v>UN</v>
          </cell>
          <cell r="D3263">
            <v>236.79</v>
          </cell>
          <cell r="E3263">
            <v>29.37</v>
          </cell>
          <cell r="F3263">
            <v>266.16000000000003</v>
          </cell>
          <cell r="G3263">
            <v>15</v>
          </cell>
        </row>
        <row r="3264">
          <cell r="A3264" t="str">
            <v>46.26.614</v>
          </cell>
          <cell r="B3264" t="str">
            <v>Redução excêntrica em ferro fundido, predial SMU, DN= 125 x 100 mm</v>
          </cell>
          <cell r="C3264" t="str">
            <v>UN</v>
          </cell>
          <cell r="D3264">
            <v>241.1</v>
          </cell>
          <cell r="E3264">
            <v>29.37</v>
          </cell>
          <cell r="F3264">
            <v>270.47000000000003</v>
          </cell>
          <cell r="G3264">
            <v>15</v>
          </cell>
        </row>
        <row r="3265">
          <cell r="A3265" t="str">
            <v>46.26.616</v>
          </cell>
          <cell r="B3265" t="str">
            <v>Redução excêntrica em ferro fundido, predial SMU, DN= 150 x 75 mm</v>
          </cell>
          <cell r="C3265" t="str">
            <v>UN</v>
          </cell>
          <cell r="D3265">
            <v>492.61</v>
          </cell>
          <cell r="E3265">
            <v>29.37</v>
          </cell>
          <cell r="F3265">
            <v>521.98</v>
          </cell>
          <cell r="G3265">
            <v>15</v>
          </cell>
        </row>
        <row r="3266">
          <cell r="A3266" t="str">
            <v>46.26.632</v>
          </cell>
          <cell r="B3266" t="str">
            <v>Redução excêntrica em ferro fundido, predial SMU, DN= 150 x 100 mm</v>
          </cell>
          <cell r="C3266" t="str">
            <v>UN</v>
          </cell>
          <cell r="D3266">
            <v>520.36</v>
          </cell>
          <cell r="E3266">
            <v>29.37</v>
          </cell>
          <cell r="F3266">
            <v>549.73</v>
          </cell>
          <cell r="G3266">
            <v>15</v>
          </cell>
        </row>
        <row r="3267">
          <cell r="A3267" t="str">
            <v>46.26.634</v>
          </cell>
          <cell r="B3267" t="str">
            <v>Redução excêntrica em ferro fundido, predial SMU, DN= 150 x 125 mm</v>
          </cell>
          <cell r="C3267" t="str">
            <v>UN</v>
          </cell>
          <cell r="D3267">
            <v>553.54</v>
          </cell>
          <cell r="E3267">
            <v>29.37</v>
          </cell>
          <cell r="F3267">
            <v>582.91</v>
          </cell>
          <cell r="G3267">
            <v>15</v>
          </cell>
        </row>
        <row r="3268">
          <cell r="A3268" t="str">
            <v>46.26.636</v>
          </cell>
          <cell r="B3268" t="str">
            <v>Redução excêntrica em ferro fundido, predial SMU, DN= 200 x 125 mm</v>
          </cell>
          <cell r="C3268" t="str">
            <v>UN</v>
          </cell>
          <cell r="D3268">
            <v>582.30999999999995</v>
          </cell>
          <cell r="E3268">
            <v>29.37</v>
          </cell>
          <cell r="F3268">
            <v>611.67999999999995</v>
          </cell>
          <cell r="G3268">
            <v>15</v>
          </cell>
        </row>
        <row r="3269">
          <cell r="A3269" t="str">
            <v>46.26.640</v>
          </cell>
          <cell r="B3269" t="str">
            <v>Redução excêntrica em ferro fundido, predial SMU, DN= 200 x 150 mm</v>
          </cell>
          <cell r="C3269" t="str">
            <v>UN</v>
          </cell>
          <cell r="D3269">
            <v>631.97</v>
          </cell>
          <cell r="E3269">
            <v>29.37</v>
          </cell>
          <cell r="F3269">
            <v>661.34</v>
          </cell>
          <cell r="G3269">
            <v>15</v>
          </cell>
        </row>
        <row r="3270">
          <cell r="A3270" t="str">
            <v>46.26.690</v>
          </cell>
          <cell r="B3270" t="str">
            <v>Redução excêntrica em ferro fundido, predial SMU, DN= 250 x 200 mm</v>
          </cell>
          <cell r="C3270" t="str">
            <v>UN</v>
          </cell>
          <cell r="D3270">
            <v>1324.34</v>
          </cell>
          <cell r="E3270">
            <v>29.37</v>
          </cell>
          <cell r="F3270">
            <v>1353.71</v>
          </cell>
          <cell r="G3270">
            <v>15</v>
          </cell>
        </row>
        <row r="3271">
          <cell r="A3271" t="str">
            <v>46.26.700</v>
          </cell>
          <cell r="B3271" t="str">
            <v>Te de visita em ferro fundido, predial SMU, DN= 75 mm</v>
          </cell>
          <cell r="C3271" t="str">
            <v>UN</v>
          </cell>
          <cell r="D3271">
            <v>462</v>
          </cell>
          <cell r="E3271">
            <v>23.49</v>
          </cell>
          <cell r="F3271">
            <v>485.49</v>
          </cell>
          <cell r="G3271">
            <v>15</v>
          </cell>
        </row>
        <row r="3272">
          <cell r="A3272" t="str">
            <v>46.26.710</v>
          </cell>
          <cell r="B3272" t="str">
            <v>Te de visita em ferro fundido, predial SMU, DN= 100 mm</v>
          </cell>
          <cell r="C3272" t="str">
            <v>UN</v>
          </cell>
          <cell r="D3272">
            <v>896.3</v>
          </cell>
          <cell r="E3272">
            <v>29.37</v>
          </cell>
          <cell r="F3272">
            <v>925.67</v>
          </cell>
          <cell r="G3272">
            <v>15</v>
          </cell>
        </row>
        <row r="3273">
          <cell r="A3273" t="str">
            <v>46.26.720</v>
          </cell>
          <cell r="B3273" t="str">
            <v>Te de visita em ferro fundido, predial SMU, DN= 125 mm</v>
          </cell>
          <cell r="C3273" t="str">
            <v>UN</v>
          </cell>
          <cell r="D3273">
            <v>1140.5999999999999</v>
          </cell>
          <cell r="E3273">
            <v>29.37</v>
          </cell>
          <cell r="F3273">
            <v>1169.97</v>
          </cell>
          <cell r="G3273">
            <v>15</v>
          </cell>
        </row>
        <row r="3274">
          <cell r="A3274" t="str">
            <v>46.26.730</v>
          </cell>
          <cell r="B3274" t="str">
            <v>Te de visita em ferro fundido, predial SMU, DN= 150 mm</v>
          </cell>
          <cell r="C3274" t="str">
            <v>UN</v>
          </cell>
          <cell r="D3274">
            <v>1511.81</v>
          </cell>
          <cell r="E3274">
            <v>29.37</v>
          </cell>
          <cell r="F3274">
            <v>1541.18</v>
          </cell>
          <cell r="G3274">
            <v>15</v>
          </cell>
        </row>
        <row r="3275">
          <cell r="A3275" t="str">
            <v>46.26.740</v>
          </cell>
          <cell r="B3275" t="str">
            <v>Te de visita em ferro fundido, predial SMU, DN= 200 mm</v>
          </cell>
          <cell r="C3275" t="str">
            <v>UN</v>
          </cell>
          <cell r="D3275">
            <v>3234.22</v>
          </cell>
          <cell r="E3275">
            <v>29.37</v>
          </cell>
          <cell r="F3275">
            <v>3263.59</v>
          </cell>
          <cell r="G3275">
            <v>15</v>
          </cell>
        </row>
        <row r="3276">
          <cell r="A3276" t="str">
            <v>46.26.800</v>
          </cell>
          <cell r="B3276" t="str">
            <v>Abraçadeira dentada para travamento em aço inoxidável, com parafuso de aço zincado, para tubo em ferro fundido predial SMU, DN= 50 mm</v>
          </cell>
          <cell r="C3276" t="str">
            <v>UN</v>
          </cell>
          <cell r="D3276">
            <v>205.31</v>
          </cell>
          <cell r="E3276">
            <v>23.49</v>
          </cell>
          <cell r="F3276">
            <v>228.8</v>
          </cell>
          <cell r="G3276">
            <v>15</v>
          </cell>
        </row>
        <row r="3277">
          <cell r="A3277" t="str">
            <v>46.26.810</v>
          </cell>
          <cell r="B3277" t="str">
            <v>Abraçadeira dentada para travamento em aço inoxidável, com parafuso de aço zincado, para tubo em ferro fundido predial SMU, DN= 75 mm</v>
          </cell>
          <cell r="C3277" t="str">
            <v>UN</v>
          </cell>
          <cell r="D3277">
            <v>242.43</v>
          </cell>
          <cell r="E3277">
            <v>23.49</v>
          </cell>
          <cell r="F3277">
            <v>265.92</v>
          </cell>
          <cell r="G3277">
            <v>15</v>
          </cell>
        </row>
        <row r="3278">
          <cell r="A3278" t="str">
            <v>46.26.820</v>
          </cell>
          <cell r="B3278" t="str">
            <v>Abraçadeira dentada para travamento em aço inoxidável, com parafuso de aço zincado, para tubo em ferro fundido predial SMU, DN= 100 mm</v>
          </cell>
          <cell r="C3278" t="str">
            <v>UN</v>
          </cell>
          <cell r="D3278">
            <v>502.38</v>
          </cell>
          <cell r="E3278">
            <v>29.37</v>
          </cell>
          <cell r="F3278">
            <v>531.75</v>
          </cell>
          <cell r="G3278">
            <v>15</v>
          </cell>
        </row>
        <row r="3279">
          <cell r="A3279" t="str">
            <v>46.26.825</v>
          </cell>
          <cell r="B3279" t="str">
            <v>Abraçadeira dentada para travamento em aço inoxidável, com parafuso de aço zincado, para tubo em ferro fundido predial SMU, DN= 125 mm</v>
          </cell>
          <cell r="C3279" t="str">
            <v>UN</v>
          </cell>
          <cell r="D3279">
            <v>647.88</v>
          </cell>
          <cell r="E3279">
            <v>29.37</v>
          </cell>
          <cell r="F3279">
            <v>677.25</v>
          </cell>
          <cell r="G3279">
            <v>15</v>
          </cell>
        </row>
        <row r="3280">
          <cell r="A3280" t="str">
            <v>46.26.830</v>
          </cell>
          <cell r="B3280" t="str">
            <v>Abraçadeira dentada para travamento em aço inoxidável, com parafuso de aço zincado, para tubo em ferro fundido predial SMU, DN= 150 mm</v>
          </cell>
          <cell r="C3280" t="str">
            <v>UN</v>
          </cell>
          <cell r="D3280">
            <v>817.85</v>
          </cell>
          <cell r="E3280">
            <v>29.37</v>
          </cell>
          <cell r="F3280">
            <v>847.22</v>
          </cell>
          <cell r="G3280">
            <v>15</v>
          </cell>
        </row>
        <row r="3281">
          <cell r="A3281" t="str">
            <v>46.26.840</v>
          </cell>
          <cell r="B3281" t="str">
            <v>Tampão simples em ferro fundido, predial SMU, DN= 150 mm</v>
          </cell>
          <cell r="C3281" t="str">
            <v>UN</v>
          </cell>
          <cell r="D3281">
            <v>178.42</v>
          </cell>
          <cell r="E3281">
            <v>29.37</v>
          </cell>
          <cell r="F3281">
            <v>207.79</v>
          </cell>
          <cell r="G3281">
            <v>15</v>
          </cell>
        </row>
        <row r="3282">
          <cell r="A3282" t="str">
            <v>46.26.843</v>
          </cell>
          <cell r="B3282" t="str">
            <v>Tampão simples em ferro fundido, predial SMU, DN= 200 mm</v>
          </cell>
          <cell r="C3282" t="str">
            <v>UN</v>
          </cell>
          <cell r="D3282">
            <v>538.15</v>
          </cell>
          <cell r="E3282">
            <v>29.37</v>
          </cell>
          <cell r="F3282">
            <v>567.52</v>
          </cell>
          <cell r="G3282">
            <v>15</v>
          </cell>
        </row>
        <row r="3283">
          <cell r="A3283" t="str">
            <v>46.26.900</v>
          </cell>
          <cell r="B3283" t="str">
            <v>Junção 45° em ferro fundido, predial SMU, DN= 125 x 100 mm</v>
          </cell>
          <cell r="C3283" t="str">
            <v>UN</v>
          </cell>
          <cell r="D3283">
            <v>549.78</v>
          </cell>
          <cell r="E3283">
            <v>29.37</v>
          </cell>
          <cell r="F3283">
            <v>579.15</v>
          </cell>
          <cell r="G3283">
            <v>15</v>
          </cell>
        </row>
        <row r="3284">
          <cell r="A3284" t="str">
            <v>46.26.910</v>
          </cell>
          <cell r="B3284" t="str">
            <v>Junção 45° em ferro fundido, predial SMU, DN= 150 x 100 mm</v>
          </cell>
          <cell r="C3284" t="str">
            <v>UN</v>
          </cell>
          <cell r="D3284">
            <v>786.03</v>
          </cell>
          <cell r="E3284">
            <v>29.37</v>
          </cell>
          <cell r="F3284">
            <v>815.4</v>
          </cell>
          <cell r="G3284">
            <v>15</v>
          </cell>
        </row>
        <row r="3285">
          <cell r="A3285" t="str">
            <v>46.26.920</v>
          </cell>
          <cell r="B3285" t="str">
            <v>Junção 45° em ferro fundido, predial SMU, DN= 200 x 100 mm</v>
          </cell>
          <cell r="C3285" t="str">
            <v>UN</v>
          </cell>
          <cell r="D3285">
            <v>1056.93</v>
          </cell>
          <cell r="E3285">
            <v>29.37</v>
          </cell>
          <cell r="F3285">
            <v>1086.3</v>
          </cell>
          <cell r="G3285">
            <v>15</v>
          </cell>
        </row>
        <row r="3286">
          <cell r="A3286" t="str">
            <v>46.26.930</v>
          </cell>
          <cell r="B3286" t="str">
            <v>Junção 45° em ferro fundido, predial SMU, DN= 200 x 200 mm</v>
          </cell>
          <cell r="C3286" t="str">
            <v>UN</v>
          </cell>
          <cell r="D3286">
            <v>3419.2</v>
          </cell>
          <cell r="E3286">
            <v>29.37</v>
          </cell>
          <cell r="F3286">
            <v>3448.57</v>
          </cell>
          <cell r="G3286">
            <v>15</v>
          </cell>
        </row>
        <row r="3287">
          <cell r="A3287" t="str">
            <v>46.27</v>
          </cell>
          <cell r="B3287" t="str">
            <v>Tubulacao em cobre, para sistema de ar condicionado</v>
          </cell>
        </row>
        <row r="3288">
          <cell r="A3288" t="str">
            <v>46.27.050</v>
          </cell>
          <cell r="B3288" t="str">
            <v>Tubo de cobre flexível, espessura 1/32" - diâmetro 3/16", inclusive conexões</v>
          </cell>
          <cell r="C3288" t="str">
            <v>M</v>
          </cell>
          <cell r="D3288">
            <v>10.09</v>
          </cell>
          <cell r="E3288">
            <v>9.69</v>
          </cell>
          <cell r="F3288">
            <v>19.78</v>
          </cell>
          <cell r="G3288">
            <v>15</v>
          </cell>
        </row>
        <row r="3289">
          <cell r="A3289" t="str">
            <v>46.27.060</v>
          </cell>
          <cell r="B3289" t="str">
            <v>Tubo de cobre flexível, espessura 1/32" - diâmetro 1/4", inclusive conexões</v>
          </cell>
          <cell r="C3289" t="str">
            <v>M</v>
          </cell>
          <cell r="D3289">
            <v>15</v>
          </cell>
          <cell r="E3289">
            <v>9.69</v>
          </cell>
          <cell r="F3289">
            <v>24.69</v>
          </cell>
          <cell r="G3289">
            <v>15</v>
          </cell>
        </row>
        <row r="3290">
          <cell r="A3290" t="str">
            <v>46.27.070</v>
          </cell>
          <cell r="B3290" t="str">
            <v>Tubo de cobre flexível, espessura 1/32" - diâmetro 5/16", inclusive conexões</v>
          </cell>
          <cell r="C3290" t="str">
            <v>M</v>
          </cell>
          <cell r="D3290">
            <v>19.079999999999998</v>
          </cell>
          <cell r="E3290">
            <v>9.69</v>
          </cell>
          <cell r="F3290">
            <v>28.77</v>
          </cell>
          <cell r="G3290">
            <v>15</v>
          </cell>
        </row>
        <row r="3291">
          <cell r="A3291" t="str">
            <v>46.27.080</v>
          </cell>
          <cell r="B3291" t="str">
            <v>Tubo de cobre flexível, espessura 1/32" - diâmetro 3/8", inclusive conexões</v>
          </cell>
          <cell r="C3291" t="str">
            <v>M</v>
          </cell>
          <cell r="D3291">
            <v>23.82</v>
          </cell>
          <cell r="E3291">
            <v>14.69</v>
          </cell>
          <cell r="F3291">
            <v>38.51</v>
          </cell>
          <cell r="G3291">
            <v>15</v>
          </cell>
        </row>
        <row r="3292">
          <cell r="A3292" t="str">
            <v>46.27.090</v>
          </cell>
          <cell r="B3292" t="str">
            <v>Tubo de cobre flexível, espessura 1/32" - diâmetro 1/2", inclusive conexões</v>
          </cell>
          <cell r="C3292" t="str">
            <v>M</v>
          </cell>
          <cell r="D3292">
            <v>31.47</v>
          </cell>
          <cell r="E3292">
            <v>14.69</v>
          </cell>
          <cell r="F3292">
            <v>46.16</v>
          </cell>
          <cell r="G3292">
            <v>15</v>
          </cell>
        </row>
        <row r="3293">
          <cell r="A3293" t="str">
            <v>46.27.100</v>
          </cell>
          <cell r="B3293" t="str">
            <v>Tubo de cobre flexível, espessura 1/32" - diâmetro 5/8", inclusive conexões</v>
          </cell>
          <cell r="C3293" t="str">
            <v>M</v>
          </cell>
          <cell r="D3293">
            <v>40.130000000000003</v>
          </cell>
          <cell r="E3293">
            <v>14.69</v>
          </cell>
          <cell r="F3293">
            <v>54.82</v>
          </cell>
          <cell r="G3293">
            <v>15</v>
          </cell>
        </row>
        <row r="3294">
          <cell r="A3294" t="str">
            <v>46.27.110</v>
          </cell>
          <cell r="B3294" t="str">
            <v>Tubo de cobre flexível, espessura 1/32" - diâmetro 3/4", inclusive conexões</v>
          </cell>
          <cell r="C3294" t="str">
            <v>M</v>
          </cell>
          <cell r="D3294">
            <v>49.49</v>
          </cell>
          <cell r="E3294">
            <v>14.69</v>
          </cell>
          <cell r="F3294">
            <v>64.180000000000007</v>
          </cell>
          <cell r="G3294">
            <v>15</v>
          </cell>
        </row>
        <row r="3295">
          <cell r="A3295" t="str">
            <v>46.32</v>
          </cell>
          <cell r="B3295" t="str">
            <v>Tubulacao em cobre rigido, para sistema VRF de ar condicionado</v>
          </cell>
        </row>
        <row r="3296">
          <cell r="A3296" t="str">
            <v>46.32.001</v>
          </cell>
          <cell r="B3296" t="str">
            <v>Tubo de cobre sem costura, rígido, espessura 1/16" - diâmetro 3/8", inclusive conexões</v>
          </cell>
          <cell r="C3296" t="str">
            <v>M</v>
          </cell>
          <cell r="D3296">
            <v>59.84</v>
          </cell>
          <cell r="E3296">
            <v>21.14</v>
          </cell>
          <cell r="F3296">
            <v>80.98</v>
          </cell>
          <cell r="G3296">
            <v>15</v>
          </cell>
        </row>
        <row r="3297">
          <cell r="A3297" t="str">
            <v>46.32.002</v>
          </cell>
          <cell r="B3297" t="str">
            <v>Tubo de cobre sem costura, rígido, espessura 1/16" - diâmetro 1/2", inclusive conexões</v>
          </cell>
          <cell r="C3297" t="str">
            <v>M</v>
          </cell>
          <cell r="D3297">
            <v>84.73</v>
          </cell>
          <cell r="E3297">
            <v>21.14</v>
          </cell>
          <cell r="F3297">
            <v>105.87</v>
          </cell>
          <cell r="G3297">
            <v>15</v>
          </cell>
        </row>
        <row r="3298">
          <cell r="A3298" t="str">
            <v>46.32.003</v>
          </cell>
          <cell r="B3298" t="str">
            <v>Tubo de cobre sem costura, rígido, espessura 1/16" - diâmetro 5/8", inclusive conexões</v>
          </cell>
          <cell r="C3298" t="str">
            <v>M</v>
          </cell>
          <cell r="D3298">
            <v>104.13</v>
          </cell>
          <cell r="E3298">
            <v>21.14</v>
          </cell>
          <cell r="F3298">
            <v>125.27</v>
          </cell>
          <cell r="G3298">
            <v>15</v>
          </cell>
        </row>
        <row r="3299">
          <cell r="A3299" t="str">
            <v>46.32.004</v>
          </cell>
          <cell r="B3299" t="str">
            <v>Tubo de cobre sem costura, rígido, espessura 1/16" - diâmetro 3/4", inclusive conexões</v>
          </cell>
          <cell r="C3299" t="str">
            <v>M</v>
          </cell>
          <cell r="D3299">
            <v>127.46</v>
          </cell>
          <cell r="E3299">
            <v>21.14</v>
          </cell>
          <cell r="F3299">
            <v>148.6</v>
          </cell>
          <cell r="G3299">
            <v>15</v>
          </cell>
        </row>
        <row r="3300">
          <cell r="A3300" t="str">
            <v>46.32.005</v>
          </cell>
          <cell r="B3300" t="str">
            <v>Tubo de cobre sem costura, rígido, espessura 1/16" - diâmetro 7/8", inclusive conexões</v>
          </cell>
          <cell r="C3300" t="str">
            <v>M</v>
          </cell>
          <cell r="D3300">
            <v>155.6</v>
          </cell>
          <cell r="E3300">
            <v>21.14</v>
          </cell>
          <cell r="F3300">
            <v>176.74</v>
          </cell>
          <cell r="G3300">
            <v>15</v>
          </cell>
        </row>
        <row r="3301">
          <cell r="A3301" t="str">
            <v>46.32.006</v>
          </cell>
          <cell r="B3301" t="str">
            <v>Tubo de cobre sem costura, rígido, espessura 1/16" - diâmetro 1", inclusive conexões</v>
          </cell>
          <cell r="C3301" t="str">
            <v>M</v>
          </cell>
          <cell r="D3301">
            <v>173.88</v>
          </cell>
          <cell r="E3301">
            <v>21.14</v>
          </cell>
          <cell r="F3301">
            <v>195.02</v>
          </cell>
          <cell r="G3301">
            <v>15</v>
          </cell>
        </row>
        <row r="3302">
          <cell r="A3302" t="str">
            <v>46.32.007</v>
          </cell>
          <cell r="B3302" t="str">
            <v>Tubo de cobre sem costura, rígido, espessura 1/16" - diâmetro 1.1/8", inclusive conexões</v>
          </cell>
          <cell r="C3302" t="str">
            <v>M</v>
          </cell>
          <cell r="D3302">
            <v>206.78</v>
          </cell>
          <cell r="E3302">
            <v>21.14</v>
          </cell>
          <cell r="F3302">
            <v>227.92</v>
          </cell>
          <cell r="G3302">
            <v>15</v>
          </cell>
        </row>
        <row r="3303">
          <cell r="A3303" t="str">
            <v>46.32.008</v>
          </cell>
          <cell r="B3303" t="str">
            <v>Tubo de cobre sem costura, rígido, espessura 1/16" - diâmetro 1.1/4", inclusive conexões</v>
          </cell>
          <cell r="C3303" t="str">
            <v>M</v>
          </cell>
          <cell r="D3303">
            <v>232.47</v>
          </cell>
          <cell r="E3303">
            <v>21.14</v>
          </cell>
          <cell r="F3303">
            <v>253.61</v>
          </cell>
          <cell r="G3303">
            <v>15</v>
          </cell>
        </row>
        <row r="3304">
          <cell r="A3304" t="str">
            <v>46.32.009</v>
          </cell>
          <cell r="B3304" t="str">
            <v>Tubo de cobre sem costura, rígido, espessura 1/16" - diâmetro 1.3/8", inclusive conexões</v>
          </cell>
          <cell r="C3304" t="str">
            <v>M</v>
          </cell>
          <cell r="D3304">
            <v>250.68</v>
          </cell>
          <cell r="E3304">
            <v>21.14</v>
          </cell>
          <cell r="F3304">
            <v>271.82</v>
          </cell>
          <cell r="G3304">
            <v>15</v>
          </cell>
        </row>
        <row r="3305">
          <cell r="A3305" t="str">
            <v>46.32.010</v>
          </cell>
          <cell r="B3305" t="str">
            <v>Tubo de cobre sem costura, rígido, espessura 1/16" - diâmetro 1.1/2", inclusive conexões</v>
          </cell>
          <cell r="C3305" t="str">
            <v>M</v>
          </cell>
          <cell r="D3305">
            <v>296.67</v>
          </cell>
          <cell r="E3305">
            <v>21.14</v>
          </cell>
          <cell r="F3305">
            <v>317.81</v>
          </cell>
          <cell r="G3305">
            <v>15</v>
          </cell>
        </row>
        <row r="3306">
          <cell r="A3306" t="str">
            <v>46.32.011</v>
          </cell>
          <cell r="B3306" t="str">
            <v>Tubo de cobre sem costura, rígido, espessura 1/16" - diâmetro 1.5/8", inclusive conexões</v>
          </cell>
          <cell r="C3306" t="str">
            <v>M</v>
          </cell>
          <cell r="D3306">
            <v>311.42</v>
          </cell>
          <cell r="E3306">
            <v>21.14</v>
          </cell>
          <cell r="F3306">
            <v>332.56</v>
          </cell>
          <cell r="G3306">
            <v>15</v>
          </cell>
        </row>
        <row r="3307">
          <cell r="A3307" t="str">
            <v>46.33</v>
          </cell>
          <cell r="B3307" t="str">
            <v>Tubulacao em PP - aguas pluviais / esgoto</v>
          </cell>
        </row>
        <row r="3308">
          <cell r="A3308" t="str">
            <v>46.33.001</v>
          </cell>
          <cell r="B3308" t="str">
            <v>Tubo de esgoto em polipropileno de alta resistência - PP, DN= 40mm, preto, com união deslizante e guarnição elastomérica de duplo lábio</v>
          </cell>
          <cell r="C3308" t="str">
            <v>M</v>
          </cell>
          <cell r="D3308">
            <v>38.090000000000003</v>
          </cell>
          <cell r="E3308">
            <v>20.66</v>
          </cell>
          <cell r="F3308">
            <v>58.75</v>
          </cell>
          <cell r="G3308">
            <v>15</v>
          </cell>
        </row>
        <row r="3309">
          <cell r="A3309" t="str">
            <v>46.33.002</v>
          </cell>
          <cell r="B3309" t="str">
            <v>Tubo de esgoto em polipropileno de alta resistência - PP, DN= 50mm, preto, com união deslizante e guarnição elastomérica de duplo lábio</v>
          </cell>
          <cell r="C3309" t="str">
            <v>M</v>
          </cell>
          <cell r="D3309">
            <v>45.32</v>
          </cell>
          <cell r="E3309">
            <v>20.66</v>
          </cell>
          <cell r="F3309">
            <v>65.98</v>
          </cell>
          <cell r="G3309">
            <v>15</v>
          </cell>
        </row>
        <row r="3310">
          <cell r="A3310" t="str">
            <v>46.33.003</v>
          </cell>
          <cell r="B3310" t="str">
            <v>Tubo de esgoto em polipropileno de alta resistência - PP, DN= 63mm, preto, com união deslizante e guarnição elastomérica de duplo lábio</v>
          </cell>
          <cell r="C3310" t="str">
            <v>M</v>
          </cell>
          <cell r="D3310">
            <v>51.95</v>
          </cell>
          <cell r="E3310">
            <v>20.66</v>
          </cell>
          <cell r="F3310">
            <v>72.61</v>
          </cell>
          <cell r="G3310">
            <v>15</v>
          </cell>
        </row>
        <row r="3311">
          <cell r="A3311" t="str">
            <v>46.33.004</v>
          </cell>
          <cell r="B3311" t="str">
            <v>Tubo de esgoto em polipropileno de alta resistência - PP, DN= 110mm, preto, com união deslizante e guarnição elastomérica de duplo lábio</v>
          </cell>
          <cell r="C3311" t="str">
            <v>M</v>
          </cell>
          <cell r="D3311">
            <v>124.26</v>
          </cell>
          <cell r="E3311">
            <v>30.99</v>
          </cell>
          <cell r="F3311">
            <v>155.25</v>
          </cell>
          <cell r="G3311">
            <v>15</v>
          </cell>
        </row>
        <row r="3312">
          <cell r="A3312" t="str">
            <v>46.33.020</v>
          </cell>
          <cell r="B3312" t="str">
            <v>Joelho 45° em polipropileno de alta resistência, preto, tipo PB, DN= 40mm</v>
          </cell>
          <cell r="C3312" t="str">
            <v>UN</v>
          </cell>
          <cell r="D3312">
            <v>13.74</v>
          </cell>
          <cell r="E3312">
            <v>13.51</v>
          </cell>
          <cell r="F3312">
            <v>27.25</v>
          </cell>
          <cell r="G3312">
            <v>15</v>
          </cell>
        </row>
        <row r="3313">
          <cell r="A3313" t="str">
            <v>46.33.021</v>
          </cell>
          <cell r="B3313" t="str">
            <v>Joelho 45° em polipropileno de alta resistência - PP, preto, tipo PB, DN= 50mm</v>
          </cell>
          <cell r="C3313" t="str">
            <v>UN</v>
          </cell>
          <cell r="D3313">
            <v>20.8</v>
          </cell>
          <cell r="E3313">
            <v>13.51</v>
          </cell>
          <cell r="F3313">
            <v>34.31</v>
          </cell>
          <cell r="G3313">
            <v>15</v>
          </cell>
        </row>
        <row r="3314">
          <cell r="A3314" t="str">
            <v>46.33.022</v>
          </cell>
          <cell r="B3314" t="str">
            <v>Joelho 45° em polipropileno de alta resistência - PP, preto, tipo PB, DN= 63mm</v>
          </cell>
          <cell r="C3314" t="str">
            <v>UN</v>
          </cell>
          <cell r="D3314">
            <v>21.43</v>
          </cell>
          <cell r="E3314">
            <v>20.56</v>
          </cell>
          <cell r="F3314">
            <v>41.99</v>
          </cell>
          <cell r="G3314">
            <v>15</v>
          </cell>
        </row>
        <row r="3315">
          <cell r="A3315" t="str">
            <v>46.33.023</v>
          </cell>
          <cell r="B3315" t="str">
            <v>Joelho 45° em polipropileno de alta resistência - PP, preto, tipo PB, DN= 110mm</v>
          </cell>
          <cell r="C3315" t="str">
            <v>UN</v>
          </cell>
          <cell r="D3315">
            <v>33.44</v>
          </cell>
          <cell r="E3315">
            <v>23.49</v>
          </cell>
          <cell r="F3315">
            <v>56.93</v>
          </cell>
          <cell r="G3315">
            <v>15</v>
          </cell>
        </row>
        <row r="3316">
          <cell r="A3316" t="str">
            <v>46.33.047</v>
          </cell>
          <cell r="B3316" t="str">
            <v>Joelho 87°30' em polipropileno de alta resistência - PP, preto, tipo PB, DN= 40mm</v>
          </cell>
          <cell r="C3316" t="str">
            <v>UN</v>
          </cell>
          <cell r="D3316">
            <v>13.42</v>
          </cell>
          <cell r="E3316">
            <v>13.51</v>
          </cell>
          <cell r="F3316">
            <v>26.93</v>
          </cell>
          <cell r="G3316">
            <v>15</v>
          </cell>
        </row>
        <row r="3317">
          <cell r="A3317" t="str">
            <v>46.33.048</v>
          </cell>
          <cell r="B3317" t="str">
            <v>Joelho 87°30' em polipropileno de alta resistência - PP, preto, tipo PB, DN= 50mm</v>
          </cell>
          <cell r="C3317" t="str">
            <v>UN</v>
          </cell>
          <cell r="D3317">
            <v>18.59</v>
          </cell>
          <cell r="E3317">
            <v>13.51</v>
          </cell>
          <cell r="F3317">
            <v>32.1</v>
          </cell>
          <cell r="G3317">
            <v>15</v>
          </cell>
        </row>
        <row r="3318">
          <cell r="A3318" t="str">
            <v>46.33.049</v>
          </cell>
          <cell r="B3318" t="str">
            <v>Joelho 87°30' em polipropileno de alta resistência - PP, preto, tipo PB, DN= 63mm</v>
          </cell>
          <cell r="C3318" t="str">
            <v>UN</v>
          </cell>
          <cell r="D3318">
            <v>25.88</v>
          </cell>
          <cell r="E3318">
            <v>20.56</v>
          </cell>
          <cell r="F3318">
            <v>46.44</v>
          </cell>
          <cell r="G3318">
            <v>15</v>
          </cell>
        </row>
        <row r="3319">
          <cell r="A3319" t="str">
            <v>46.33.074</v>
          </cell>
          <cell r="B3319" t="str">
            <v>Joelho 87°30' em polipropileno de alta resistência - PP, preto, tipo PB, DN= 110mm, com base de apoio</v>
          </cell>
          <cell r="C3319" t="str">
            <v>UN</v>
          </cell>
          <cell r="D3319">
            <v>41.91</v>
          </cell>
          <cell r="E3319">
            <v>23.49</v>
          </cell>
          <cell r="F3319">
            <v>65.400000000000006</v>
          </cell>
          <cell r="G3319">
            <v>15</v>
          </cell>
        </row>
        <row r="3320">
          <cell r="A3320" t="str">
            <v>46.33.102</v>
          </cell>
          <cell r="B3320" t="str">
            <v>Luva dupla em polipropileno de alta resistência - PP,  preto,  DN= 40mm</v>
          </cell>
          <cell r="C3320" t="str">
            <v>UN</v>
          </cell>
          <cell r="D3320">
            <v>17.3</v>
          </cell>
          <cell r="E3320">
            <v>13.51</v>
          </cell>
          <cell r="F3320">
            <v>30.81</v>
          </cell>
          <cell r="G3320">
            <v>15</v>
          </cell>
        </row>
        <row r="3321">
          <cell r="A3321" t="str">
            <v>46.33.103</v>
          </cell>
          <cell r="B3321" t="str">
            <v>Luva dupla em polipropileno de alta resistência - PP,  preto,  DN= 50mm</v>
          </cell>
          <cell r="C3321" t="str">
            <v>UN</v>
          </cell>
          <cell r="D3321">
            <v>21.09</v>
          </cell>
          <cell r="E3321">
            <v>13.51</v>
          </cell>
          <cell r="F3321">
            <v>34.6</v>
          </cell>
          <cell r="G3321">
            <v>15</v>
          </cell>
        </row>
        <row r="3322">
          <cell r="A3322" t="str">
            <v>46.33.104</v>
          </cell>
          <cell r="B3322" t="str">
            <v>Luva dupla em polipropileno de alta resistência - PP,  preto,  DN= 63mm</v>
          </cell>
          <cell r="C3322" t="str">
            <v>UN</v>
          </cell>
          <cell r="D3322">
            <v>24.83</v>
          </cell>
          <cell r="E3322">
            <v>20.56</v>
          </cell>
          <cell r="F3322">
            <v>45.39</v>
          </cell>
          <cell r="G3322">
            <v>15</v>
          </cell>
        </row>
        <row r="3323">
          <cell r="A3323" t="str">
            <v>46.33.105</v>
          </cell>
          <cell r="B3323" t="str">
            <v>Luva dupla em polipropileno de alta resistência - PP,  preto,  DN= 110mm</v>
          </cell>
          <cell r="C3323" t="str">
            <v>UN</v>
          </cell>
          <cell r="D3323">
            <v>40.39</v>
          </cell>
          <cell r="E3323">
            <v>23.49</v>
          </cell>
          <cell r="F3323">
            <v>63.88</v>
          </cell>
          <cell r="G3323">
            <v>15</v>
          </cell>
        </row>
        <row r="3324">
          <cell r="A3324" t="str">
            <v>46.33.116</v>
          </cell>
          <cell r="B3324" t="str">
            <v>Luva de Redução em polipropileno de alta resistência - PP, preto, tipo PB, DN= 50x40mm</v>
          </cell>
          <cell r="C3324" t="str">
            <v>UN</v>
          </cell>
          <cell r="D3324">
            <v>13.11</v>
          </cell>
          <cell r="E3324">
            <v>13.51</v>
          </cell>
          <cell r="F3324">
            <v>26.62</v>
          </cell>
          <cell r="G3324">
            <v>15</v>
          </cell>
        </row>
        <row r="3325">
          <cell r="A3325" t="str">
            <v>46.33.117</v>
          </cell>
          <cell r="B3325" t="str">
            <v>Luva de Redução em polipropileno de alta resistência - PP, preto, tipo PB, DN= 63x50mm</v>
          </cell>
          <cell r="C3325" t="str">
            <v>UN</v>
          </cell>
          <cell r="D3325">
            <v>19.100000000000001</v>
          </cell>
          <cell r="E3325">
            <v>20.56</v>
          </cell>
          <cell r="F3325">
            <v>39.659999999999997</v>
          </cell>
          <cell r="G3325">
            <v>15</v>
          </cell>
        </row>
        <row r="3326">
          <cell r="A3326" t="str">
            <v>46.33.118</v>
          </cell>
          <cell r="B3326" t="str">
            <v>Luva de Redução em polipropileno de alta resistência - PP, preto, tipo PB, DN= 110x63mm</v>
          </cell>
          <cell r="C3326" t="str">
            <v>UN</v>
          </cell>
          <cell r="D3326">
            <v>32.67</v>
          </cell>
          <cell r="E3326">
            <v>23.49</v>
          </cell>
          <cell r="F3326">
            <v>56.16</v>
          </cell>
          <cell r="G3326">
            <v>15</v>
          </cell>
        </row>
        <row r="3327">
          <cell r="A3327" t="str">
            <v>46.33.130</v>
          </cell>
          <cell r="B3327" t="str">
            <v>Tê 87°30' simples em polipropileno de alta resistência - PP, preto, tipo PB, DN= 50x50mm</v>
          </cell>
          <cell r="C3327" t="str">
            <v>UN</v>
          </cell>
          <cell r="D3327">
            <v>39.71</v>
          </cell>
          <cell r="E3327">
            <v>13.51</v>
          </cell>
          <cell r="F3327">
            <v>53.22</v>
          </cell>
          <cell r="G3327">
            <v>15</v>
          </cell>
        </row>
        <row r="3328">
          <cell r="A3328" t="str">
            <v>46.33.131</v>
          </cell>
          <cell r="B3328" t="str">
            <v>Tê 87°30' simples em polipropileno de alta resistência - PP, preto, tipo PB, DN= 63x63mm</v>
          </cell>
          <cell r="C3328" t="str">
            <v>UN</v>
          </cell>
          <cell r="D3328">
            <v>50.31</v>
          </cell>
          <cell r="E3328">
            <v>20.56</v>
          </cell>
          <cell r="F3328">
            <v>70.87</v>
          </cell>
          <cell r="G3328">
            <v>15</v>
          </cell>
        </row>
        <row r="3329">
          <cell r="A3329" t="str">
            <v>46.33.132</v>
          </cell>
          <cell r="B3329" t="str">
            <v>Tê 87°30' simples em polipropileno de alta resistência - PP, preto, tipo PB, DN= 110x110mm</v>
          </cell>
          <cell r="C3329" t="str">
            <v>UN</v>
          </cell>
          <cell r="D3329">
            <v>89.21</v>
          </cell>
          <cell r="E3329">
            <v>23.49</v>
          </cell>
          <cell r="F3329">
            <v>112.7</v>
          </cell>
          <cell r="G3329">
            <v>15</v>
          </cell>
        </row>
        <row r="3330">
          <cell r="A3330" t="str">
            <v>46.33.137</v>
          </cell>
          <cell r="B3330" t="str">
            <v>Tê 87°30' simples de redução em polipropileno de alta resistência - PP, preto, tipo PB, DN= 110x63mm</v>
          </cell>
          <cell r="C3330" t="str">
            <v>UN</v>
          </cell>
          <cell r="D3330">
            <v>73.25</v>
          </cell>
          <cell r="E3330">
            <v>23.49</v>
          </cell>
          <cell r="F3330">
            <v>96.74</v>
          </cell>
          <cell r="G3330">
            <v>15</v>
          </cell>
        </row>
        <row r="3331">
          <cell r="A3331" t="str">
            <v>46.33.140</v>
          </cell>
          <cell r="B3331" t="str">
            <v>Tê 87°30' de inspeção em polipropileno de alta resistência - PP, preto (PxB), DN 110mm</v>
          </cell>
          <cell r="C3331" t="str">
            <v>UN</v>
          </cell>
          <cell r="D3331">
            <v>217.05</v>
          </cell>
          <cell r="E3331">
            <v>20.56</v>
          </cell>
          <cell r="F3331">
            <v>237.61</v>
          </cell>
          <cell r="G3331">
            <v>15</v>
          </cell>
        </row>
        <row r="3332">
          <cell r="A3332" t="str">
            <v>46.33.149</v>
          </cell>
          <cell r="B3332" t="str">
            <v>Junção 45° simples em polipropileno de alta resistência - PP, preto, tipo PB, DN= 50x50mm</v>
          </cell>
          <cell r="C3332" t="str">
            <v>UN</v>
          </cell>
          <cell r="D3332">
            <v>37.28</v>
          </cell>
          <cell r="E3332">
            <v>13.51</v>
          </cell>
          <cell r="F3332">
            <v>50.79</v>
          </cell>
          <cell r="G3332">
            <v>15</v>
          </cell>
        </row>
        <row r="3333">
          <cell r="A3333" t="str">
            <v>46.33.150</v>
          </cell>
          <cell r="B3333" t="str">
            <v>Junção 45° simples em polipropileno de alta resistência - PP, preto, tipo PB, DN= 63x63mm</v>
          </cell>
          <cell r="C3333" t="str">
            <v>UN</v>
          </cell>
          <cell r="D3333">
            <v>45.18</v>
          </cell>
          <cell r="E3333">
            <v>20.56</v>
          </cell>
          <cell r="F3333">
            <v>65.739999999999995</v>
          </cell>
          <cell r="G3333">
            <v>15</v>
          </cell>
        </row>
        <row r="3334">
          <cell r="A3334" t="str">
            <v>46.33.151</v>
          </cell>
          <cell r="B3334" t="str">
            <v>Junção 45° simples em polipropileno de alta resistência - PP, preto, tipo PB, DN= 110x110mm</v>
          </cell>
          <cell r="C3334" t="str">
            <v>UN</v>
          </cell>
          <cell r="D3334">
            <v>83.83</v>
          </cell>
          <cell r="E3334">
            <v>23.49</v>
          </cell>
          <cell r="F3334">
            <v>107.32</v>
          </cell>
          <cell r="G3334">
            <v>15</v>
          </cell>
        </row>
        <row r="3335">
          <cell r="A3335" t="str">
            <v>46.33.159</v>
          </cell>
          <cell r="B3335" t="str">
            <v>Junção 45° simples de redução em polipropileno de alta resistência - PP, preto, tipo PB, DN= 63x50mm</v>
          </cell>
          <cell r="C3335" t="str">
            <v>UN</v>
          </cell>
          <cell r="D3335">
            <v>38.28</v>
          </cell>
          <cell r="E3335">
            <v>20.56</v>
          </cell>
          <cell r="F3335">
            <v>58.84</v>
          </cell>
          <cell r="G3335">
            <v>15</v>
          </cell>
        </row>
        <row r="3336">
          <cell r="A3336" t="str">
            <v>46.33.160</v>
          </cell>
          <cell r="B3336" t="str">
            <v>Junção 45° simples de redução em polipropileno de alta resistência - PP, preto, tipo PB, DN= 110x50mm</v>
          </cell>
          <cell r="C3336" t="str">
            <v>UN</v>
          </cell>
          <cell r="D3336">
            <v>69.59</v>
          </cell>
          <cell r="E3336">
            <v>23.49</v>
          </cell>
          <cell r="F3336">
            <v>93.08</v>
          </cell>
          <cell r="G3336">
            <v>15</v>
          </cell>
        </row>
        <row r="3337">
          <cell r="A3337" t="str">
            <v>46.33.161</v>
          </cell>
          <cell r="B3337" t="str">
            <v>Junção 45° simples de redução em polipropileno de alta resistência - PP, preto, tipo PB, DN= 110x63mm</v>
          </cell>
          <cell r="C3337" t="str">
            <v>UN</v>
          </cell>
          <cell r="D3337">
            <v>54.99</v>
          </cell>
          <cell r="E3337">
            <v>23.49</v>
          </cell>
          <cell r="F3337">
            <v>78.48</v>
          </cell>
          <cell r="G3337">
            <v>15</v>
          </cell>
        </row>
        <row r="3338">
          <cell r="A3338" t="str">
            <v>46.33.170</v>
          </cell>
          <cell r="B3338" t="str">
            <v>Curva 87°30' em polipropileno de alta resistência - PP, preto, tipo PB, DN= 110mm</v>
          </cell>
          <cell r="C3338" t="str">
            <v>UN</v>
          </cell>
          <cell r="D3338">
            <v>72.25</v>
          </cell>
          <cell r="E3338">
            <v>23.49</v>
          </cell>
          <cell r="F3338">
            <v>95.74</v>
          </cell>
          <cell r="G3338">
            <v>15</v>
          </cell>
        </row>
        <row r="3339">
          <cell r="A3339" t="str">
            <v>46.33.186</v>
          </cell>
          <cell r="B3339" t="str">
            <v>Caixa sifonada de piso, em polipropileno de alta resistência PP, preto,  DN=125mm, uma saída de 63mm</v>
          </cell>
          <cell r="C3339" t="str">
            <v>UN</v>
          </cell>
          <cell r="D3339">
            <v>118.27</v>
          </cell>
          <cell r="E3339">
            <v>20.56</v>
          </cell>
          <cell r="F3339">
            <v>138.83000000000001</v>
          </cell>
          <cell r="G3339">
            <v>15</v>
          </cell>
        </row>
        <row r="3340">
          <cell r="A3340" t="str">
            <v>46.33.197</v>
          </cell>
          <cell r="B3340" t="str">
            <v>Prolongamento para caixa sifonada em prolipropileno de alta resistência PP, preto, DN= 125mm</v>
          </cell>
          <cell r="C3340" t="str">
            <v>UN</v>
          </cell>
          <cell r="D3340">
            <v>80.69</v>
          </cell>
          <cell r="E3340">
            <v>23.49</v>
          </cell>
          <cell r="F3340">
            <v>104.18</v>
          </cell>
          <cell r="G3340">
            <v>15</v>
          </cell>
        </row>
        <row r="3341">
          <cell r="A3341" t="str">
            <v>46.33.201</v>
          </cell>
          <cell r="B3341" t="str">
            <v>Tampa tê de inspeção oval, em polipropileno de alta resistência preto (PxB), DN=110mm</v>
          </cell>
          <cell r="C3341" t="str">
            <v>UN</v>
          </cell>
          <cell r="D3341">
            <v>74.14</v>
          </cell>
          <cell r="E3341">
            <v>13.51</v>
          </cell>
          <cell r="F3341">
            <v>87.65</v>
          </cell>
          <cell r="G3341">
            <v>15</v>
          </cell>
        </row>
        <row r="3342">
          <cell r="A3342" t="str">
            <v>46.33.206</v>
          </cell>
          <cell r="B3342" t="str">
            <v>Tampão em polipropileno de alta resistência PP, preto (PxB), DN=63mm</v>
          </cell>
          <cell r="C3342" t="str">
            <v>UN</v>
          </cell>
          <cell r="D3342">
            <v>13.56</v>
          </cell>
          <cell r="E3342">
            <v>13.51</v>
          </cell>
          <cell r="F3342">
            <v>27.07</v>
          </cell>
          <cell r="G3342">
            <v>15</v>
          </cell>
        </row>
        <row r="3343">
          <cell r="A3343" t="str">
            <v>46.33.207</v>
          </cell>
          <cell r="B3343" t="str">
            <v>Tampão em polipropileno de alta resistência PP, preto (PxB), DN=110mm</v>
          </cell>
          <cell r="C3343" t="str">
            <v>UN</v>
          </cell>
          <cell r="D3343">
            <v>32.729999999999997</v>
          </cell>
          <cell r="E3343">
            <v>13.51</v>
          </cell>
          <cell r="F3343">
            <v>46.24</v>
          </cell>
          <cell r="G3343">
            <v>15</v>
          </cell>
        </row>
        <row r="3344">
          <cell r="A3344" t="str">
            <v>46.33.210</v>
          </cell>
          <cell r="B3344" t="str">
            <v>Porta marco para grelha de 12x12 cm, em prolipropileno de alta resistência PP,  preto</v>
          </cell>
          <cell r="C3344" t="str">
            <v>UN</v>
          </cell>
          <cell r="D3344">
            <v>45.19</v>
          </cell>
          <cell r="E3344">
            <v>20.56</v>
          </cell>
          <cell r="F3344">
            <v>65.75</v>
          </cell>
          <cell r="G3344">
            <v>15</v>
          </cell>
        </row>
        <row r="3345">
          <cell r="A3345" t="str">
            <v>46.33.211</v>
          </cell>
          <cell r="B3345" t="str">
            <v>Marco de bronze com grelha em aço inoxidável de 12x12cm</v>
          </cell>
          <cell r="C3345" t="str">
            <v>CJ</v>
          </cell>
          <cell r="D3345">
            <v>74.61</v>
          </cell>
          <cell r="E3345">
            <v>5.87</v>
          </cell>
          <cell r="F3345">
            <v>80.48</v>
          </cell>
          <cell r="G3345">
            <v>15</v>
          </cell>
        </row>
        <row r="3346">
          <cell r="A3346" t="str">
            <v>47</v>
          </cell>
          <cell r="B3346" t="str">
            <v>VALVULAS E APARELHOS DE MEDICAO E CONTROLE PARA LIQUIDOS E GASES</v>
          </cell>
        </row>
        <row r="3347">
          <cell r="A3347" t="str">
            <v>47.01</v>
          </cell>
          <cell r="B3347" t="str">
            <v>Registro e / ou valvula em latao fundido sem acabamento</v>
          </cell>
        </row>
        <row r="3348">
          <cell r="A3348" t="str">
            <v>47.01.010</v>
          </cell>
          <cell r="B3348" t="str">
            <v>Registro de gaveta em latão fundido sem acabamento, DN= 1/2´</v>
          </cell>
          <cell r="C3348" t="str">
            <v>UN</v>
          </cell>
          <cell r="D3348">
            <v>46.58</v>
          </cell>
          <cell r="E3348">
            <v>26.43</v>
          </cell>
          <cell r="F3348">
            <v>73.010000000000005</v>
          </cell>
          <cell r="G3348">
            <v>15</v>
          </cell>
        </row>
        <row r="3349">
          <cell r="A3349" t="str">
            <v>47.01.020</v>
          </cell>
          <cell r="B3349" t="str">
            <v>Registro de gaveta em latão fundido sem acabamento, DN= 3/4´</v>
          </cell>
          <cell r="C3349" t="str">
            <v>UN</v>
          </cell>
          <cell r="D3349">
            <v>62.45</v>
          </cell>
          <cell r="E3349">
            <v>35.24</v>
          </cell>
          <cell r="F3349">
            <v>97.69</v>
          </cell>
          <cell r="G3349">
            <v>15</v>
          </cell>
        </row>
        <row r="3350">
          <cell r="A3350" t="str">
            <v>47.01.030</v>
          </cell>
          <cell r="B3350" t="str">
            <v>Registro de gaveta em latão fundido sem acabamento, DN= 1´</v>
          </cell>
          <cell r="C3350" t="str">
            <v>UN</v>
          </cell>
          <cell r="D3350">
            <v>75.319999999999993</v>
          </cell>
          <cell r="E3350">
            <v>44.05</v>
          </cell>
          <cell r="F3350">
            <v>119.37</v>
          </cell>
          <cell r="G3350">
            <v>15</v>
          </cell>
        </row>
        <row r="3351">
          <cell r="A3351" t="str">
            <v>47.01.040</v>
          </cell>
          <cell r="B3351" t="str">
            <v>Registro de gaveta em latão fundido sem acabamento, DN= 1 1/4´</v>
          </cell>
          <cell r="C3351" t="str">
            <v>UN</v>
          </cell>
          <cell r="D3351">
            <v>100.04</v>
          </cell>
          <cell r="E3351">
            <v>52.86</v>
          </cell>
          <cell r="F3351">
            <v>152.9</v>
          </cell>
          <cell r="G3351">
            <v>15</v>
          </cell>
        </row>
        <row r="3352">
          <cell r="A3352" t="str">
            <v>47.01.050</v>
          </cell>
          <cell r="B3352" t="str">
            <v>Registro de gaveta em latão fundido sem acabamento, DN= 1 1/2´</v>
          </cell>
          <cell r="C3352" t="str">
            <v>UN</v>
          </cell>
          <cell r="D3352">
            <v>123.24</v>
          </cell>
          <cell r="E3352">
            <v>58.73</v>
          </cell>
          <cell r="F3352">
            <v>181.97</v>
          </cell>
          <cell r="G3352">
            <v>15</v>
          </cell>
        </row>
        <row r="3353">
          <cell r="A3353" t="str">
            <v>47.01.060</v>
          </cell>
          <cell r="B3353" t="str">
            <v>Registro de gaveta em latão fundido sem acabamento, DN= 2´</v>
          </cell>
          <cell r="C3353" t="str">
            <v>UN</v>
          </cell>
          <cell r="D3353">
            <v>198.2</v>
          </cell>
          <cell r="E3353">
            <v>73.42</v>
          </cell>
          <cell r="F3353">
            <v>271.62</v>
          </cell>
          <cell r="G3353">
            <v>15</v>
          </cell>
        </row>
        <row r="3354">
          <cell r="A3354" t="str">
            <v>47.01.070</v>
          </cell>
          <cell r="B3354" t="str">
            <v>Registro de gaveta em latão fundido sem acabamento, DN= 2 1/2´</v>
          </cell>
          <cell r="C3354" t="str">
            <v>UN</v>
          </cell>
          <cell r="D3354">
            <v>443.78</v>
          </cell>
          <cell r="E3354">
            <v>88.1</v>
          </cell>
          <cell r="F3354">
            <v>531.88</v>
          </cell>
          <cell r="G3354">
            <v>15</v>
          </cell>
        </row>
        <row r="3355">
          <cell r="A3355" t="str">
            <v>47.01.080</v>
          </cell>
          <cell r="B3355" t="str">
            <v>Registro de gaveta em latão fundido sem acabamento, DN= 3´</v>
          </cell>
          <cell r="C3355" t="str">
            <v>UN</v>
          </cell>
          <cell r="D3355">
            <v>715.17</v>
          </cell>
          <cell r="E3355">
            <v>117.46</v>
          </cell>
          <cell r="F3355">
            <v>832.63</v>
          </cell>
          <cell r="G3355">
            <v>15</v>
          </cell>
        </row>
        <row r="3356">
          <cell r="A3356" t="str">
            <v>47.01.090</v>
          </cell>
          <cell r="B3356" t="str">
            <v>Registro de gaveta em latão fundido sem acabamento, DN= 4´</v>
          </cell>
          <cell r="C3356" t="str">
            <v>UN</v>
          </cell>
          <cell r="D3356">
            <v>1274.8800000000001</v>
          </cell>
          <cell r="E3356">
            <v>176.19</v>
          </cell>
          <cell r="F3356">
            <v>1451.07</v>
          </cell>
          <cell r="G3356">
            <v>15</v>
          </cell>
        </row>
        <row r="3357">
          <cell r="A3357" t="str">
            <v>47.01.130</v>
          </cell>
          <cell r="B3357" t="str">
            <v>Registro de pressão em latão fundido sem acabamento, DN= 3/4´</v>
          </cell>
          <cell r="C3357" t="str">
            <v>UN</v>
          </cell>
          <cell r="D3357">
            <v>82.68</v>
          </cell>
          <cell r="E3357">
            <v>35.24</v>
          </cell>
          <cell r="F3357">
            <v>117.92</v>
          </cell>
          <cell r="G3357">
            <v>15</v>
          </cell>
        </row>
        <row r="3358">
          <cell r="A3358" t="str">
            <v>47.01.170</v>
          </cell>
          <cell r="B3358" t="str">
            <v>Válvula de esfera monobloco em latão, passagem plena, acionamento com alavanca, DN= 1/2´</v>
          </cell>
          <cell r="C3358" t="str">
            <v>UN</v>
          </cell>
          <cell r="D3358">
            <v>35.56</v>
          </cell>
          <cell r="E3358">
            <v>26.43</v>
          </cell>
          <cell r="F3358">
            <v>61.99</v>
          </cell>
          <cell r="G3358">
            <v>15</v>
          </cell>
        </row>
        <row r="3359">
          <cell r="A3359" t="str">
            <v>47.01.180</v>
          </cell>
          <cell r="B3359" t="str">
            <v>Válvula de esfera monobloco em latão, passagem plena, acionamento com alavanca, DN= 3/4´</v>
          </cell>
          <cell r="C3359" t="str">
            <v>UN</v>
          </cell>
          <cell r="D3359">
            <v>84.24</v>
          </cell>
          <cell r="E3359">
            <v>26.43</v>
          </cell>
          <cell r="F3359">
            <v>110.67</v>
          </cell>
          <cell r="G3359">
            <v>15</v>
          </cell>
        </row>
        <row r="3360">
          <cell r="A3360" t="str">
            <v>47.01.190</v>
          </cell>
          <cell r="B3360" t="str">
            <v>Válvula de esfera monobloco em latão, passagem plena, acionamento com alavanca, DN= 1´</v>
          </cell>
          <cell r="C3360" t="str">
            <v>UN</v>
          </cell>
          <cell r="D3360">
            <v>76.040000000000006</v>
          </cell>
          <cell r="E3360">
            <v>26.43</v>
          </cell>
          <cell r="F3360">
            <v>102.47</v>
          </cell>
          <cell r="G3360">
            <v>15</v>
          </cell>
        </row>
        <row r="3361">
          <cell r="A3361" t="str">
            <v>47.01.191</v>
          </cell>
          <cell r="B3361" t="str">
            <v>Válvula de esfera monobloco em latão, passagem plena, acionamento com alavanca, DN= 1.1/4´</v>
          </cell>
          <cell r="C3361" t="str">
            <v>UN</v>
          </cell>
          <cell r="D3361">
            <v>103.99</v>
          </cell>
          <cell r="E3361">
            <v>29.37</v>
          </cell>
          <cell r="F3361">
            <v>133.36000000000001</v>
          </cell>
          <cell r="G3361">
            <v>15</v>
          </cell>
        </row>
        <row r="3362">
          <cell r="A3362" t="str">
            <v>47.01.210</v>
          </cell>
          <cell r="B3362" t="str">
            <v>Válvula de esfera monobloco em latão, passagem plena, acionamento com alavanca, DN= 2´</v>
          </cell>
          <cell r="C3362" t="str">
            <v>UN</v>
          </cell>
          <cell r="D3362">
            <v>262.44</v>
          </cell>
          <cell r="E3362">
            <v>26.43</v>
          </cell>
          <cell r="F3362">
            <v>288.87</v>
          </cell>
          <cell r="G3362">
            <v>15</v>
          </cell>
        </row>
        <row r="3363">
          <cell r="A3363" t="str">
            <v>47.01.220</v>
          </cell>
          <cell r="B3363" t="str">
            <v>Válvula de esfera monobloco em latão, passagem plena, acionamento com alavanca, DN= 4´</v>
          </cell>
          <cell r="C3363" t="str">
            <v>UN</v>
          </cell>
          <cell r="D3363">
            <v>1281.1400000000001</v>
          </cell>
          <cell r="E3363">
            <v>58.73</v>
          </cell>
          <cell r="F3363">
            <v>1339.87</v>
          </cell>
          <cell r="G3363">
            <v>15</v>
          </cell>
        </row>
        <row r="3364">
          <cell r="A3364" t="str">
            <v>47.02</v>
          </cell>
          <cell r="B3364" t="str">
            <v>Registro e / ou valvula em latao fundido com acabamento cromado</v>
          </cell>
        </row>
        <row r="3365">
          <cell r="A3365" t="str">
            <v>47.02.010</v>
          </cell>
          <cell r="B3365" t="str">
            <v>Registro de gaveta em latão fundido cromado com canopla, DN= 1/2´ - linha especial</v>
          </cell>
          <cell r="C3365" t="str">
            <v>UN</v>
          </cell>
          <cell r="D3365">
            <v>57.37</v>
          </cell>
          <cell r="E3365">
            <v>26.43</v>
          </cell>
          <cell r="F3365">
            <v>83.8</v>
          </cell>
          <cell r="G3365">
            <v>15</v>
          </cell>
        </row>
        <row r="3366">
          <cell r="A3366" t="str">
            <v>47.02.020</v>
          </cell>
          <cell r="B3366" t="str">
            <v>Registro de gaveta em latão fundido cromado com canopla, DN= 3/4´ - linha especial</v>
          </cell>
          <cell r="C3366" t="str">
            <v>UN</v>
          </cell>
          <cell r="D3366">
            <v>64.59</v>
          </cell>
          <cell r="E3366">
            <v>26.43</v>
          </cell>
          <cell r="F3366">
            <v>91.02</v>
          </cell>
          <cell r="G3366">
            <v>15</v>
          </cell>
        </row>
        <row r="3367">
          <cell r="A3367" t="str">
            <v>47.02.030</v>
          </cell>
          <cell r="B3367" t="str">
            <v>Registro de gaveta em latão fundido cromado com canopla, DN= 1´ - linha especial</v>
          </cell>
          <cell r="C3367" t="str">
            <v>UN</v>
          </cell>
          <cell r="D3367">
            <v>89.79</v>
          </cell>
          <cell r="E3367">
            <v>26.43</v>
          </cell>
          <cell r="F3367">
            <v>116.22</v>
          </cell>
          <cell r="G3367">
            <v>15</v>
          </cell>
        </row>
        <row r="3368">
          <cell r="A3368" t="str">
            <v>47.02.040</v>
          </cell>
          <cell r="B3368" t="str">
            <v>Registro de gaveta em latão fundido cromado com canopla, DN= 1 1/4´ - linha especial</v>
          </cell>
          <cell r="C3368" t="str">
            <v>UN</v>
          </cell>
          <cell r="D3368">
            <v>150.62</v>
          </cell>
          <cell r="E3368">
            <v>26.43</v>
          </cell>
          <cell r="F3368">
            <v>177.05</v>
          </cell>
          <cell r="G3368">
            <v>15</v>
          </cell>
        </row>
        <row r="3369">
          <cell r="A3369" t="str">
            <v>47.02.050</v>
          </cell>
          <cell r="B3369" t="str">
            <v>Registro de gaveta em latão fundido cromado com canopla, DN= 1 1/2´ - linha especial</v>
          </cell>
          <cell r="C3369" t="str">
            <v>UN</v>
          </cell>
          <cell r="D3369">
            <v>181.77</v>
          </cell>
          <cell r="E3369">
            <v>26.43</v>
          </cell>
          <cell r="F3369">
            <v>208.2</v>
          </cell>
          <cell r="G3369">
            <v>15</v>
          </cell>
        </row>
        <row r="3370">
          <cell r="A3370" t="str">
            <v>47.02.100</v>
          </cell>
          <cell r="B3370" t="str">
            <v>Registro de pressão em latão fundido cromado com canopla, DN= 1/2´ - linha especial</v>
          </cell>
          <cell r="C3370" t="str">
            <v>UN</v>
          </cell>
          <cell r="D3370">
            <v>55.73</v>
          </cell>
          <cell r="E3370">
            <v>26.43</v>
          </cell>
          <cell r="F3370">
            <v>82.16</v>
          </cell>
          <cell r="G3370">
            <v>15</v>
          </cell>
        </row>
        <row r="3371">
          <cell r="A3371" t="str">
            <v>47.02.110</v>
          </cell>
          <cell r="B3371" t="str">
            <v>Registro de pressão em latão fundido cromado com canopla, DN= 3/4´ - linha especial</v>
          </cell>
          <cell r="C3371" t="str">
            <v>UN</v>
          </cell>
          <cell r="D3371">
            <v>53.4</v>
          </cell>
          <cell r="E3371">
            <v>26.43</v>
          </cell>
          <cell r="F3371">
            <v>79.83</v>
          </cell>
          <cell r="G3371">
            <v>15</v>
          </cell>
        </row>
        <row r="3372">
          <cell r="A3372" t="str">
            <v>47.02.200</v>
          </cell>
          <cell r="B3372" t="str">
            <v>Registro regulador de vazão para chuveiro e ducha em latão cromado com canopla, DN= 1/2´</v>
          </cell>
          <cell r="C3372" t="str">
            <v>UN</v>
          </cell>
          <cell r="D3372">
            <v>93.68</v>
          </cell>
          <cell r="E3372">
            <v>26.43</v>
          </cell>
          <cell r="F3372">
            <v>120.11</v>
          </cell>
          <cell r="G3372">
            <v>15</v>
          </cell>
        </row>
        <row r="3373">
          <cell r="A3373" t="str">
            <v>47.02.210</v>
          </cell>
          <cell r="B3373" t="str">
            <v>Registro regulador de vazão para torneira, misturador e bidê, em latão cromado com canopla, DN= 1/2´</v>
          </cell>
          <cell r="C3373" t="str">
            <v>UN</v>
          </cell>
          <cell r="D3373">
            <v>102.39</v>
          </cell>
          <cell r="E3373">
            <v>26.43</v>
          </cell>
          <cell r="F3373">
            <v>128.82</v>
          </cell>
          <cell r="G3373">
            <v>15</v>
          </cell>
        </row>
        <row r="3374">
          <cell r="A3374" t="str">
            <v>47.04</v>
          </cell>
          <cell r="B3374" t="str">
            <v>Valvula de descarga ou para acionamento de metais sanitarios</v>
          </cell>
        </row>
        <row r="3375">
          <cell r="A3375" t="str">
            <v>47.04.020</v>
          </cell>
          <cell r="B3375" t="str">
            <v>Válvula de descarga com registro próprio, duplo acionamento limitador de fluxo, DN= 1 1/4´</v>
          </cell>
          <cell r="C3375" t="str">
            <v>UN</v>
          </cell>
          <cell r="D3375">
            <v>363.47</v>
          </cell>
          <cell r="E3375">
            <v>88.1</v>
          </cell>
          <cell r="F3375">
            <v>451.57</v>
          </cell>
          <cell r="G3375">
            <v>15</v>
          </cell>
        </row>
        <row r="3376">
          <cell r="A3376" t="str">
            <v>47.04.030</v>
          </cell>
          <cell r="B3376" t="str">
            <v>Válvula de descarga com registro próprio, DN= 1 1/4´</v>
          </cell>
          <cell r="C3376" t="str">
            <v>UN</v>
          </cell>
          <cell r="D3376">
            <v>275.12</v>
          </cell>
          <cell r="E3376">
            <v>88.1</v>
          </cell>
          <cell r="F3376">
            <v>363.22</v>
          </cell>
          <cell r="G3376">
            <v>15</v>
          </cell>
        </row>
        <row r="3377">
          <cell r="A3377" t="str">
            <v>47.04.040</v>
          </cell>
          <cell r="B3377" t="str">
            <v>Válvula de descarga com registro próprio, DN= 1 1/2´</v>
          </cell>
          <cell r="C3377" t="str">
            <v>UN</v>
          </cell>
          <cell r="D3377">
            <v>309.35000000000002</v>
          </cell>
          <cell r="E3377">
            <v>88.1</v>
          </cell>
          <cell r="F3377">
            <v>397.45</v>
          </cell>
          <cell r="G3377">
            <v>15</v>
          </cell>
        </row>
        <row r="3378">
          <cell r="A3378" t="str">
            <v>47.04.050</v>
          </cell>
          <cell r="B3378" t="str">
            <v>Válvula de descarga antivandalismo, DN= 1 1/2´</v>
          </cell>
          <cell r="C3378" t="str">
            <v>UN</v>
          </cell>
          <cell r="D3378">
            <v>509.36</v>
          </cell>
          <cell r="E3378">
            <v>88.1</v>
          </cell>
          <cell r="F3378">
            <v>597.46</v>
          </cell>
          <cell r="G3378">
            <v>15</v>
          </cell>
        </row>
        <row r="3379">
          <cell r="A3379" t="str">
            <v>47.04.080</v>
          </cell>
          <cell r="B3379" t="str">
            <v>Válvula de descarga externa, tipo alavanca com registro próprio, DN= 1 1/4´ e DN= 1 1/2´</v>
          </cell>
          <cell r="C3379" t="str">
            <v>UN</v>
          </cell>
          <cell r="D3379">
            <v>1900.85</v>
          </cell>
          <cell r="E3379">
            <v>88.1</v>
          </cell>
          <cell r="F3379">
            <v>1988.95</v>
          </cell>
          <cell r="G3379">
            <v>15</v>
          </cell>
        </row>
        <row r="3380">
          <cell r="A3380" t="str">
            <v>47.04.090</v>
          </cell>
          <cell r="B3380" t="str">
            <v>Válvula de mictório antivandalismo, DN= 3/4´</v>
          </cell>
          <cell r="C3380" t="str">
            <v>UN</v>
          </cell>
          <cell r="D3380">
            <v>580.53</v>
          </cell>
          <cell r="E3380">
            <v>35.24</v>
          </cell>
          <cell r="F3380">
            <v>615.77</v>
          </cell>
          <cell r="G3380">
            <v>15</v>
          </cell>
        </row>
        <row r="3381">
          <cell r="A3381" t="str">
            <v>47.04.100</v>
          </cell>
          <cell r="B3381" t="str">
            <v>Válvula de mictório padrão, vazão automática, DN= 3/4´</v>
          </cell>
          <cell r="C3381" t="str">
            <v>UN</v>
          </cell>
          <cell r="D3381">
            <v>492.95</v>
          </cell>
          <cell r="E3381">
            <v>35.24</v>
          </cell>
          <cell r="F3381">
            <v>528.19000000000005</v>
          </cell>
          <cell r="G3381">
            <v>15</v>
          </cell>
        </row>
        <row r="3382">
          <cell r="A3382" t="str">
            <v>47.04.110</v>
          </cell>
          <cell r="B3382" t="str">
            <v>Válvula de acionamento hidromecânico para piso</v>
          </cell>
          <cell r="C3382" t="str">
            <v>UN</v>
          </cell>
          <cell r="D3382">
            <v>1102.97</v>
          </cell>
          <cell r="E3382">
            <v>88.1</v>
          </cell>
          <cell r="F3382">
            <v>1191.07</v>
          </cell>
          <cell r="G3382">
            <v>15</v>
          </cell>
        </row>
        <row r="3383">
          <cell r="A3383" t="str">
            <v>47.04.120</v>
          </cell>
          <cell r="B3383" t="str">
            <v>Válvula de acionamento hidromecânico para ducha, em latão cromado, DN= 3/4´</v>
          </cell>
          <cell r="C3383" t="str">
            <v>UN</v>
          </cell>
          <cell r="D3383">
            <v>697.31</v>
          </cell>
          <cell r="E3383">
            <v>26.43</v>
          </cell>
          <cell r="F3383">
            <v>723.74</v>
          </cell>
          <cell r="G3383">
            <v>15</v>
          </cell>
        </row>
        <row r="3384">
          <cell r="A3384" t="str">
            <v>47.04.180</v>
          </cell>
          <cell r="B3384" t="str">
            <v>Válvula de descarga com registro próprio, duplo acionamento limitador de fluxo, DN = 1 1/2´</v>
          </cell>
          <cell r="C3384" t="str">
            <v>UN</v>
          </cell>
          <cell r="D3384">
            <v>417.82</v>
          </cell>
          <cell r="E3384">
            <v>88.1</v>
          </cell>
          <cell r="F3384">
            <v>505.92</v>
          </cell>
          <cell r="G3384">
            <v>15</v>
          </cell>
        </row>
        <row r="3385">
          <cell r="A3385" t="str">
            <v>47.05</v>
          </cell>
          <cell r="B3385" t="str">
            <v>Registro e / ou valvula em bronze</v>
          </cell>
        </row>
        <row r="3386">
          <cell r="A3386" t="str">
            <v>47.05.010</v>
          </cell>
          <cell r="B3386" t="str">
            <v>Válvula de retenção horizontal em bronze, DN= 3/4´</v>
          </cell>
          <cell r="C3386" t="str">
            <v>UN</v>
          </cell>
          <cell r="D3386">
            <v>125.45</v>
          </cell>
          <cell r="E3386">
            <v>26.43</v>
          </cell>
          <cell r="F3386">
            <v>151.88</v>
          </cell>
          <cell r="G3386">
            <v>15</v>
          </cell>
        </row>
        <row r="3387">
          <cell r="A3387" t="str">
            <v>47.05.020</v>
          </cell>
          <cell r="B3387" t="str">
            <v>Válvula de retenção horizontal em bronze, DN= 1´</v>
          </cell>
          <cell r="C3387" t="str">
            <v>UN</v>
          </cell>
          <cell r="D3387">
            <v>151.71</v>
          </cell>
          <cell r="E3387">
            <v>26.43</v>
          </cell>
          <cell r="F3387">
            <v>178.14</v>
          </cell>
          <cell r="G3387">
            <v>15</v>
          </cell>
        </row>
        <row r="3388">
          <cell r="A3388" t="str">
            <v>47.05.030</v>
          </cell>
          <cell r="B3388" t="str">
            <v>Válvula de retenção horizontal em bronze, DN= 1 1/4´</v>
          </cell>
          <cell r="C3388" t="str">
            <v>UN</v>
          </cell>
          <cell r="D3388">
            <v>212.53</v>
          </cell>
          <cell r="E3388">
            <v>26.43</v>
          </cell>
          <cell r="F3388">
            <v>238.96</v>
          </cell>
          <cell r="G3388">
            <v>15</v>
          </cell>
        </row>
        <row r="3389">
          <cell r="A3389" t="str">
            <v>47.05.040</v>
          </cell>
          <cell r="B3389" t="str">
            <v>Válvula de retenção horizontal em bronze, DN= 1 1/2´</v>
          </cell>
          <cell r="C3389" t="str">
            <v>UN</v>
          </cell>
          <cell r="D3389">
            <v>248.12</v>
          </cell>
          <cell r="E3389">
            <v>26.43</v>
          </cell>
          <cell r="F3389">
            <v>274.55</v>
          </cell>
          <cell r="G3389">
            <v>15</v>
          </cell>
        </row>
        <row r="3390">
          <cell r="A3390" t="str">
            <v>47.05.050</v>
          </cell>
          <cell r="B3390" t="str">
            <v>Válvula de retenção horizontal em bronze, DN= 2´</v>
          </cell>
          <cell r="C3390" t="str">
            <v>UN</v>
          </cell>
          <cell r="D3390">
            <v>381.8</v>
          </cell>
          <cell r="E3390">
            <v>26.43</v>
          </cell>
          <cell r="F3390">
            <v>408.23</v>
          </cell>
          <cell r="G3390">
            <v>15</v>
          </cell>
        </row>
        <row r="3391">
          <cell r="A3391" t="str">
            <v>47.05.060</v>
          </cell>
          <cell r="B3391" t="str">
            <v>Válvula de retenção horizontal em bronze, DN= 2 1/2´</v>
          </cell>
          <cell r="C3391" t="str">
            <v>UN</v>
          </cell>
          <cell r="D3391">
            <v>659.12</v>
          </cell>
          <cell r="E3391">
            <v>26.43</v>
          </cell>
          <cell r="F3391">
            <v>685.55</v>
          </cell>
          <cell r="G3391">
            <v>15</v>
          </cell>
        </row>
        <row r="3392">
          <cell r="A3392" t="str">
            <v>47.05.070</v>
          </cell>
          <cell r="B3392" t="str">
            <v>Válvula de retenção horizontal em bronze, DN= 3´</v>
          </cell>
          <cell r="C3392" t="str">
            <v>UN</v>
          </cell>
          <cell r="D3392">
            <v>795.62</v>
          </cell>
          <cell r="E3392">
            <v>26.43</v>
          </cell>
          <cell r="F3392">
            <v>822.05</v>
          </cell>
          <cell r="G3392">
            <v>15</v>
          </cell>
        </row>
        <row r="3393">
          <cell r="A3393" t="str">
            <v>47.05.100</v>
          </cell>
          <cell r="B3393" t="str">
            <v>Válvula de retenção vertical em bronze, DN= 1´</v>
          </cell>
          <cell r="C3393" t="str">
            <v>UN</v>
          </cell>
          <cell r="D3393">
            <v>118.44</v>
          </cell>
          <cell r="E3393">
            <v>26.43</v>
          </cell>
          <cell r="F3393">
            <v>144.87</v>
          </cell>
          <cell r="G3393">
            <v>15</v>
          </cell>
        </row>
        <row r="3394">
          <cell r="A3394" t="str">
            <v>47.05.110</v>
          </cell>
          <cell r="B3394" t="str">
            <v>Válvula de retenção vertical em bronze, DN= 1 1/4´</v>
          </cell>
          <cell r="C3394" t="str">
            <v>UN</v>
          </cell>
          <cell r="D3394">
            <v>157.61000000000001</v>
          </cell>
          <cell r="E3394">
            <v>26.43</v>
          </cell>
          <cell r="F3394">
            <v>184.04</v>
          </cell>
          <cell r="G3394">
            <v>15</v>
          </cell>
        </row>
        <row r="3395">
          <cell r="A3395" t="str">
            <v>47.05.120</v>
          </cell>
          <cell r="B3395" t="str">
            <v>Válvula de retenção vertical em bronze, DN= 1 1/2´</v>
          </cell>
          <cell r="C3395" t="str">
            <v>UN</v>
          </cell>
          <cell r="D3395">
            <v>192.04</v>
          </cell>
          <cell r="E3395">
            <v>26.43</v>
          </cell>
          <cell r="F3395">
            <v>218.47</v>
          </cell>
          <cell r="G3395">
            <v>15</v>
          </cell>
        </row>
        <row r="3396">
          <cell r="A3396" t="str">
            <v>47.05.130</v>
          </cell>
          <cell r="B3396" t="str">
            <v>Válvula de retenção vertical em bronze, DN= 2´</v>
          </cell>
          <cell r="C3396" t="str">
            <v>UN</v>
          </cell>
          <cell r="D3396">
            <v>278.54000000000002</v>
          </cell>
          <cell r="E3396">
            <v>26.43</v>
          </cell>
          <cell r="F3396">
            <v>304.97000000000003</v>
          </cell>
          <cell r="G3396">
            <v>15</v>
          </cell>
        </row>
        <row r="3397">
          <cell r="A3397" t="str">
            <v>47.05.140</v>
          </cell>
          <cell r="B3397" t="str">
            <v>Válvula de retenção vertical em bronze, DN= 2 1/2´</v>
          </cell>
          <cell r="C3397" t="str">
            <v>UN</v>
          </cell>
          <cell r="D3397">
            <v>450.76</v>
          </cell>
          <cell r="E3397">
            <v>26.43</v>
          </cell>
          <cell r="F3397">
            <v>477.19</v>
          </cell>
          <cell r="G3397">
            <v>15</v>
          </cell>
        </row>
        <row r="3398">
          <cell r="A3398" t="str">
            <v>47.05.150</v>
          </cell>
          <cell r="B3398" t="str">
            <v>Válvula de retenção vertical em bronze, DN= 3´</v>
          </cell>
          <cell r="C3398" t="str">
            <v>UN</v>
          </cell>
          <cell r="D3398">
            <v>693.96</v>
          </cell>
          <cell r="E3398">
            <v>26.43</v>
          </cell>
          <cell r="F3398">
            <v>720.39</v>
          </cell>
          <cell r="G3398">
            <v>15</v>
          </cell>
        </row>
        <row r="3399">
          <cell r="A3399" t="str">
            <v>47.05.160</v>
          </cell>
          <cell r="B3399" t="str">
            <v>Válvula de retenção vertical em bronze, DN= 4´</v>
          </cell>
          <cell r="C3399" t="str">
            <v>UN</v>
          </cell>
          <cell r="D3399">
            <v>1117.03</v>
          </cell>
          <cell r="E3399">
            <v>35.24</v>
          </cell>
          <cell r="F3399">
            <v>1152.27</v>
          </cell>
          <cell r="G3399">
            <v>15</v>
          </cell>
        </row>
        <row r="3400">
          <cell r="A3400" t="str">
            <v>47.05.170</v>
          </cell>
          <cell r="B3400" t="str">
            <v>Válvula de retenção de pé com crivo em bronze, DN= 1´</v>
          </cell>
          <cell r="C3400" t="str">
            <v>UN</v>
          </cell>
          <cell r="D3400">
            <v>108.8</v>
          </cell>
          <cell r="E3400">
            <v>26.43</v>
          </cell>
          <cell r="F3400">
            <v>135.22999999999999</v>
          </cell>
          <cell r="G3400">
            <v>15</v>
          </cell>
        </row>
        <row r="3401">
          <cell r="A3401" t="str">
            <v>47.05.180</v>
          </cell>
          <cell r="B3401" t="str">
            <v>Válvula de retenção de pé com crivo em bronze, DN= 1 1/4´</v>
          </cell>
          <cell r="C3401" t="str">
            <v>UN</v>
          </cell>
          <cell r="D3401">
            <v>147.25</v>
          </cell>
          <cell r="E3401">
            <v>26.43</v>
          </cell>
          <cell r="F3401">
            <v>173.68</v>
          </cell>
          <cell r="G3401">
            <v>15</v>
          </cell>
        </row>
        <row r="3402">
          <cell r="A3402" t="str">
            <v>47.05.190</v>
          </cell>
          <cell r="B3402" t="str">
            <v>Válvula de retenção de pé com crivo em bronze, DN= 1 1/2´</v>
          </cell>
          <cell r="C3402" t="str">
            <v>UN</v>
          </cell>
          <cell r="D3402">
            <v>172.05</v>
          </cell>
          <cell r="E3402">
            <v>26.43</v>
          </cell>
          <cell r="F3402">
            <v>198.48</v>
          </cell>
          <cell r="G3402">
            <v>15</v>
          </cell>
        </row>
        <row r="3403">
          <cell r="A3403" t="str">
            <v>47.05.200</v>
          </cell>
          <cell r="B3403" t="str">
            <v>Válvula de retenção de pé com crivo em bronze, DN= 2´</v>
          </cell>
          <cell r="C3403" t="str">
            <v>UN</v>
          </cell>
          <cell r="D3403">
            <v>234.92</v>
          </cell>
          <cell r="E3403">
            <v>26.43</v>
          </cell>
          <cell r="F3403">
            <v>261.35000000000002</v>
          </cell>
          <cell r="G3403">
            <v>15</v>
          </cell>
        </row>
        <row r="3404">
          <cell r="A3404" t="str">
            <v>47.05.210</v>
          </cell>
          <cell r="B3404" t="str">
            <v>Válvula de retenção de pé com crivo em bronze, DN= 2 1/2´</v>
          </cell>
          <cell r="C3404" t="str">
            <v>UN</v>
          </cell>
          <cell r="D3404">
            <v>391.26</v>
          </cell>
          <cell r="E3404">
            <v>26.43</v>
          </cell>
          <cell r="F3404">
            <v>417.69</v>
          </cell>
          <cell r="G3404">
            <v>15</v>
          </cell>
        </row>
        <row r="3405">
          <cell r="A3405" t="str">
            <v>47.05.220</v>
          </cell>
          <cell r="B3405" t="str">
            <v>Válvula de gaveta em bronze, com haste não ascendente, classe 125 libras para vapor e classe 200 libras para água, óleo e gás, DN= 6´</v>
          </cell>
          <cell r="C3405" t="str">
            <v>UN</v>
          </cell>
          <cell r="D3405">
            <v>9807.6200000000008</v>
          </cell>
          <cell r="E3405">
            <v>44.05</v>
          </cell>
          <cell r="F3405">
            <v>9851.67</v>
          </cell>
          <cell r="G3405">
            <v>15</v>
          </cell>
        </row>
        <row r="3406">
          <cell r="A3406" t="str">
            <v>47.05.230</v>
          </cell>
          <cell r="B3406" t="str">
            <v>Válvula de gaveta em bronze, com haste não ascendente, classe 125 libras para vapor e classe 200 libras para água, óleo e gás, DN= 2´</v>
          </cell>
          <cell r="C3406" t="str">
            <v>UN</v>
          </cell>
          <cell r="D3406">
            <v>228.93</v>
          </cell>
          <cell r="E3406">
            <v>26.43</v>
          </cell>
          <cell r="F3406">
            <v>255.36</v>
          </cell>
          <cell r="G3406">
            <v>15</v>
          </cell>
        </row>
        <row r="3407">
          <cell r="A3407" t="str">
            <v>47.05.240</v>
          </cell>
          <cell r="B3407" t="str">
            <v>Válvula globo em bronze, classe 125 libras para vapor e classe 200 libras para água, óleo e gás, DN= 2´</v>
          </cell>
          <cell r="C3407" t="str">
            <v>UN</v>
          </cell>
          <cell r="D3407">
            <v>601.67999999999995</v>
          </cell>
          <cell r="E3407">
            <v>26.43</v>
          </cell>
          <cell r="F3407">
            <v>628.11</v>
          </cell>
          <cell r="G3407">
            <v>15</v>
          </cell>
        </row>
        <row r="3408">
          <cell r="A3408" t="str">
            <v>47.05.260</v>
          </cell>
          <cell r="B3408" t="str">
            <v>Válvula de retenção de pé com crivo em bronze, DN= 3´</v>
          </cell>
          <cell r="C3408" t="str">
            <v>UN</v>
          </cell>
          <cell r="D3408">
            <v>559.23</v>
          </cell>
          <cell r="E3408">
            <v>26.43</v>
          </cell>
          <cell r="F3408">
            <v>585.66</v>
          </cell>
          <cell r="G3408">
            <v>15</v>
          </cell>
        </row>
        <row r="3409">
          <cell r="A3409" t="str">
            <v>47.05.270</v>
          </cell>
          <cell r="B3409" t="str">
            <v>Válvula de retenção de pé com crivo em bronze, DN= 4´</v>
          </cell>
          <cell r="C3409" t="str">
            <v>UN</v>
          </cell>
          <cell r="D3409">
            <v>1090.32</v>
          </cell>
          <cell r="E3409">
            <v>35.24</v>
          </cell>
          <cell r="F3409">
            <v>1125.56</v>
          </cell>
          <cell r="G3409">
            <v>15</v>
          </cell>
        </row>
        <row r="3410">
          <cell r="A3410" t="str">
            <v>47.05.280</v>
          </cell>
          <cell r="B3410" t="str">
            <v>Válvula globo angular de 45° em bronze, DN= 2 1/2´</v>
          </cell>
          <cell r="C3410" t="str">
            <v>UN</v>
          </cell>
          <cell r="D3410">
            <v>436.42</v>
          </cell>
          <cell r="E3410">
            <v>26.43</v>
          </cell>
          <cell r="F3410">
            <v>462.85</v>
          </cell>
          <cell r="G3410">
            <v>15</v>
          </cell>
        </row>
        <row r="3411">
          <cell r="A3411" t="str">
            <v>47.05.290</v>
          </cell>
          <cell r="B3411" t="str">
            <v>Válvula de gaveta em bronze, haste ascendente, classe 150 libras para vapor saturado e 300 libras para água, óleo e gás, DN= 1/2´</v>
          </cell>
          <cell r="C3411" t="str">
            <v>UN</v>
          </cell>
          <cell r="D3411">
            <v>190.96</v>
          </cell>
          <cell r="E3411">
            <v>14.69</v>
          </cell>
          <cell r="F3411">
            <v>205.65</v>
          </cell>
          <cell r="G3411">
            <v>15</v>
          </cell>
        </row>
        <row r="3412">
          <cell r="A3412" t="str">
            <v>47.05.296</v>
          </cell>
          <cell r="B3412" t="str">
            <v>Válvula de gaveta em bronze, haste ascendente, classe 150 libras para vapor saturado e 300 libras para água, óleo e gás, DN= 4´</v>
          </cell>
          <cell r="C3412" t="str">
            <v>UN</v>
          </cell>
          <cell r="D3412">
            <v>6749.87</v>
          </cell>
          <cell r="E3412">
            <v>35.24</v>
          </cell>
          <cell r="F3412">
            <v>6785.11</v>
          </cell>
          <cell r="G3412">
            <v>15</v>
          </cell>
        </row>
        <row r="3413">
          <cell r="A3413" t="str">
            <v>47.05.300</v>
          </cell>
          <cell r="B3413" t="str">
            <v>Válvula de gaveta em bronze, haste não ascendente, classe 150 libras para vapor saturado e 300 libras para água, óleo e gás, DN= 4´</v>
          </cell>
          <cell r="C3413" t="str">
            <v>UN</v>
          </cell>
          <cell r="D3413">
            <v>1855.27</v>
          </cell>
          <cell r="E3413">
            <v>35.24</v>
          </cell>
          <cell r="F3413">
            <v>1890.51</v>
          </cell>
          <cell r="G3413">
            <v>15</v>
          </cell>
        </row>
        <row r="3414">
          <cell r="A3414" t="str">
            <v>47.05.310</v>
          </cell>
          <cell r="B3414" t="str">
            <v>Válvula de gaveta em bronze, haste não ascendente, classe 150 libras para vapor saturado e 300 libras para água, óleo e gás, DN= 2´</v>
          </cell>
          <cell r="C3414" t="str">
            <v>UN</v>
          </cell>
          <cell r="D3414">
            <v>508.04</v>
          </cell>
          <cell r="E3414">
            <v>26.43</v>
          </cell>
          <cell r="F3414">
            <v>534.47</v>
          </cell>
          <cell r="G3414">
            <v>15</v>
          </cell>
        </row>
        <row r="3415">
          <cell r="A3415" t="str">
            <v>47.05.340</v>
          </cell>
          <cell r="B3415" t="str">
            <v>Válvula globo em bronze, classe 150 libras para vapor saturado e 300 libras para água, óleo e gás, DN= 3/4´</v>
          </cell>
          <cell r="C3415" t="str">
            <v>UN</v>
          </cell>
          <cell r="D3415">
            <v>237.38</v>
          </cell>
          <cell r="E3415">
            <v>26.43</v>
          </cell>
          <cell r="F3415">
            <v>263.81</v>
          </cell>
          <cell r="G3415">
            <v>15</v>
          </cell>
        </row>
        <row r="3416">
          <cell r="A3416" t="str">
            <v>47.05.350</v>
          </cell>
          <cell r="B3416" t="str">
            <v>Válvula globo em bronze, classe 150 libras para vapor saturado e 300 libras para água, óleo e gás, DN= 1´</v>
          </cell>
          <cell r="C3416" t="str">
            <v>UN</v>
          </cell>
          <cell r="D3416">
            <v>346.45</v>
          </cell>
          <cell r="E3416">
            <v>26.43</v>
          </cell>
          <cell r="F3416">
            <v>372.88</v>
          </cell>
          <cell r="G3416">
            <v>15</v>
          </cell>
        </row>
        <row r="3417">
          <cell r="A3417" t="str">
            <v>47.05.360</v>
          </cell>
          <cell r="B3417" t="str">
            <v>Válvula globo em bronze, classe 150 libras para vapor saturado e 300 libras para água, óleo e gás, DN= 1 1/2´</v>
          </cell>
          <cell r="C3417" t="str">
            <v>UN</v>
          </cell>
          <cell r="D3417">
            <v>671.72</v>
          </cell>
          <cell r="E3417">
            <v>26.43</v>
          </cell>
          <cell r="F3417">
            <v>698.15</v>
          </cell>
          <cell r="G3417">
            <v>15</v>
          </cell>
        </row>
        <row r="3418">
          <cell r="A3418" t="str">
            <v>47.05.370</v>
          </cell>
          <cell r="B3418" t="str">
            <v>Válvula globo em bronze, classe 150 libras para vapor saturado e 300 libras para água, óleo e gás, DN= 2´</v>
          </cell>
          <cell r="C3418" t="str">
            <v>UN</v>
          </cell>
          <cell r="D3418">
            <v>932.01</v>
          </cell>
          <cell r="E3418">
            <v>26.43</v>
          </cell>
          <cell r="F3418">
            <v>958.44</v>
          </cell>
          <cell r="G3418">
            <v>15</v>
          </cell>
        </row>
        <row r="3419">
          <cell r="A3419" t="str">
            <v>47.05.390</v>
          </cell>
          <cell r="B3419" t="str">
            <v>Válvula globo em bronze, classe 150 libras para vapor saturado e 300 libras para água, óleo e gás, DN= 2 1/2´</v>
          </cell>
          <cell r="C3419" t="str">
            <v>UN</v>
          </cell>
          <cell r="D3419">
            <v>1495.97</v>
          </cell>
          <cell r="E3419">
            <v>26.43</v>
          </cell>
          <cell r="F3419">
            <v>1522.4</v>
          </cell>
          <cell r="G3419">
            <v>15</v>
          </cell>
        </row>
        <row r="3420">
          <cell r="A3420" t="str">
            <v>47.05.392</v>
          </cell>
          <cell r="B3420" t="str">
            <v>Válvula globo em bronze, classe 150 libras para vapor saturado e 300 libras para água, óleo e gás, DN= 3´</v>
          </cell>
          <cell r="C3420" t="str">
            <v>UN</v>
          </cell>
          <cell r="D3420">
            <v>2803.63</v>
          </cell>
          <cell r="E3420">
            <v>35.24</v>
          </cell>
          <cell r="F3420">
            <v>2838.87</v>
          </cell>
          <cell r="G3420">
            <v>15</v>
          </cell>
        </row>
        <row r="3421">
          <cell r="A3421" t="str">
            <v>47.05.394</v>
          </cell>
          <cell r="B3421" t="str">
            <v>Válvula globo em bronze, classe 150 libras para vapor saturado e 300 libras para água, óleo e gás, DN= 4´</v>
          </cell>
          <cell r="C3421" t="str">
            <v>UN</v>
          </cell>
          <cell r="D3421">
            <v>7496.83</v>
          </cell>
          <cell r="E3421">
            <v>35.24</v>
          </cell>
          <cell r="F3421">
            <v>7532.07</v>
          </cell>
          <cell r="G3421">
            <v>15</v>
          </cell>
        </row>
        <row r="3422">
          <cell r="A3422" t="str">
            <v>47.05.398</v>
          </cell>
          <cell r="B3422" t="str">
            <v>Válvula de gaveta em bronze, haste não ascendente, classe 125 libras para vapor e classe 200 libras para água, óleo e gás, DN= 3/4´</v>
          </cell>
          <cell r="C3422" t="str">
            <v>UN</v>
          </cell>
          <cell r="D3422">
            <v>83.01</v>
          </cell>
          <cell r="E3422">
            <v>17.62</v>
          </cell>
          <cell r="F3422">
            <v>100.63</v>
          </cell>
          <cell r="G3422">
            <v>15</v>
          </cell>
        </row>
        <row r="3423">
          <cell r="A3423" t="str">
            <v>47.05.400</v>
          </cell>
          <cell r="B3423" t="str">
            <v>Válvula de gaveta em bronze, haste não ascendente, classe 125 libras para vapor e classe 200 libras para água, óleo e gás, DN= 1´</v>
          </cell>
          <cell r="C3423" t="str">
            <v>UN</v>
          </cell>
          <cell r="D3423">
            <v>108.12</v>
          </cell>
          <cell r="E3423">
            <v>26.43</v>
          </cell>
          <cell r="F3423">
            <v>134.55000000000001</v>
          </cell>
          <cell r="G3423">
            <v>15</v>
          </cell>
        </row>
        <row r="3424">
          <cell r="A3424" t="str">
            <v>47.05.406</v>
          </cell>
          <cell r="B3424" t="str">
            <v>Válvula de gaveta em bronze, haste não ascendente, classe 125 libras para vapor e classe 200 libras para água, óleo e gás, DN= 1.1/4´</v>
          </cell>
          <cell r="C3424" t="str">
            <v>UN</v>
          </cell>
          <cell r="D3424">
            <v>130.77000000000001</v>
          </cell>
          <cell r="E3424">
            <v>23.49</v>
          </cell>
          <cell r="F3424">
            <v>154.26</v>
          </cell>
          <cell r="G3424">
            <v>15</v>
          </cell>
        </row>
        <row r="3425">
          <cell r="A3425" t="str">
            <v>47.05.410</v>
          </cell>
          <cell r="B3425" t="str">
            <v>Válvula de gaveta em bronze, haste não ascendente, classe 125 libras para vapor e classe 200 libras para água, óleo e gás, DN= 1 1/2´</v>
          </cell>
          <cell r="C3425" t="str">
            <v>UN</v>
          </cell>
          <cell r="D3425">
            <v>147.16999999999999</v>
          </cell>
          <cell r="E3425">
            <v>26.43</v>
          </cell>
          <cell r="F3425">
            <v>173.6</v>
          </cell>
          <cell r="G3425">
            <v>15</v>
          </cell>
        </row>
        <row r="3426">
          <cell r="A3426" t="str">
            <v>47.05.420</v>
          </cell>
          <cell r="B3426" t="str">
            <v>Válvula de gaveta em bronze, haste não ascendente, classe 125 libras para vapor e classe 200 libras para água, óleo e gás, DN= 2 1/2´</v>
          </cell>
          <cell r="C3426" t="str">
            <v>UN</v>
          </cell>
          <cell r="D3426">
            <v>559.33000000000004</v>
          </cell>
          <cell r="E3426">
            <v>26.43</v>
          </cell>
          <cell r="F3426">
            <v>585.76</v>
          </cell>
          <cell r="G3426">
            <v>15</v>
          </cell>
        </row>
        <row r="3427">
          <cell r="A3427" t="str">
            <v>47.05.430</v>
          </cell>
          <cell r="B3427" t="str">
            <v>Válvula de gaveta em bronze, haste não ascendente, classe 125 libras para vapor e classe 200 libras para água, óleo e gás, DN= 3´</v>
          </cell>
          <cell r="C3427" t="str">
            <v>UN</v>
          </cell>
          <cell r="D3427">
            <v>805.19</v>
          </cell>
          <cell r="E3427">
            <v>26.43</v>
          </cell>
          <cell r="F3427">
            <v>831.62</v>
          </cell>
          <cell r="G3427">
            <v>15</v>
          </cell>
        </row>
        <row r="3428">
          <cell r="A3428" t="str">
            <v>47.05.450</v>
          </cell>
          <cell r="B3428" t="str">
            <v>Válvula redutora de pressão de ação direta em bronze, extremidade roscada, para água, ar, óleo e gás, PE= 200 psi e PS= 20 à 90 psi, DN= 1 1/4´</v>
          </cell>
          <cell r="C3428" t="str">
            <v>UN</v>
          </cell>
          <cell r="D3428">
            <v>6406.44</v>
          </cell>
          <cell r="E3428">
            <v>117.46</v>
          </cell>
          <cell r="F3428">
            <v>6523.9</v>
          </cell>
          <cell r="G3428">
            <v>15</v>
          </cell>
        </row>
        <row r="3429">
          <cell r="A3429" t="str">
            <v>47.05.460</v>
          </cell>
          <cell r="B3429" t="str">
            <v>Válvula redutora de pressão de ação direta em bronze, extremidade roscada, para água, ar, óleo e gás, PE= 200 psi e PS= 20 à 90 psi, DN= 2´</v>
          </cell>
          <cell r="C3429" t="str">
            <v>UN</v>
          </cell>
          <cell r="D3429">
            <v>7563.07</v>
          </cell>
          <cell r="E3429">
            <v>117.46</v>
          </cell>
          <cell r="F3429">
            <v>7680.53</v>
          </cell>
          <cell r="G3429">
            <v>15</v>
          </cell>
        </row>
        <row r="3430">
          <cell r="A3430" t="str">
            <v>47.05.580</v>
          </cell>
          <cell r="B3430" t="str">
            <v>Válvula de gaveta em bronze com fecho rápido, DN= 1 1/2´</v>
          </cell>
          <cell r="C3430" t="str">
            <v>UN</v>
          </cell>
          <cell r="D3430">
            <v>579.38</v>
          </cell>
          <cell r="E3430">
            <v>58.73</v>
          </cell>
          <cell r="F3430">
            <v>638.11</v>
          </cell>
          <cell r="G3430">
            <v>15</v>
          </cell>
        </row>
        <row r="3431">
          <cell r="A3431" t="str">
            <v>47.06</v>
          </cell>
          <cell r="B3431" t="str">
            <v>Registro e / ou valvula em ferro fundido</v>
          </cell>
        </row>
        <row r="3432">
          <cell r="A3432" t="str">
            <v>47.06.030</v>
          </cell>
          <cell r="B3432" t="str">
            <v>Válvula de gaveta em ferro fundido, haste ascendente com flange, classe 125 libras, DN= 2´</v>
          </cell>
          <cell r="C3432" t="str">
            <v>UN</v>
          </cell>
          <cell r="D3432">
            <v>1405.27</v>
          </cell>
          <cell r="E3432">
            <v>73.42</v>
          </cell>
          <cell r="F3432">
            <v>1478.69</v>
          </cell>
          <cell r="G3432">
            <v>15</v>
          </cell>
        </row>
        <row r="3433">
          <cell r="A3433" t="str">
            <v>47.06.040</v>
          </cell>
          <cell r="B3433" t="str">
            <v>Válvula de retenção de pé com crivo em ferro fundido, flangeada, DN= 6´</v>
          </cell>
          <cell r="C3433" t="str">
            <v>UN</v>
          </cell>
          <cell r="D3433">
            <v>2330.5500000000002</v>
          </cell>
          <cell r="E3433">
            <v>205.56</v>
          </cell>
          <cell r="F3433">
            <v>2536.11</v>
          </cell>
          <cell r="G3433">
            <v>15</v>
          </cell>
        </row>
        <row r="3434">
          <cell r="A3434" t="str">
            <v>47.06.050</v>
          </cell>
          <cell r="B3434" t="str">
            <v>Válvula de retenção tipo portinhola dupla em ferro fundido, DN= 6´</v>
          </cell>
          <cell r="C3434" t="str">
            <v>UN</v>
          </cell>
          <cell r="D3434">
            <v>1410.67</v>
          </cell>
          <cell r="E3434">
            <v>205.56</v>
          </cell>
          <cell r="F3434">
            <v>1616.23</v>
          </cell>
          <cell r="G3434">
            <v>15</v>
          </cell>
        </row>
        <row r="3435">
          <cell r="A3435" t="str">
            <v>47.06.051</v>
          </cell>
          <cell r="B3435" t="str">
            <v>Válvula de retenção tipo portinhola simples em ferro fundido, flangeada, DN= 6´</v>
          </cell>
          <cell r="C3435" t="str">
            <v>UN</v>
          </cell>
          <cell r="D3435">
            <v>3884.1</v>
          </cell>
          <cell r="E3435">
            <v>205.56</v>
          </cell>
          <cell r="F3435">
            <v>4089.66</v>
          </cell>
          <cell r="G3435">
            <v>15</v>
          </cell>
        </row>
        <row r="3436">
          <cell r="A3436" t="str">
            <v>47.06.060</v>
          </cell>
          <cell r="B3436" t="str">
            <v>Válvula de gaveta em ferro fundido com bolsa, DN= 150 mm</v>
          </cell>
          <cell r="C3436" t="str">
            <v>UN</v>
          </cell>
          <cell r="D3436">
            <v>1907.04</v>
          </cell>
          <cell r="E3436">
            <v>117.46</v>
          </cell>
          <cell r="F3436">
            <v>2024.5</v>
          </cell>
          <cell r="G3436">
            <v>15</v>
          </cell>
        </row>
        <row r="3437">
          <cell r="A3437" t="str">
            <v>47.06.070</v>
          </cell>
          <cell r="B3437" t="str">
            <v>Válvula de gaveta em ferro fundido com bolsa, DN= 200 mm</v>
          </cell>
          <cell r="C3437" t="str">
            <v>UN</v>
          </cell>
          <cell r="D3437">
            <v>3215.46</v>
          </cell>
          <cell r="E3437">
            <v>117.46</v>
          </cell>
          <cell r="F3437">
            <v>3332.92</v>
          </cell>
          <cell r="G3437">
            <v>15</v>
          </cell>
        </row>
        <row r="3438">
          <cell r="A3438" t="str">
            <v>47.06.080</v>
          </cell>
          <cell r="B3438" t="str">
            <v>Válvula de retenção tipo portinhola simples em ferro fundido, DN= 4´</v>
          </cell>
          <cell r="C3438" t="str">
            <v>UN</v>
          </cell>
          <cell r="D3438">
            <v>972.32</v>
          </cell>
          <cell r="E3438">
            <v>117.46</v>
          </cell>
          <cell r="F3438">
            <v>1089.78</v>
          </cell>
          <cell r="G3438">
            <v>15</v>
          </cell>
        </row>
        <row r="3439">
          <cell r="A3439" t="str">
            <v>47.06.090</v>
          </cell>
          <cell r="B3439" t="str">
            <v>Válvula de retenção tipo portinhola dupla em ferro fundido, DN= 4´</v>
          </cell>
          <cell r="C3439" t="str">
            <v>UN</v>
          </cell>
          <cell r="D3439">
            <v>828.98</v>
          </cell>
          <cell r="E3439">
            <v>117.46</v>
          </cell>
          <cell r="F3439">
            <v>946.44</v>
          </cell>
          <cell r="G3439">
            <v>15</v>
          </cell>
        </row>
        <row r="3440">
          <cell r="A3440" t="str">
            <v>47.06.100</v>
          </cell>
          <cell r="B3440" t="str">
            <v>Válvula de segurança em ferro fundido rosqueada com pressão de ajuste 0,4 até 0,75kgf/cm², DN= 2´</v>
          </cell>
          <cell r="C3440" t="str">
            <v>UN</v>
          </cell>
          <cell r="D3440">
            <v>6635.21</v>
          </cell>
          <cell r="E3440">
            <v>73.42</v>
          </cell>
          <cell r="F3440">
            <v>6708.63</v>
          </cell>
          <cell r="G3440">
            <v>15</v>
          </cell>
        </row>
        <row r="3441">
          <cell r="A3441" t="str">
            <v>47.06.110</v>
          </cell>
          <cell r="B3441" t="str">
            <v>Válvula de segurança em ferro fundido rosqueada com pressão de ajuste 6,1 até 10,0kgf/cm², DN= 3/4´</v>
          </cell>
          <cell r="C3441" t="str">
            <v>UN</v>
          </cell>
          <cell r="D3441">
            <v>3391.78</v>
          </cell>
          <cell r="E3441">
            <v>35.24</v>
          </cell>
          <cell r="F3441">
            <v>3427.02</v>
          </cell>
          <cell r="G3441">
            <v>15</v>
          </cell>
        </row>
        <row r="3442">
          <cell r="A3442" t="str">
            <v>47.06.180</v>
          </cell>
          <cell r="B3442" t="str">
            <v>Válvula de gaveta em ferro fundido com bolsa, DN= 100mm</v>
          </cell>
          <cell r="C3442" t="str">
            <v>UN</v>
          </cell>
          <cell r="D3442">
            <v>1095.58</v>
          </cell>
          <cell r="E3442">
            <v>117.46</v>
          </cell>
          <cell r="F3442">
            <v>1213.04</v>
          </cell>
          <cell r="G3442">
            <v>15</v>
          </cell>
        </row>
        <row r="3443">
          <cell r="A3443" t="str">
            <v>47.06.310</v>
          </cell>
          <cell r="B3443" t="str">
            <v>Visor de fluxo com janela simples, corpo em ferro fundido ou aço carbono, DN = 1´</v>
          </cell>
          <cell r="C3443" t="str">
            <v>UN</v>
          </cell>
          <cell r="D3443">
            <v>963.9</v>
          </cell>
          <cell r="E3443">
            <v>44.05</v>
          </cell>
          <cell r="F3443">
            <v>1007.95</v>
          </cell>
          <cell r="G3443">
            <v>15</v>
          </cell>
        </row>
        <row r="3444">
          <cell r="A3444" t="str">
            <v>47.06.320</v>
          </cell>
          <cell r="B3444" t="str">
            <v>Válvula de governo (retenção e alarme) completa, corpo em ferro fundido, classe 125 libras, DN= 4´</v>
          </cell>
          <cell r="C3444" t="str">
            <v>UN</v>
          </cell>
          <cell r="D3444">
            <v>6828.01</v>
          </cell>
          <cell r="E3444">
            <v>176.19</v>
          </cell>
          <cell r="F3444">
            <v>7004.2</v>
          </cell>
          <cell r="G3444">
            <v>15</v>
          </cell>
        </row>
        <row r="3445">
          <cell r="A3445" t="str">
            <v>47.06.330</v>
          </cell>
          <cell r="B3445" t="str">
            <v>Válvula de gaveta em ferro fundido, haste ascendente com flange, classe 125 libras, DN= 4´</v>
          </cell>
          <cell r="C3445" t="str">
            <v>UN</v>
          </cell>
          <cell r="D3445">
            <v>2197.9899999999998</v>
          </cell>
          <cell r="E3445">
            <v>117.46</v>
          </cell>
          <cell r="F3445">
            <v>2315.4499999999998</v>
          </cell>
          <cell r="G3445">
            <v>15</v>
          </cell>
        </row>
        <row r="3446">
          <cell r="A3446" t="str">
            <v>47.06.340</v>
          </cell>
          <cell r="B3446" t="str">
            <v>Válvula de gaveta em ferro fundido, haste ascendente com flange, classe 125 libras, DN= 6´</v>
          </cell>
          <cell r="C3446" t="str">
            <v>UN</v>
          </cell>
          <cell r="D3446">
            <v>3469.2</v>
          </cell>
          <cell r="E3446">
            <v>117.46</v>
          </cell>
          <cell r="F3446">
            <v>3586.66</v>
          </cell>
          <cell r="G3446">
            <v>15</v>
          </cell>
        </row>
        <row r="3447">
          <cell r="A3447" t="str">
            <v>47.06.350</v>
          </cell>
          <cell r="B3447" t="str">
            <v>Válvula de retenção vertical em ferro fundido com flange, classe 125 libras, DN= 4´</v>
          </cell>
          <cell r="C3447" t="str">
            <v>UN</v>
          </cell>
          <cell r="D3447">
            <v>2413</v>
          </cell>
          <cell r="E3447">
            <v>117.46</v>
          </cell>
          <cell r="F3447">
            <v>2530.46</v>
          </cell>
          <cell r="G3447">
            <v>15</v>
          </cell>
        </row>
        <row r="3448">
          <cell r="A3448" t="str">
            <v>47.07</v>
          </cell>
          <cell r="B3448" t="str">
            <v>Registro e / ou valvula em aco carbono fundido</v>
          </cell>
        </row>
        <row r="3449">
          <cell r="A3449" t="str">
            <v>47.07.010</v>
          </cell>
          <cell r="B3449" t="str">
            <v>Válvula de esfera em aço carbono fundido, passagem plena, extremidades rosqueáveis, classe 300 libras para vapor e classe 600 libras para água, óleo e gás, DN= 1/2"</v>
          </cell>
          <cell r="C3449" t="str">
            <v>UN</v>
          </cell>
          <cell r="D3449">
            <v>98.89</v>
          </cell>
          <cell r="E3449">
            <v>26.43</v>
          </cell>
          <cell r="F3449">
            <v>125.32</v>
          </cell>
          <cell r="G3449">
            <v>15</v>
          </cell>
        </row>
        <row r="3450">
          <cell r="A3450" t="str">
            <v>47.07.020</v>
          </cell>
          <cell r="B3450" t="str">
            <v>Válvula de esfera em aço carbono fundido, passagem plena, extremidades rosqueáveis, classe 300 libras para vapor e classe 600 libras para água, óleo e gás, DN= 3/4"</v>
          </cell>
          <cell r="C3450" t="str">
            <v>UN</v>
          </cell>
          <cell r="D3450">
            <v>135.15</v>
          </cell>
          <cell r="E3450">
            <v>35.24</v>
          </cell>
          <cell r="F3450">
            <v>170.39</v>
          </cell>
          <cell r="G3450">
            <v>15</v>
          </cell>
        </row>
        <row r="3451">
          <cell r="A3451" t="str">
            <v>47.07.030</v>
          </cell>
          <cell r="B3451" t="str">
            <v>Válvula de esfera em aço carbono fundido, passagem plena, extremidades rosqueáveis, classe 300 libras para vapor e classe 600 libras para água, óleo e gás, DN= 1"</v>
          </cell>
          <cell r="C3451" t="str">
            <v>UN</v>
          </cell>
          <cell r="D3451">
            <v>201.01</v>
          </cell>
          <cell r="E3451">
            <v>44.05</v>
          </cell>
          <cell r="F3451">
            <v>245.06</v>
          </cell>
          <cell r="G3451">
            <v>15</v>
          </cell>
        </row>
        <row r="3452">
          <cell r="A3452" t="str">
            <v>47.07.031</v>
          </cell>
          <cell r="B3452" t="str">
            <v>Válvula de esfera em aço carbono fundido, passagem plena, extremidades rosqueáveis, classe 300 libras para vapor e classe 600 libras para água, óleo e gás, DN= 1.1/4"</v>
          </cell>
          <cell r="C3452" t="str">
            <v>UN</v>
          </cell>
          <cell r="D3452">
            <v>262.11</v>
          </cell>
          <cell r="E3452">
            <v>46.98</v>
          </cell>
          <cell r="F3452">
            <v>309.08999999999997</v>
          </cell>
          <cell r="G3452">
            <v>15</v>
          </cell>
        </row>
        <row r="3453">
          <cell r="A3453" t="str">
            <v>47.07.090</v>
          </cell>
          <cell r="B3453" t="str">
            <v>Válvula de esfera em aço carbono fundido, passagem plena, extremidades rosqueáveis, classe 300 libras para vapor saturado, DN= 2"</v>
          </cell>
          <cell r="C3453" t="str">
            <v>UN</v>
          </cell>
          <cell r="D3453">
            <v>576</v>
          </cell>
          <cell r="E3453">
            <v>73.42</v>
          </cell>
          <cell r="F3453">
            <v>649.41999999999996</v>
          </cell>
          <cell r="G3453">
            <v>15</v>
          </cell>
        </row>
        <row r="3454">
          <cell r="A3454" t="str">
            <v>47.09</v>
          </cell>
          <cell r="B3454" t="str">
            <v>Registro e / ou valvula em aco carbono forjado</v>
          </cell>
        </row>
        <row r="3455">
          <cell r="A3455" t="str">
            <v>47.09.010</v>
          </cell>
          <cell r="B3455" t="str">
            <v>Válvula globo em aço carbono forjado, classe 800 libras para vapor e classe 2000 libras para água, óleo e gás, DN= 3/4´</v>
          </cell>
          <cell r="C3455" t="str">
            <v>UN</v>
          </cell>
          <cell r="D3455">
            <v>432.83</v>
          </cell>
          <cell r="E3455">
            <v>35.24</v>
          </cell>
          <cell r="F3455">
            <v>468.07</v>
          </cell>
          <cell r="G3455">
            <v>15</v>
          </cell>
        </row>
        <row r="3456">
          <cell r="A3456" t="str">
            <v>47.09.020</v>
          </cell>
          <cell r="B3456" t="str">
            <v>Válvula globo em aço carbono forjado, classe 800 libras para vapor e classe 2000 libras para água, óleo e gás, DN= 1´</v>
          </cell>
          <cell r="C3456" t="str">
            <v>UN</v>
          </cell>
          <cell r="D3456">
            <v>539.16</v>
          </cell>
          <cell r="E3456">
            <v>44.05</v>
          </cell>
          <cell r="F3456">
            <v>583.21</v>
          </cell>
          <cell r="G3456">
            <v>15</v>
          </cell>
        </row>
        <row r="3457">
          <cell r="A3457" t="str">
            <v>47.09.030</v>
          </cell>
          <cell r="B3457" t="str">
            <v>Válvula globo em aço carbono forjado, classe 800 libras para vapor e classe 2000 libras para água, óleo e gás, DN= 1 1/2´</v>
          </cell>
          <cell r="C3457" t="str">
            <v>UN</v>
          </cell>
          <cell r="D3457">
            <v>1063.8</v>
          </cell>
          <cell r="E3457">
            <v>58.73</v>
          </cell>
          <cell r="F3457">
            <v>1122.53</v>
          </cell>
          <cell r="G3457">
            <v>15</v>
          </cell>
        </row>
        <row r="3458">
          <cell r="A3458" t="str">
            <v>47.09.040</v>
          </cell>
          <cell r="B3458" t="str">
            <v>Válvula globo em aço carbono forjado, classe 800 libras para vapor e classe 2000 libras para água, óleo e gás, DN= 2´</v>
          </cell>
          <cell r="C3458" t="str">
            <v>UN</v>
          </cell>
          <cell r="D3458">
            <v>1380.35</v>
          </cell>
          <cell r="E3458">
            <v>73.42</v>
          </cell>
          <cell r="F3458">
            <v>1453.77</v>
          </cell>
          <cell r="G3458">
            <v>15</v>
          </cell>
        </row>
        <row r="3459">
          <cell r="A3459" t="str">
            <v>47.10</v>
          </cell>
          <cell r="B3459" t="str">
            <v>Registro e / ou valvula em aco inoxidavel forjado</v>
          </cell>
        </row>
        <row r="3460">
          <cell r="A3460" t="str">
            <v>47.10.010</v>
          </cell>
          <cell r="B3460" t="str">
            <v>Purgador termodinâmico com filtro incorporado, em aço inoxidável forjado, pressão de 0,25 a 42 kg/cm², temperatura até 425°C, DN= 1/2´</v>
          </cell>
          <cell r="C3460" t="str">
            <v>UN</v>
          </cell>
          <cell r="D3460">
            <v>638.07000000000005</v>
          </cell>
          <cell r="E3460">
            <v>26.43</v>
          </cell>
          <cell r="F3460">
            <v>664.5</v>
          </cell>
          <cell r="G3460">
            <v>15</v>
          </cell>
        </row>
        <row r="3461">
          <cell r="A3461" t="str">
            <v>47.11</v>
          </cell>
          <cell r="B3461" t="str">
            <v>Aparelho de medicao e controle</v>
          </cell>
        </row>
        <row r="3462">
          <cell r="A3462" t="str">
            <v>47.11.021</v>
          </cell>
          <cell r="B3462" t="str">
            <v>Pressostato diferencial ajustável mecânico, montagem inferior com diâmetro de 1/2" e/ou 1/4", faixa de operação até 16 bar</v>
          </cell>
          <cell r="C3462" t="str">
            <v>UN</v>
          </cell>
          <cell r="D3462">
            <v>510.93</v>
          </cell>
          <cell r="E3462">
            <v>122.93</v>
          </cell>
          <cell r="F3462">
            <v>633.86</v>
          </cell>
          <cell r="G3462">
            <v>15</v>
          </cell>
        </row>
        <row r="3463">
          <cell r="A3463" t="str">
            <v>47.11.080</v>
          </cell>
          <cell r="B3463" t="str">
            <v>Termômetro bimetálico, mostrador com 4´, saída angular, escala 0-100°C</v>
          </cell>
          <cell r="C3463" t="str">
            <v>UN</v>
          </cell>
          <cell r="D3463">
            <v>216.13</v>
          </cell>
          <cell r="E3463">
            <v>11.75</v>
          </cell>
          <cell r="F3463">
            <v>227.88</v>
          </cell>
          <cell r="G3463">
            <v>15</v>
          </cell>
        </row>
        <row r="3464">
          <cell r="A3464" t="str">
            <v>47.11.100</v>
          </cell>
          <cell r="B3464" t="str">
            <v>Manômetro com mostrador de 4´, escalas: 0-4 / 0-7 / 0-10 / 0-17 / 0-21 / 0-28 kg/cm²</v>
          </cell>
          <cell r="C3464" t="str">
            <v>UN</v>
          </cell>
          <cell r="D3464">
            <v>258.10000000000002</v>
          </cell>
          <cell r="E3464">
            <v>29.37</v>
          </cell>
          <cell r="F3464">
            <v>287.47000000000003</v>
          </cell>
          <cell r="G3464">
            <v>15</v>
          </cell>
        </row>
        <row r="3465">
          <cell r="A3465" t="str">
            <v>47.11.111</v>
          </cell>
          <cell r="B3465" t="str">
            <v>Pressostato diferencial ajustável, caixa à prova de água, unidade sensora em aço inoxidável 316, faixa de operação entre 1,4 a 14 bar, para fluídos corrosivos, DN=1/2´</v>
          </cell>
          <cell r="C3465" t="str">
            <v>UN</v>
          </cell>
          <cell r="D3465">
            <v>14042.52</v>
          </cell>
          <cell r="E3465">
            <v>122.93</v>
          </cell>
          <cell r="F3465">
            <v>14165.45</v>
          </cell>
          <cell r="G3465">
            <v>15</v>
          </cell>
        </row>
        <row r="3466">
          <cell r="A3466" t="str">
            <v>47.12</v>
          </cell>
          <cell r="B3466" t="str">
            <v>Registro e / ou valvula em ferro ductil</v>
          </cell>
        </row>
        <row r="3467">
          <cell r="A3467" t="str">
            <v>47.12.040</v>
          </cell>
          <cell r="B3467" t="str">
            <v>Válvula de gaveta em ferro dúctil com flanges, classe PN-10, DN= 200mm</v>
          </cell>
          <cell r="C3467" t="str">
            <v>UN</v>
          </cell>
          <cell r="D3467">
            <v>3097.51</v>
          </cell>
          <cell r="E3467">
            <v>203.33</v>
          </cell>
          <cell r="F3467">
            <v>3300.84</v>
          </cell>
          <cell r="G3467">
            <v>15</v>
          </cell>
        </row>
        <row r="3468">
          <cell r="A3468" t="str">
            <v>47.12.270</v>
          </cell>
          <cell r="B3468" t="str">
            <v>Válvula de gaveta em ferro dúctil com flanges, classe PN-10, DN= 80mm</v>
          </cell>
          <cell r="C3468" t="str">
            <v>UN</v>
          </cell>
          <cell r="D3468">
            <v>1045.79</v>
          </cell>
          <cell r="E3468">
            <v>203.33</v>
          </cell>
          <cell r="F3468">
            <v>1249.1199999999999</v>
          </cell>
          <cell r="G3468">
            <v>15</v>
          </cell>
        </row>
        <row r="3469">
          <cell r="A3469" t="str">
            <v>47.12.280</v>
          </cell>
          <cell r="B3469" t="str">
            <v>Válvula globo auto-operada hidraulicamente, em ferro dúctil, classe PN-10/16, DN= 50mm</v>
          </cell>
          <cell r="C3469" t="str">
            <v>UN</v>
          </cell>
          <cell r="D3469">
            <v>1208.99</v>
          </cell>
          <cell r="E3469">
            <v>73.42</v>
          </cell>
          <cell r="F3469">
            <v>1282.4100000000001</v>
          </cell>
          <cell r="G3469">
            <v>15</v>
          </cell>
        </row>
        <row r="3470">
          <cell r="A3470" t="str">
            <v>47.12.290</v>
          </cell>
          <cell r="B3470" t="str">
            <v>Válvula globo auto-operada hidraulicamente, comandada por solenóide, em ferro dúctil, classe PN-10, DN= 50mm</v>
          </cell>
          <cell r="C3470" t="str">
            <v>UN</v>
          </cell>
          <cell r="D3470">
            <v>1602.38</v>
          </cell>
          <cell r="E3470">
            <v>132.15</v>
          </cell>
          <cell r="F3470">
            <v>1734.53</v>
          </cell>
          <cell r="G3470">
            <v>15</v>
          </cell>
        </row>
        <row r="3471">
          <cell r="A3471" t="str">
            <v>47.12.300</v>
          </cell>
          <cell r="B3471" t="str">
            <v>Válvula globo auto-operada hidraulicamente, comandada por solenóide, em ferro dúctil, classe PN-10, DN= 100mm</v>
          </cell>
          <cell r="C3471" t="str">
            <v>UN</v>
          </cell>
          <cell r="D3471">
            <v>2365.4</v>
          </cell>
          <cell r="E3471">
            <v>132.15</v>
          </cell>
          <cell r="F3471">
            <v>2497.5500000000002</v>
          </cell>
          <cell r="G3471">
            <v>15</v>
          </cell>
        </row>
        <row r="3472">
          <cell r="A3472" t="str">
            <v>47.12.310</v>
          </cell>
          <cell r="B3472" t="str">
            <v>Válvula de gaveta em ferro dúctil com flanges, classe PN-10, DN= 300mm</v>
          </cell>
          <cell r="C3472" t="str">
            <v>UN</v>
          </cell>
          <cell r="D3472">
            <v>7328.36</v>
          </cell>
          <cell r="E3472">
            <v>203.33</v>
          </cell>
          <cell r="F3472">
            <v>7531.69</v>
          </cell>
          <cell r="G3472">
            <v>15</v>
          </cell>
        </row>
        <row r="3473">
          <cell r="A3473" t="str">
            <v>47.12.320</v>
          </cell>
          <cell r="B3473" t="str">
            <v>Válvula de gaveta em ferro dúctil com flanges, classe PN-10, DN= 100mm</v>
          </cell>
          <cell r="C3473" t="str">
            <v>UN</v>
          </cell>
          <cell r="D3473">
            <v>1261.29</v>
          </cell>
          <cell r="E3473">
            <v>203.33</v>
          </cell>
          <cell r="F3473">
            <v>1464.62</v>
          </cell>
          <cell r="G3473">
            <v>15</v>
          </cell>
        </row>
        <row r="3474">
          <cell r="A3474" t="str">
            <v>47.12.330</v>
          </cell>
          <cell r="B3474" t="str">
            <v>Válvula de gaveta em ferro dúctil com flanges, classe PN-10, DN= 150mm</v>
          </cell>
          <cell r="C3474" t="str">
            <v>UN</v>
          </cell>
          <cell r="D3474">
            <v>1905.18</v>
          </cell>
          <cell r="E3474">
            <v>203.33</v>
          </cell>
          <cell r="F3474">
            <v>2108.5100000000002</v>
          </cell>
          <cell r="G3474">
            <v>15</v>
          </cell>
        </row>
        <row r="3475">
          <cell r="A3475" t="str">
            <v>47.12.340</v>
          </cell>
          <cell r="B3475" t="str">
            <v>Ventosa simples rosqueada em ferro dúctil, classe PN-25, DN= 3/4´</v>
          </cell>
          <cell r="C3475" t="str">
            <v>UN</v>
          </cell>
          <cell r="D3475">
            <v>1196.55</v>
          </cell>
          <cell r="E3475">
            <v>17.62</v>
          </cell>
          <cell r="F3475">
            <v>1214.17</v>
          </cell>
          <cell r="G3475">
            <v>15</v>
          </cell>
        </row>
        <row r="3476">
          <cell r="A3476" t="str">
            <v>47.12.350</v>
          </cell>
          <cell r="B3476" t="str">
            <v>Ventosa de tríplice função em ferro dúctil flangeada, classe PN-10/16/25, DN= 50mm</v>
          </cell>
          <cell r="C3476" t="str">
            <v>UN</v>
          </cell>
          <cell r="D3476">
            <v>2964.83</v>
          </cell>
          <cell r="E3476">
            <v>25.85</v>
          </cell>
          <cell r="F3476">
            <v>2990.68</v>
          </cell>
          <cell r="G3476">
            <v>15</v>
          </cell>
        </row>
        <row r="3477">
          <cell r="A3477" t="str">
            <v>47.14</v>
          </cell>
          <cell r="B3477" t="str">
            <v>Registro e / ou valvula em PVC rigido ou ABS</v>
          </cell>
        </row>
        <row r="3478">
          <cell r="A3478" t="str">
            <v>47.14.020</v>
          </cell>
          <cell r="B3478" t="str">
            <v>Registro de pressão em PVC rígido, soldável, DN= 25mm (3/4´)</v>
          </cell>
          <cell r="C3478" t="str">
            <v>UN</v>
          </cell>
          <cell r="D3478">
            <v>13.11</v>
          </cell>
          <cell r="E3478">
            <v>26.43</v>
          </cell>
          <cell r="F3478">
            <v>39.54</v>
          </cell>
          <cell r="G3478">
            <v>15</v>
          </cell>
        </row>
        <row r="3479">
          <cell r="A3479" t="str">
            <v>47.14.200</v>
          </cell>
          <cell r="B3479" t="str">
            <v>Registro regulador de vazão para torneira, misturador e bidê, em ABS com canopla, DN= 1/2´</v>
          </cell>
          <cell r="C3479" t="str">
            <v>UN</v>
          </cell>
          <cell r="D3479">
            <v>58.88</v>
          </cell>
          <cell r="E3479">
            <v>26.43</v>
          </cell>
          <cell r="F3479">
            <v>85.31</v>
          </cell>
          <cell r="G3479">
            <v>15</v>
          </cell>
        </row>
        <row r="3480">
          <cell r="A3480" t="str">
            <v>47.20</v>
          </cell>
          <cell r="B3480" t="str">
            <v>Reparos, conservacoes e complementos - GRUPO 47</v>
          </cell>
        </row>
        <row r="3481">
          <cell r="A3481" t="str">
            <v>47.20.010</v>
          </cell>
          <cell r="B3481" t="str">
            <v>Pigtail em latão para manômetro, DN= 1/2´</v>
          </cell>
          <cell r="C3481" t="str">
            <v>UN</v>
          </cell>
          <cell r="D3481">
            <v>135.65</v>
          </cell>
          <cell r="E3481">
            <v>8.81</v>
          </cell>
          <cell r="F3481">
            <v>144.46</v>
          </cell>
          <cell r="G3481">
            <v>15</v>
          </cell>
        </row>
        <row r="3482">
          <cell r="A3482" t="str">
            <v>47.20.020</v>
          </cell>
          <cell r="B3482" t="str">
            <v>Filtro ´Y´ em bronze para gás combustível, DN= 2´</v>
          </cell>
          <cell r="C3482" t="str">
            <v>UN</v>
          </cell>
          <cell r="D3482">
            <v>573</v>
          </cell>
          <cell r="E3482">
            <v>73.42</v>
          </cell>
          <cell r="F3482">
            <v>646.41999999999996</v>
          </cell>
          <cell r="G3482">
            <v>15</v>
          </cell>
        </row>
        <row r="3483">
          <cell r="A3483" t="str">
            <v>47.20.030</v>
          </cell>
          <cell r="B3483" t="str">
            <v>Filtro ´Y´ em ferro fundido, classe 125 libras para vapor saturado, com extremidades rosqueáveis, DN= 2´</v>
          </cell>
          <cell r="C3483" t="str">
            <v>UN</v>
          </cell>
          <cell r="D3483">
            <v>489.33</v>
          </cell>
          <cell r="E3483">
            <v>73.42</v>
          </cell>
          <cell r="F3483">
            <v>562.75</v>
          </cell>
          <cell r="G3483">
            <v>15</v>
          </cell>
        </row>
        <row r="3484">
          <cell r="A3484" t="str">
            <v>47.20.070</v>
          </cell>
          <cell r="B3484" t="str">
            <v>Pigtail flexível, revestido com borracha sintética resistente, DN= 7/16´ comprimento até 1,00 m</v>
          </cell>
          <cell r="C3484" t="str">
            <v>UN</v>
          </cell>
          <cell r="D3484">
            <v>29.18</v>
          </cell>
          <cell r="E3484">
            <v>12.39</v>
          </cell>
          <cell r="F3484">
            <v>41.57</v>
          </cell>
          <cell r="G3484">
            <v>15</v>
          </cell>
        </row>
        <row r="3485">
          <cell r="A3485" t="str">
            <v>47.20.080</v>
          </cell>
          <cell r="B3485" t="str">
            <v>Regulador de primeiro estágio de alta pressão até 2 kgf/cm², vazão de 90 kg GLP/hora</v>
          </cell>
          <cell r="C3485" t="str">
            <v>UN</v>
          </cell>
          <cell r="D3485">
            <v>643.02</v>
          </cell>
          <cell r="E3485">
            <v>41.32</v>
          </cell>
          <cell r="F3485">
            <v>684.34</v>
          </cell>
          <cell r="G3485">
            <v>15</v>
          </cell>
        </row>
        <row r="3486">
          <cell r="A3486" t="str">
            <v>47.20.100</v>
          </cell>
          <cell r="B3486" t="str">
            <v>Regulador de primeiro estágio de alta pressão até 1,3 kgf/cm², vazão de 50 kg GLP/hora</v>
          </cell>
          <cell r="C3486" t="str">
            <v>UN</v>
          </cell>
          <cell r="D3486">
            <v>330.96</v>
          </cell>
          <cell r="E3486">
            <v>41.32</v>
          </cell>
          <cell r="F3486">
            <v>372.28</v>
          </cell>
          <cell r="G3486">
            <v>15</v>
          </cell>
        </row>
        <row r="3487">
          <cell r="A3487" t="str">
            <v>47.20.120</v>
          </cell>
          <cell r="B3487" t="str">
            <v>Regulador de segundo estágio para gás, uso industrial, vazão até 12 kg GLP/hora</v>
          </cell>
          <cell r="C3487" t="str">
            <v>UN</v>
          </cell>
          <cell r="D3487">
            <v>97.19</v>
          </cell>
          <cell r="E3487">
            <v>29.37</v>
          </cell>
          <cell r="F3487">
            <v>126.56</v>
          </cell>
          <cell r="G3487">
            <v>15</v>
          </cell>
        </row>
        <row r="3488">
          <cell r="A3488" t="str">
            <v>47.20.181</v>
          </cell>
          <cell r="B3488" t="str">
            <v>Filtro Y em aço carbono, classe 150 libras, conexões flangeadas, DN= 4´</v>
          </cell>
          <cell r="C3488" t="str">
            <v>UN</v>
          </cell>
          <cell r="D3488">
            <v>4435.92</v>
          </cell>
          <cell r="E3488">
            <v>176.19</v>
          </cell>
          <cell r="F3488">
            <v>4612.1099999999997</v>
          </cell>
          <cell r="G3488">
            <v>15</v>
          </cell>
        </row>
        <row r="3489">
          <cell r="A3489" t="str">
            <v>47.20.190</v>
          </cell>
          <cell r="B3489" t="str">
            <v>Chave de fluxo tipo palheta para tubulação de líquidos</v>
          </cell>
          <cell r="C3489" t="str">
            <v>UN</v>
          </cell>
          <cell r="D3489">
            <v>131.36000000000001</v>
          </cell>
          <cell r="E3489">
            <v>23.49</v>
          </cell>
          <cell r="F3489">
            <v>154.85</v>
          </cell>
          <cell r="G3489">
            <v>15</v>
          </cell>
        </row>
        <row r="3490">
          <cell r="A3490" t="str">
            <v>47.20.300</v>
          </cell>
          <cell r="B3490" t="str">
            <v>Chave de fluxo de água com retardo para tubulações com diâmetro nominal de 1´ a 6´ - conexão BSP</v>
          </cell>
          <cell r="C3490" t="str">
            <v>UN</v>
          </cell>
          <cell r="D3490">
            <v>472.67</v>
          </cell>
          <cell r="E3490">
            <v>69.66</v>
          </cell>
          <cell r="F3490">
            <v>542.33000000000004</v>
          </cell>
          <cell r="G3490">
            <v>15</v>
          </cell>
        </row>
        <row r="3491">
          <cell r="A3491" t="str">
            <v>47.20.320</v>
          </cell>
          <cell r="B3491" t="str">
            <v>Filtro ´Y´ corpo em bronze, pressão de serviço até 20,7 bar (PN 20), DN= 1 1/2´</v>
          </cell>
          <cell r="C3491" t="str">
            <v>UN</v>
          </cell>
          <cell r="D3491">
            <v>335.89</v>
          </cell>
          <cell r="E3491">
            <v>73.42</v>
          </cell>
          <cell r="F3491">
            <v>409.31</v>
          </cell>
          <cell r="G3491">
            <v>15</v>
          </cell>
        </row>
        <row r="3492">
          <cell r="A3492" t="str">
            <v>47.20.330</v>
          </cell>
          <cell r="B3492" t="str">
            <v>Filtro ´Y´ corpo em bronze, pressão de serviço até 20,7 bar (PN 20), DN= 2´</v>
          </cell>
          <cell r="C3492" t="str">
            <v>UN</v>
          </cell>
          <cell r="D3492">
            <v>450.7</v>
          </cell>
          <cell r="E3492">
            <v>73.42</v>
          </cell>
          <cell r="F3492">
            <v>524.12</v>
          </cell>
          <cell r="G3492">
            <v>15</v>
          </cell>
        </row>
        <row r="3493">
          <cell r="A3493" t="str">
            <v>48</v>
          </cell>
          <cell r="B3493" t="str">
            <v>RESERVATORIO E TANQUE PARA LIQUIDOS E GASES</v>
          </cell>
        </row>
        <row r="3494">
          <cell r="A3494" t="str">
            <v>48.02</v>
          </cell>
          <cell r="B3494" t="str">
            <v>Reservatorio em material sintetico</v>
          </cell>
        </row>
        <row r="3495">
          <cell r="A3495" t="str">
            <v>48.02.008</v>
          </cell>
          <cell r="B3495" t="str">
            <v>Reservatório de fibra de vidro - capacidade de 15.000 litros</v>
          </cell>
          <cell r="C3495" t="str">
            <v>UN</v>
          </cell>
          <cell r="D3495">
            <v>9179.17</v>
          </cell>
          <cell r="E3495">
            <v>130.43</v>
          </cell>
          <cell r="F3495">
            <v>9309.6</v>
          </cell>
          <cell r="G3495">
            <v>15</v>
          </cell>
        </row>
        <row r="3496">
          <cell r="A3496" t="str">
            <v>48.02.009</v>
          </cell>
          <cell r="B3496" t="str">
            <v>Reservatório de fibra de vidro - capacidade de 20.000 litros</v>
          </cell>
          <cell r="C3496" t="str">
            <v>UN</v>
          </cell>
          <cell r="D3496">
            <v>11244.86</v>
          </cell>
          <cell r="E3496">
            <v>178.23</v>
          </cell>
          <cell r="F3496">
            <v>11423.09</v>
          </cell>
          <cell r="G3496">
            <v>15</v>
          </cell>
        </row>
        <row r="3497">
          <cell r="A3497" t="str">
            <v>48.02.204</v>
          </cell>
          <cell r="B3497" t="str">
            <v>Reservatório em polietileno com tampa de encaixar - capacidade de 2.000 litros</v>
          </cell>
          <cell r="C3497" t="str">
            <v>UN</v>
          </cell>
          <cell r="D3497">
            <v>1077</v>
          </cell>
          <cell r="E3497">
            <v>70.680000000000007</v>
          </cell>
          <cell r="F3497">
            <v>1147.68</v>
          </cell>
          <cell r="G3497">
            <v>15</v>
          </cell>
        </row>
        <row r="3498">
          <cell r="A3498" t="str">
            <v>48.02.205</v>
          </cell>
          <cell r="B3498" t="str">
            <v>Reservatório em polietileno com tampa de encaixar - capacidade de 3.000 litros</v>
          </cell>
          <cell r="C3498" t="str">
            <v>UN</v>
          </cell>
          <cell r="D3498">
            <v>1992.79</v>
          </cell>
          <cell r="E3498">
            <v>70.680000000000007</v>
          </cell>
          <cell r="F3498">
            <v>2063.4699999999998</v>
          </cell>
          <cell r="G3498">
            <v>15</v>
          </cell>
        </row>
        <row r="3499">
          <cell r="A3499" t="str">
            <v>48.02.206</v>
          </cell>
          <cell r="B3499" t="str">
            <v>Reservatório em polietileno com tampa de encaixar - capacidade de 5.000 litros</v>
          </cell>
          <cell r="C3499" t="str">
            <v>UN</v>
          </cell>
          <cell r="D3499">
            <v>3160.3</v>
          </cell>
          <cell r="E3499">
            <v>82.63</v>
          </cell>
          <cell r="F3499">
            <v>3242.93</v>
          </cell>
          <cell r="G3499">
            <v>15</v>
          </cell>
        </row>
        <row r="3500">
          <cell r="A3500" t="str">
            <v>48.02.207</v>
          </cell>
          <cell r="B3500" t="str">
            <v>Reservatório em polietileno com tampa de encaixar - capacidade de 10.000 litros</v>
          </cell>
          <cell r="C3500" t="str">
            <v>UN</v>
          </cell>
          <cell r="D3500">
            <v>5651.89</v>
          </cell>
          <cell r="E3500">
            <v>106.53</v>
          </cell>
          <cell r="F3500">
            <v>5758.42</v>
          </cell>
          <cell r="G3500">
            <v>15</v>
          </cell>
        </row>
        <row r="3501">
          <cell r="A3501" t="str">
            <v>48.02.300</v>
          </cell>
          <cell r="B3501" t="str">
            <v>Reservatório em polietileno de alta densidade (cisterna) com antioxidante e proteção contra raios ultravioleta (UV) - capacidade de 5.000 litros</v>
          </cell>
          <cell r="C3501" t="str">
            <v>UN</v>
          </cell>
          <cell r="D3501">
            <v>7540.66</v>
          </cell>
          <cell r="E3501">
            <v>94.58</v>
          </cell>
          <cell r="F3501">
            <v>7635.24</v>
          </cell>
          <cell r="G3501">
            <v>15</v>
          </cell>
        </row>
        <row r="3502">
          <cell r="A3502" t="str">
            <v>48.02.310</v>
          </cell>
          <cell r="B3502" t="str">
            <v>Reservatório em polietileno de alta densidade (cisterna) com antioxidante e proteção contra raios ultravioleta (UV) - capacidade de 10.000 litros</v>
          </cell>
          <cell r="C3502" t="str">
            <v>UN</v>
          </cell>
          <cell r="D3502">
            <v>16134.74</v>
          </cell>
          <cell r="E3502">
            <v>130.43</v>
          </cell>
          <cell r="F3502">
            <v>16265.17</v>
          </cell>
          <cell r="G3502">
            <v>15</v>
          </cell>
        </row>
        <row r="3503">
          <cell r="A3503" t="str">
            <v>48.02.400</v>
          </cell>
          <cell r="B3503" t="str">
            <v>Reservatório em polietileno com tampa de rosca - capacidade de 1.000 litros</v>
          </cell>
          <cell r="C3503" t="str">
            <v>UN</v>
          </cell>
          <cell r="D3503">
            <v>933.3</v>
          </cell>
          <cell r="E3503">
            <v>82.63</v>
          </cell>
          <cell r="F3503">
            <v>1015.93</v>
          </cell>
          <cell r="G3503">
            <v>15</v>
          </cell>
        </row>
        <row r="3504">
          <cell r="A3504" t="str">
            <v>48.02.401</v>
          </cell>
          <cell r="B3504" t="str">
            <v>Reservatório em polietileno com tampa de rosca - capacidade de 500 litros</v>
          </cell>
          <cell r="C3504" t="str">
            <v>UN</v>
          </cell>
          <cell r="D3504">
            <v>574.17999999999995</v>
          </cell>
          <cell r="E3504">
            <v>82.63</v>
          </cell>
          <cell r="F3504">
            <v>656.81</v>
          </cell>
          <cell r="G3504">
            <v>15</v>
          </cell>
        </row>
        <row r="3505">
          <cell r="A3505" t="str">
            <v>48.03</v>
          </cell>
          <cell r="B3505" t="str">
            <v>Reservatorio metalico</v>
          </cell>
        </row>
        <row r="3506">
          <cell r="A3506" t="str">
            <v>48.03.112</v>
          </cell>
          <cell r="B3506" t="str">
            <v>Reservatório metálico cilíndrico horizontal - capacidade de 3.000 litros</v>
          </cell>
          <cell r="C3506" t="str">
            <v>CJ</v>
          </cell>
          <cell r="D3506">
            <v>5367.74</v>
          </cell>
          <cell r="E3506">
            <v>82.63</v>
          </cell>
          <cell r="F3506">
            <v>5450.37</v>
          </cell>
          <cell r="G3506">
            <v>15</v>
          </cell>
        </row>
        <row r="3507">
          <cell r="A3507" t="str">
            <v>48.03.130</v>
          </cell>
          <cell r="B3507" t="str">
            <v>Reservatório metálico cilíndrico horizontal - capacidade de 5.000 litros</v>
          </cell>
          <cell r="C3507" t="str">
            <v>CJ</v>
          </cell>
          <cell r="D3507">
            <v>7437.52</v>
          </cell>
          <cell r="E3507">
            <v>82.63</v>
          </cell>
          <cell r="F3507">
            <v>7520.15</v>
          </cell>
          <cell r="G3507">
            <v>15</v>
          </cell>
        </row>
        <row r="3508">
          <cell r="A3508" t="str">
            <v>48.03.138</v>
          </cell>
          <cell r="B3508" t="str">
            <v>Reservatório metálico cilíndrico horizontal - capacidade de 10.000 litros</v>
          </cell>
          <cell r="C3508" t="str">
            <v>CJ</v>
          </cell>
          <cell r="D3508">
            <v>13908.52</v>
          </cell>
          <cell r="E3508">
            <v>82.63</v>
          </cell>
          <cell r="F3508">
            <v>13991.15</v>
          </cell>
          <cell r="G3508">
            <v>15</v>
          </cell>
        </row>
        <row r="3509">
          <cell r="A3509" t="str">
            <v>48.04</v>
          </cell>
          <cell r="B3509" t="str">
            <v>Reservatorio em concreto</v>
          </cell>
        </row>
        <row r="3510">
          <cell r="A3510" t="str">
            <v>48.04.381</v>
          </cell>
          <cell r="B3510" t="str">
            <v>Reservatório em concreto armado cilíndrico, vertical, bipartido, método construtivo em formas deslizantes, diâmetro interno de 3,50m a 4,00m, altura de 15,00m a 25,00m</v>
          </cell>
          <cell r="C3510" t="str">
            <v>M</v>
          </cell>
          <cell r="D3510">
            <v>18187.71</v>
          </cell>
          <cell r="E3510">
            <v>4405.72</v>
          </cell>
          <cell r="F3510">
            <v>22593.43</v>
          </cell>
          <cell r="G3510">
            <v>15</v>
          </cell>
        </row>
        <row r="3511">
          <cell r="A3511" t="str">
            <v>48.04.391</v>
          </cell>
          <cell r="B3511" t="str">
            <v>Reservatório em concreto armado cilíndrico, vertical, bipartido, método construtivo em formas deslizantes, diâmetro interno de 5,5m a 6,00m, altura de 25,00m a 30,00m</v>
          </cell>
          <cell r="C3511" t="str">
            <v>M</v>
          </cell>
          <cell r="D3511">
            <v>34483.870000000003</v>
          </cell>
          <cell r="E3511">
            <v>9437.67</v>
          </cell>
          <cell r="F3511">
            <v>43921.54</v>
          </cell>
          <cell r="G3511">
            <v>15</v>
          </cell>
        </row>
        <row r="3512">
          <cell r="A3512" t="str">
            <v>48.05</v>
          </cell>
          <cell r="B3512" t="str">
            <v>Torneira de boia</v>
          </cell>
        </row>
        <row r="3513">
          <cell r="A3513" t="str">
            <v>48.05.010</v>
          </cell>
          <cell r="B3513" t="str">
            <v>Torneira de boia, DN= 3/4´</v>
          </cell>
          <cell r="C3513" t="str">
            <v>UN</v>
          </cell>
          <cell r="D3513">
            <v>94.91</v>
          </cell>
          <cell r="E3513">
            <v>17.62</v>
          </cell>
          <cell r="F3513">
            <v>112.53</v>
          </cell>
          <cell r="G3513">
            <v>15</v>
          </cell>
        </row>
        <row r="3514">
          <cell r="A3514" t="str">
            <v>48.05.020</v>
          </cell>
          <cell r="B3514" t="str">
            <v>Torneira de boia, DN= 1´</v>
          </cell>
          <cell r="C3514" t="str">
            <v>UN</v>
          </cell>
          <cell r="D3514">
            <v>123.83</v>
          </cell>
          <cell r="E3514">
            <v>23.49</v>
          </cell>
          <cell r="F3514">
            <v>147.32</v>
          </cell>
          <cell r="G3514">
            <v>15</v>
          </cell>
        </row>
        <row r="3515">
          <cell r="A3515" t="str">
            <v>48.05.030</v>
          </cell>
          <cell r="B3515" t="str">
            <v>Torneira de boia, DN= 1 1/4´</v>
          </cell>
          <cell r="C3515" t="str">
            <v>UN</v>
          </cell>
          <cell r="D3515">
            <v>233.22</v>
          </cell>
          <cell r="E3515">
            <v>26.43</v>
          </cell>
          <cell r="F3515">
            <v>259.64999999999998</v>
          </cell>
          <cell r="G3515">
            <v>15</v>
          </cell>
        </row>
        <row r="3516">
          <cell r="A3516" t="str">
            <v>48.05.040</v>
          </cell>
          <cell r="B3516" t="str">
            <v>Torneira de boia, DN= 1 1/2´</v>
          </cell>
          <cell r="C3516" t="str">
            <v>UN</v>
          </cell>
          <cell r="D3516">
            <v>247.01</v>
          </cell>
          <cell r="E3516">
            <v>26.43</v>
          </cell>
          <cell r="F3516">
            <v>273.44</v>
          </cell>
          <cell r="G3516">
            <v>15</v>
          </cell>
        </row>
        <row r="3517">
          <cell r="A3517" t="str">
            <v>48.05.050</v>
          </cell>
          <cell r="B3517" t="str">
            <v>Torneira de boia, DN= 2´</v>
          </cell>
          <cell r="C3517" t="str">
            <v>UN</v>
          </cell>
          <cell r="D3517">
            <v>322.73</v>
          </cell>
          <cell r="E3517">
            <v>35.24</v>
          </cell>
          <cell r="F3517">
            <v>357.97</v>
          </cell>
          <cell r="G3517">
            <v>15</v>
          </cell>
        </row>
        <row r="3518">
          <cell r="A3518" t="str">
            <v>48.05.052</v>
          </cell>
          <cell r="B3518" t="str">
            <v>Torneira de boia, DN= 2 1/2´</v>
          </cell>
          <cell r="C3518" t="str">
            <v>UN</v>
          </cell>
          <cell r="D3518">
            <v>1553.62</v>
          </cell>
          <cell r="E3518">
            <v>26.43</v>
          </cell>
          <cell r="F3518">
            <v>1580.05</v>
          </cell>
          <cell r="G3518">
            <v>15</v>
          </cell>
        </row>
        <row r="3519">
          <cell r="A3519" t="str">
            <v>48.05.070</v>
          </cell>
          <cell r="B3519" t="str">
            <v>Torneira de boia, tipo registro automático de entrada, DN= 3´</v>
          </cell>
          <cell r="C3519" t="str">
            <v>UN</v>
          </cell>
          <cell r="D3519">
            <v>2214.27</v>
          </cell>
          <cell r="E3519">
            <v>117.46</v>
          </cell>
          <cell r="F3519">
            <v>2331.73</v>
          </cell>
          <cell r="G3519">
            <v>15</v>
          </cell>
        </row>
        <row r="3520">
          <cell r="A3520" t="str">
            <v>48.20</v>
          </cell>
          <cell r="B3520" t="str">
            <v>Reparos, conservacoes e complementos - GRUPO 48</v>
          </cell>
        </row>
        <row r="3521">
          <cell r="A3521" t="str">
            <v>48.20.020</v>
          </cell>
          <cell r="B3521" t="str">
            <v>Limpeza de caixa d´água até 1.000 litros</v>
          </cell>
          <cell r="C3521" t="str">
            <v>UN</v>
          </cell>
          <cell r="E3521">
            <v>71.7</v>
          </cell>
          <cell r="F3521">
            <v>71.7</v>
          </cell>
          <cell r="G3521">
            <v>15</v>
          </cell>
        </row>
        <row r="3522">
          <cell r="A3522" t="str">
            <v>48.20.040</v>
          </cell>
          <cell r="B3522" t="str">
            <v>Limpeza de caixa d´água de 1.001 até 10.000 litros</v>
          </cell>
          <cell r="C3522" t="str">
            <v>UN</v>
          </cell>
          <cell r="E3522">
            <v>191.2</v>
          </cell>
          <cell r="F3522">
            <v>191.2</v>
          </cell>
          <cell r="G3522">
            <v>15</v>
          </cell>
        </row>
        <row r="3523">
          <cell r="A3523" t="str">
            <v>48.20.060</v>
          </cell>
          <cell r="B3523" t="str">
            <v>Limpeza de caixa d´água acima de 10.000 litros</v>
          </cell>
          <cell r="C3523" t="str">
            <v>UN</v>
          </cell>
          <cell r="E3523">
            <v>430.2</v>
          </cell>
          <cell r="F3523">
            <v>430.2</v>
          </cell>
          <cell r="G3523">
            <v>15</v>
          </cell>
        </row>
        <row r="3524">
          <cell r="A3524" t="str">
            <v>49</v>
          </cell>
          <cell r="B3524" t="str">
            <v>CAIXA, RALO, GRELHA E ACESSORIO HIDRAULICO</v>
          </cell>
        </row>
        <row r="3525">
          <cell r="A3525" t="str">
            <v>49.01</v>
          </cell>
          <cell r="B3525" t="str">
            <v>Caixas sifonadas de PVC rigido</v>
          </cell>
        </row>
        <row r="3526">
          <cell r="A3526" t="str">
            <v>49.01.016</v>
          </cell>
          <cell r="B3526" t="str">
            <v>Caixa sifonada de PVC rígido de 100 x 100 x 50 mm, com grelha</v>
          </cell>
          <cell r="C3526" t="str">
            <v>UN</v>
          </cell>
          <cell r="D3526">
            <v>39.369999999999997</v>
          </cell>
          <cell r="E3526">
            <v>58.73</v>
          </cell>
          <cell r="F3526">
            <v>98.1</v>
          </cell>
          <cell r="G3526">
            <v>15</v>
          </cell>
        </row>
        <row r="3527">
          <cell r="A3527" t="str">
            <v>49.01.020</v>
          </cell>
          <cell r="B3527" t="str">
            <v>Caixa sifonada de PVC rígido de 100 x 150 x 50 mm, com grelha</v>
          </cell>
          <cell r="C3527" t="str">
            <v>UN</v>
          </cell>
          <cell r="D3527">
            <v>49.35</v>
          </cell>
          <cell r="E3527">
            <v>58.73</v>
          </cell>
          <cell r="F3527">
            <v>108.08</v>
          </cell>
          <cell r="G3527">
            <v>15</v>
          </cell>
        </row>
        <row r="3528">
          <cell r="A3528" t="str">
            <v>49.01.030</v>
          </cell>
          <cell r="B3528" t="str">
            <v>Caixa sifonada de PVC rígido de 150 x 150 x 50 mm, com grelha</v>
          </cell>
          <cell r="C3528" t="str">
            <v>UN</v>
          </cell>
          <cell r="D3528">
            <v>68.709999999999994</v>
          </cell>
          <cell r="E3528">
            <v>58.73</v>
          </cell>
          <cell r="F3528">
            <v>127.44</v>
          </cell>
          <cell r="G3528">
            <v>15</v>
          </cell>
        </row>
        <row r="3529">
          <cell r="A3529" t="str">
            <v>49.01.040</v>
          </cell>
          <cell r="B3529" t="str">
            <v>Caixa sifonada de PVC rígido de 150 x 185 x 75 mm, com grelha</v>
          </cell>
          <cell r="C3529" t="str">
            <v>UN</v>
          </cell>
          <cell r="D3529">
            <v>78.41</v>
          </cell>
          <cell r="E3529">
            <v>58.73</v>
          </cell>
          <cell r="F3529">
            <v>137.13999999999999</v>
          </cell>
          <cell r="G3529">
            <v>15</v>
          </cell>
        </row>
        <row r="3530">
          <cell r="A3530" t="str">
            <v>49.01.050</v>
          </cell>
          <cell r="B3530" t="str">
            <v>Caixa sifonada de PVC rígido de 250 x 172 x 50 mm, com tampa cega</v>
          </cell>
          <cell r="C3530" t="str">
            <v>UN</v>
          </cell>
          <cell r="D3530">
            <v>87.66</v>
          </cell>
          <cell r="E3530">
            <v>58.73</v>
          </cell>
          <cell r="F3530">
            <v>146.38999999999999</v>
          </cell>
          <cell r="G3530">
            <v>15</v>
          </cell>
        </row>
        <row r="3531">
          <cell r="A3531" t="str">
            <v>49.01.070</v>
          </cell>
          <cell r="B3531" t="str">
            <v>Caixa sifonada de PVC rígido de 250 x 230 x 75 mm, com tampa cega</v>
          </cell>
          <cell r="C3531" t="str">
            <v>UN</v>
          </cell>
          <cell r="D3531">
            <v>118.3</v>
          </cell>
          <cell r="E3531">
            <v>58.73</v>
          </cell>
          <cell r="F3531">
            <v>177.03</v>
          </cell>
          <cell r="G3531">
            <v>15</v>
          </cell>
        </row>
        <row r="3532">
          <cell r="A3532" t="str">
            <v>49.03</v>
          </cell>
          <cell r="B3532" t="str">
            <v>Caixa de gordura</v>
          </cell>
        </row>
        <row r="3533">
          <cell r="A3533" t="str">
            <v>49.03.020</v>
          </cell>
          <cell r="B3533" t="str">
            <v>Caixa de gordura em alvenaria, 600 x 600 x 600 mm</v>
          </cell>
          <cell r="C3533" t="str">
            <v>UN</v>
          </cell>
          <cell r="D3533">
            <v>126.26</v>
          </cell>
          <cell r="E3533">
            <v>265.74</v>
          </cell>
          <cell r="F3533">
            <v>392</v>
          </cell>
          <cell r="G3533">
            <v>15</v>
          </cell>
        </row>
        <row r="3534">
          <cell r="A3534" t="str">
            <v>49.03.022</v>
          </cell>
          <cell r="B3534" t="str">
            <v>Caixa de gordura premoldada com tampa - capacidade 18 litros</v>
          </cell>
          <cell r="C3534" t="str">
            <v>UN</v>
          </cell>
          <cell r="D3534">
            <v>84.96</v>
          </cell>
          <cell r="E3534">
            <v>64.540000000000006</v>
          </cell>
          <cell r="F3534">
            <v>149.5</v>
          </cell>
          <cell r="G3534">
            <v>15</v>
          </cell>
        </row>
        <row r="3535">
          <cell r="A3535" t="str">
            <v>49.03.036</v>
          </cell>
          <cell r="B3535" t="str">
            <v>Caixa de gordura em PVC com tampa reforçada - capacidade 19 litros</v>
          </cell>
          <cell r="C3535" t="str">
            <v>UN</v>
          </cell>
          <cell r="D3535">
            <v>384</v>
          </cell>
          <cell r="E3535">
            <v>58.73</v>
          </cell>
          <cell r="F3535">
            <v>442.73</v>
          </cell>
          <cell r="G3535">
            <v>15</v>
          </cell>
        </row>
        <row r="3536">
          <cell r="A3536" t="str">
            <v>49.04</v>
          </cell>
          <cell r="B3536" t="str">
            <v>Ralo em PVC rigido</v>
          </cell>
        </row>
        <row r="3537">
          <cell r="A3537" t="str">
            <v>49.04.010</v>
          </cell>
          <cell r="B3537" t="str">
            <v>Ralo seco em PVC rígido de 100 x 40 mm, com grelha</v>
          </cell>
          <cell r="C3537" t="str">
            <v>UN</v>
          </cell>
          <cell r="D3537">
            <v>34.64</v>
          </cell>
          <cell r="E3537">
            <v>58.73</v>
          </cell>
          <cell r="F3537">
            <v>93.37</v>
          </cell>
          <cell r="G3537">
            <v>15</v>
          </cell>
        </row>
        <row r="3538">
          <cell r="A3538" t="str">
            <v>49.05</v>
          </cell>
          <cell r="B3538" t="str">
            <v>Ralo em ferro fundido</v>
          </cell>
        </row>
        <row r="3539">
          <cell r="A3539" t="str">
            <v>49.05.020</v>
          </cell>
          <cell r="B3539" t="str">
            <v>Ralo seco em ferro fundido, 100 x 165 x 50 mm, com grelha metálica saída vertical</v>
          </cell>
          <cell r="C3539" t="str">
            <v>UN</v>
          </cell>
          <cell r="D3539">
            <v>146.87</v>
          </cell>
          <cell r="E3539">
            <v>70.48</v>
          </cell>
          <cell r="F3539">
            <v>217.35</v>
          </cell>
          <cell r="G3539">
            <v>15</v>
          </cell>
        </row>
        <row r="3540">
          <cell r="A3540" t="str">
            <v>49.05.040</v>
          </cell>
          <cell r="B3540" t="str">
            <v>Ralo sifonado em ferro fundido de 150 x 240 x 75 mm, com grelha</v>
          </cell>
          <cell r="C3540" t="str">
            <v>UN</v>
          </cell>
          <cell r="D3540">
            <v>535.86</v>
          </cell>
          <cell r="E3540">
            <v>88.1</v>
          </cell>
          <cell r="F3540">
            <v>623.96</v>
          </cell>
          <cell r="G3540">
            <v>15</v>
          </cell>
        </row>
        <row r="3541">
          <cell r="A3541" t="str">
            <v>49.06</v>
          </cell>
          <cell r="B3541" t="str">
            <v>Grelhas e tampas</v>
          </cell>
        </row>
        <row r="3542">
          <cell r="A3542" t="str">
            <v>49.06.010</v>
          </cell>
          <cell r="B3542" t="str">
            <v>Grelha hemisférica em ferro fundido de 4´</v>
          </cell>
          <cell r="C3542" t="str">
            <v>UN</v>
          </cell>
          <cell r="D3542">
            <v>13.31</v>
          </cell>
          <cell r="E3542">
            <v>3.52</v>
          </cell>
          <cell r="F3542">
            <v>16.829999999999998</v>
          </cell>
          <cell r="G3542">
            <v>15</v>
          </cell>
        </row>
        <row r="3543">
          <cell r="A3543" t="str">
            <v>49.06.020</v>
          </cell>
          <cell r="B3543" t="str">
            <v>Grelha em ferro fundido para caixas e canaletas</v>
          </cell>
          <cell r="C3543" t="str">
            <v>M2</v>
          </cell>
          <cell r="D3543">
            <v>1234.71</v>
          </cell>
          <cell r="E3543">
            <v>38.44</v>
          </cell>
          <cell r="F3543">
            <v>1273.1500000000001</v>
          </cell>
          <cell r="G3543">
            <v>15</v>
          </cell>
        </row>
        <row r="3544">
          <cell r="A3544" t="str">
            <v>49.06.030</v>
          </cell>
          <cell r="B3544" t="str">
            <v>Grelha hemisférica em ferro fundido de 3´</v>
          </cell>
          <cell r="C3544" t="str">
            <v>UN</v>
          </cell>
          <cell r="D3544">
            <v>10.48</v>
          </cell>
          <cell r="E3544">
            <v>3.52</v>
          </cell>
          <cell r="F3544">
            <v>14</v>
          </cell>
          <cell r="G3544">
            <v>15</v>
          </cell>
        </row>
        <row r="3545">
          <cell r="A3545" t="str">
            <v>49.06.072</v>
          </cell>
          <cell r="B3545" t="str">
            <v>Grelha articulada em ferro fundido tipo boca de leão</v>
          </cell>
          <cell r="C3545" t="str">
            <v>UN</v>
          </cell>
          <cell r="D3545">
            <v>350.55</v>
          </cell>
          <cell r="E3545">
            <v>30.75</v>
          </cell>
          <cell r="F3545">
            <v>381.3</v>
          </cell>
          <cell r="G3545">
            <v>15</v>
          </cell>
        </row>
        <row r="3546">
          <cell r="A3546" t="str">
            <v>49.06.080</v>
          </cell>
          <cell r="B3546" t="str">
            <v>Grelha hemisférica em ferro fundido de 6´</v>
          </cell>
          <cell r="C3546" t="str">
            <v>UN</v>
          </cell>
          <cell r="D3546">
            <v>31.6</v>
          </cell>
          <cell r="E3546">
            <v>3.52</v>
          </cell>
          <cell r="F3546">
            <v>35.119999999999997</v>
          </cell>
          <cell r="G3546">
            <v>15</v>
          </cell>
        </row>
        <row r="3547">
          <cell r="A3547" t="str">
            <v>49.06.110</v>
          </cell>
          <cell r="B3547" t="str">
            <v>Grelha hemisférica em ferro fundido de 2´</v>
          </cell>
          <cell r="C3547" t="str">
            <v>UN</v>
          </cell>
          <cell r="D3547">
            <v>7.72</v>
          </cell>
          <cell r="E3547">
            <v>3.52</v>
          </cell>
          <cell r="F3547">
            <v>11.24</v>
          </cell>
          <cell r="G3547">
            <v>15</v>
          </cell>
        </row>
        <row r="3548">
          <cell r="A3548" t="str">
            <v>49.06.160</v>
          </cell>
          <cell r="B3548" t="str">
            <v>Grelha quadriculada em ferro fundido para caixas e canaletas</v>
          </cell>
          <cell r="C3548" t="str">
            <v>M2</v>
          </cell>
          <cell r="D3548">
            <v>1204.6199999999999</v>
          </cell>
          <cell r="E3548">
            <v>38.44</v>
          </cell>
          <cell r="F3548">
            <v>1243.06</v>
          </cell>
          <cell r="G3548">
            <v>15</v>
          </cell>
        </row>
        <row r="3549">
          <cell r="A3549" t="str">
            <v>49.06.170</v>
          </cell>
          <cell r="B3549" t="str">
            <v>Grelha em alumínio fundido para caixas e canaletas - linha comercial</v>
          </cell>
          <cell r="C3549" t="str">
            <v>M2</v>
          </cell>
          <cell r="D3549">
            <v>1378.97</v>
          </cell>
          <cell r="E3549">
            <v>38.44</v>
          </cell>
          <cell r="F3549">
            <v>1417.41</v>
          </cell>
          <cell r="G3549">
            <v>15</v>
          </cell>
        </row>
        <row r="3550">
          <cell r="A3550" t="str">
            <v>49.06.190</v>
          </cell>
          <cell r="B3550" t="str">
            <v>Grelha pré-moldada em concreto, com furos redondos, 79,5 x 24,5 x 8 cm</v>
          </cell>
          <cell r="C3550" t="str">
            <v>UN</v>
          </cell>
          <cell r="D3550">
            <v>83.02</v>
          </cell>
          <cell r="E3550">
            <v>19.22</v>
          </cell>
          <cell r="F3550">
            <v>102.24</v>
          </cell>
          <cell r="G3550">
            <v>15</v>
          </cell>
        </row>
        <row r="3551">
          <cell r="A3551" t="str">
            <v>49.06.194</v>
          </cell>
          <cell r="B3551" t="str">
            <v>Grelha em aço inoxidável com fecho rotativo, DN= 100mm</v>
          </cell>
          <cell r="C3551" t="str">
            <v>UN</v>
          </cell>
          <cell r="D3551">
            <v>10.43</v>
          </cell>
          <cell r="E3551">
            <v>3.52</v>
          </cell>
          <cell r="F3551">
            <v>13.95</v>
          </cell>
          <cell r="G3551">
            <v>15</v>
          </cell>
        </row>
        <row r="3552">
          <cell r="A3552" t="str">
            <v>49.06.196</v>
          </cell>
          <cell r="B3552" t="str">
            <v>Grelha em aço inoxidável com fecho rotativo, DN= 150mm</v>
          </cell>
          <cell r="C3552" t="str">
            <v>UN</v>
          </cell>
          <cell r="D3552">
            <v>22.52</v>
          </cell>
          <cell r="E3552">
            <v>3.52</v>
          </cell>
          <cell r="F3552">
            <v>26.04</v>
          </cell>
          <cell r="G3552">
            <v>15</v>
          </cell>
        </row>
        <row r="3553">
          <cell r="A3553" t="str">
            <v>49.06.200</v>
          </cell>
          <cell r="B3553" t="str">
            <v>Captador pluvial em aço inoxidável e grelha em alumínio, com mecanismo anti-vórtice, DN= 50 mm</v>
          </cell>
          <cell r="C3553" t="str">
            <v>UN</v>
          </cell>
          <cell r="D3553">
            <v>4485.1400000000003</v>
          </cell>
          <cell r="E3553">
            <v>70.48</v>
          </cell>
          <cell r="F3553">
            <v>4555.62</v>
          </cell>
          <cell r="G3553">
            <v>15</v>
          </cell>
        </row>
        <row r="3554">
          <cell r="A3554" t="str">
            <v>49.06.210</v>
          </cell>
          <cell r="B3554" t="str">
            <v>Captador pluvial em aço inoxidável e grelha em alumínio, com mecanismo anti-vórtice, DN= 75 mm</v>
          </cell>
          <cell r="C3554" t="str">
            <v>UN</v>
          </cell>
          <cell r="D3554">
            <v>5391.43</v>
          </cell>
          <cell r="E3554">
            <v>70.48</v>
          </cell>
          <cell r="F3554">
            <v>5461.91</v>
          </cell>
          <cell r="G3554">
            <v>15</v>
          </cell>
        </row>
        <row r="3555">
          <cell r="A3555" t="str">
            <v>49.06.400</v>
          </cell>
          <cell r="B3555" t="str">
            <v>Tampão em ferro fundido, diâmetro de 600 mm, classe B 125 (ruptura &gt; 125 kN)</v>
          </cell>
          <cell r="C3555" t="str">
            <v>UN</v>
          </cell>
          <cell r="D3555">
            <v>402.69</v>
          </cell>
          <cell r="E3555">
            <v>79.47</v>
          </cell>
          <cell r="F3555">
            <v>482.16</v>
          </cell>
          <cell r="G3555">
            <v>15</v>
          </cell>
        </row>
        <row r="3556">
          <cell r="A3556" t="str">
            <v>49.06.410</v>
          </cell>
          <cell r="B3556" t="str">
            <v>Tampão em ferro fundido, diâmetro de 600 mm, classe C 300 (ruptura &gt; 300 kN)</v>
          </cell>
          <cell r="C3556" t="str">
            <v>UN</v>
          </cell>
          <cell r="D3556">
            <v>454.23</v>
          </cell>
          <cell r="E3556">
            <v>79.47</v>
          </cell>
          <cell r="F3556">
            <v>533.70000000000005</v>
          </cell>
          <cell r="G3556">
            <v>15</v>
          </cell>
        </row>
        <row r="3557">
          <cell r="A3557" t="str">
            <v>49.06.420</v>
          </cell>
          <cell r="B3557" t="str">
            <v>Tampão em ferro fundido, diâmetro de 600 mm, classe D 400 (ruptura&gt; 400 kN)</v>
          </cell>
          <cell r="C3557" t="str">
            <v>UN</v>
          </cell>
          <cell r="D3557">
            <v>597.57000000000005</v>
          </cell>
          <cell r="E3557">
            <v>79.47</v>
          </cell>
          <cell r="F3557">
            <v>677.04</v>
          </cell>
          <cell r="G3557">
            <v>15</v>
          </cell>
        </row>
        <row r="3558">
          <cell r="A3558" t="str">
            <v>49.06.430</v>
          </cell>
          <cell r="B3558" t="str">
            <v>Tampão em ferro fundido de 300 x 300 mm, classe B 125 (ruptura &gt; 125 kN)</v>
          </cell>
          <cell r="C3558" t="str">
            <v>UN</v>
          </cell>
          <cell r="D3558">
            <v>139.16999999999999</v>
          </cell>
          <cell r="E3558">
            <v>79.47</v>
          </cell>
          <cell r="F3558">
            <v>218.64</v>
          </cell>
          <cell r="G3558">
            <v>15</v>
          </cell>
        </row>
        <row r="3559">
          <cell r="A3559" t="str">
            <v>49.06.440</v>
          </cell>
          <cell r="B3559" t="str">
            <v>Tampão em ferro fundido de 400 x 400 mm, classe B 125 (ruptura &gt; 125 kN)</v>
          </cell>
          <cell r="C3559" t="str">
            <v>UN</v>
          </cell>
          <cell r="D3559">
            <v>202.86</v>
          </cell>
          <cell r="E3559">
            <v>79.47</v>
          </cell>
          <cell r="F3559">
            <v>282.33</v>
          </cell>
          <cell r="G3559">
            <v>15</v>
          </cell>
        </row>
        <row r="3560">
          <cell r="A3560" t="str">
            <v>49.06.450</v>
          </cell>
          <cell r="B3560" t="str">
            <v>Tampão em ferro fundido de 500 x 500 mm, classe B 125 (ruptura &gt; 125 kN)</v>
          </cell>
          <cell r="C3560" t="str">
            <v>UN</v>
          </cell>
          <cell r="D3560">
            <v>338.48</v>
          </cell>
          <cell r="E3560">
            <v>79.47</v>
          </cell>
          <cell r="F3560">
            <v>417.95</v>
          </cell>
          <cell r="G3560">
            <v>15</v>
          </cell>
        </row>
        <row r="3561">
          <cell r="A3561" t="str">
            <v>49.06.460</v>
          </cell>
          <cell r="B3561" t="str">
            <v>Tampão em ferro fundido de 600 x 600 mm, classe B 125 (ruptura &gt; 125 kN)</v>
          </cell>
          <cell r="C3561" t="str">
            <v>UN</v>
          </cell>
          <cell r="D3561">
            <v>427.79</v>
          </cell>
          <cell r="E3561">
            <v>79.47</v>
          </cell>
          <cell r="F3561">
            <v>507.26</v>
          </cell>
          <cell r="G3561">
            <v>15</v>
          </cell>
        </row>
        <row r="3562">
          <cell r="A3562" t="str">
            <v>49.06.480</v>
          </cell>
          <cell r="B3562" t="str">
            <v>Tampão em ferro fundido com tampa articulada, de 400 x 600 mm, classe 15 (ruptura &gt; 1500 kg)</v>
          </cell>
          <cell r="C3562" t="str">
            <v>UN</v>
          </cell>
          <cell r="D3562">
            <v>357.52</v>
          </cell>
          <cell r="E3562">
            <v>79.47</v>
          </cell>
          <cell r="F3562">
            <v>436.99</v>
          </cell>
          <cell r="G3562">
            <v>15</v>
          </cell>
        </row>
        <row r="3563">
          <cell r="A3563" t="str">
            <v>49.06.486</v>
          </cell>
          <cell r="B3563" t="str">
            <v>Tampão em ferro fundido com tampa articulada, de 900 mm, classe D 400 (ruptura &gt; 400kN</v>
          </cell>
          <cell r="C3563" t="str">
            <v>UN</v>
          </cell>
          <cell r="D3563">
            <v>1701.63</v>
          </cell>
          <cell r="E3563">
            <v>79.47</v>
          </cell>
          <cell r="F3563">
            <v>1781.1</v>
          </cell>
          <cell r="G3563">
            <v>15</v>
          </cell>
        </row>
        <row r="3564">
          <cell r="A3564" t="str">
            <v>49.06.550</v>
          </cell>
          <cell r="B3564" t="str">
            <v>Grelha com calha e cesto coletor para piso em aço inoxidável, largura de 15 cm</v>
          </cell>
          <cell r="C3564" t="str">
            <v>M</v>
          </cell>
          <cell r="D3564">
            <v>1125.8900000000001</v>
          </cell>
          <cell r="E3564">
            <v>24.9</v>
          </cell>
          <cell r="F3564">
            <v>1150.79</v>
          </cell>
          <cell r="G3564">
            <v>15</v>
          </cell>
        </row>
        <row r="3565">
          <cell r="A3565" t="str">
            <v>49.06.560</v>
          </cell>
          <cell r="B3565" t="str">
            <v>Grelha com calha e cesto coletor para piso em aço inoxidável, largura de 20 cm</v>
          </cell>
          <cell r="C3565" t="str">
            <v>M</v>
          </cell>
          <cell r="D3565">
            <v>1141.77</v>
          </cell>
          <cell r="E3565">
            <v>32.85</v>
          </cell>
          <cell r="F3565">
            <v>1174.6199999999999</v>
          </cell>
          <cell r="G3565">
            <v>15</v>
          </cell>
        </row>
        <row r="3566">
          <cell r="A3566" t="str">
            <v>49.08</v>
          </cell>
          <cell r="B3566" t="str">
            <v>Caixa de passagem e inspecao</v>
          </cell>
        </row>
        <row r="3567">
          <cell r="A3567" t="str">
            <v>49.08.250</v>
          </cell>
          <cell r="B3567" t="str">
            <v>Caixa de areia em PVC, diâmetro nominal de 100 mm</v>
          </cell>
          <cell r="C3567" t="str">
            <v>UN</v>
          </cell>
          <cell r="D3567">
            <v>518.79999999999995</v>
          </cell>
          <cell r="E3567">
            <v>58.73</v>
          </cell>
          <cell r="F3567">
            <v>577.53</v>
          </cell>
          <cell r="G3567">
            <v>15</v>
          </cell>
        </row>
        <row r="3568">
          <cell r="A3568" t="str">
            <v>49.11</v>
          </cell>
          <cell r="B3568" t="str">
            <v>Canaletas e afins</v>
          </cell>
        </row>
        <row r="3569">
          <cell r="A3569" t="str">
            <v>49.11.130</v>
          </cell>
          <cell r="B3569" t="str">
            <v>Canaleta com grelha em alumínio, largura de 80 mm</v>
          </cell>
          <cell r="C3569" t="str">
            <v>M</v>
          </cell>
          <cell r="D3569">
            <v>472.99</v>
          </cell>
          <cell r="E3569">
            <v>13.25</v>
          </cell>
          <cell r="F3569">
            <v>486.24</v>
          </cell>
          <cell r="G3569">
            <v>15</v>
          </cell>
        </row>
        <row r="3570">
          <cell r="A3570" t="str">
            <v>49.11.140</v>
          </cell>
          <cell r="B3570" t="str">
            <v>Canaleta com grelha em alumínio, saída central / vertical, largura de 46 mm</v>
          </cell>
          <cell r="C3570" t="str">
            <v>M</v>
          </cell>
          <cell r="D3570">
            <v>256.7</v>
          </cell>
          <cell r="E3570">
            <v>13.25</v>
          </cell>
          <cell r="F3570">
            <v>269.95</v>
          </cell>
          <cell r="G3570">
            <v>15</v>
          </cell>
        </row>
        <row r="3571">
          <cell r="A3571" t="str">
            <v>49.11.141</v>
          </cell>
          <cell r="B3571" t="str">
            <v>Canaleta com grelha abre-fecha, em alumínio, saída central ou vertical, largura 46mm</v>
          </cell>
          <cell r="C3571" t="str">
            <v>M</v>
          </cell>
          <cell r="D3571">
            <v>380.93</v>
          </cell>
          <cell r="E3571">
            <v>13.25</v>
          </cell>
          <cell r="F3571">
            <v>394.18</v>
          </cell>
          <cell r="G3571">
            <v>15</v>
          </cell>
        </row>
        <row r="3572">
          <cell r="A3572" t="str">
            <v>49.12</v>
          </cell>
          <cell r="B3572" t="str">
            <v>Poco de visita, boca de lobo, caixa de passagem e afins</v>
          </cell>
        </row>
        <row r="3573">
          <cell r="A3573" t="str">
            <v>49.12.010</v>
          </cell>
          <cell r="B3573" t="str">
            <v>Boca de lobo simples tipo PMSP com tampa de concreto</v>
          </cell>
          <cell r="C3573" t="str">
            <v>UN</v>
          </cell>
          <cell r="D3573">
            <v>1910.78</v>
          </cell>
          <cell r="E3573">
            <v>1897.33</v>
          </cell>
          <cell r="F3573">
            <v>3808.11</v>
          </cell>
          <cell r="G3573">
            <v>15</v>
          </cell>
        </row>
        <row r="3574">
          <cell r="A3574" t="str">
            <v>49.12.030</v>
          </cell>
          <cell r="B3574" t="str">
            <v>Boca de lobo dupla tipo PMSP com tampa de concreto</v>
          </cell>
          <cell r="C3574" t="str">
            <v>UN</v>
          </cell>
          <cell r="D3574">
            <v>3240.38</v>
          </cell>
          <cell r="E3574">
            <v>2948.85</v>
          </cell>
          <cell r="F3574">
            <v>6189.23</v>
          </cell>
          <cell r="G3574">
            <v>15</v>
          </cell>
        </row>
        <row r="3575">
          <cell r="A3575" t="str">
            <v>49.12.050</v>
          </cell>
          <cell r="B3575" t="str">
            <v>Boca de lobo tripla tipo PMSP com tampa de concreto</v>
          </cell>
          <cell r="C3575" t="str">
            <v>UN</v>
          </cell>
          <cell r="D3575">
            <v>4509.08</v>
          </cell>
          <cell r="E3575">
            <v>3992.78</v>
          </cell>
          <cell r="F3575">
            <v>8501.86</v>
          </cell>
          <cell r="G3575">
            <v>15</v>
          </cell>
        </row>
        <row r="3576">
          <cell r="A3576" t="str">
            <v>49.12.058</v>
          </cell>
          <cell r="B3576" t="str">
            <v>Boca de leão simples tipo PMSP com grelha</v>
          </cell>
          <cell r="C3576" t="str">
            <v>UN</v>
          </cell>
          <cell r="D3576">
            <v>1531.36</v>
          </cell>
          <cell r="E3576">
            <v>1360.55</v>
          </cell>
          <cell r="F3576">
            <v>2891.91</v>
          </cell>
          <cell r="G3576">
            <v>15</v>
          </cell>
        </row>
        <row r="3577">
          <cell r="A3577" t="str">
            <v>49.12.060</v>
          </cell>
          <cell r="B3577" t="str">
            <v>Boca de leão dupla tipo PMSP com grelha</v>
          </cell>
          <cell r="C3577" t="str">
            <v>UN</v>
          </cell>
          <cell r="D3577">
            <v>2598.58</v>
          </cell>
          <cell r="E3577">
            <v>2150.2399999999998</v>
          </cell>
          <cell r="F3577">
            <v>4748.82</v>
          </cell>
          <cell r="G3577">
            <v>15</v>
          </cell>
        </row>
        <row r="3578">
          <cell r="A3578" t="str">
            <v>49.12.110</v>
          </cell>
          <cell r="B3578" t="str">
            <v>Poço de visita de 1,60 x 1,60 x 1,60 m - tipo PMSP</v>
          </cell>
          <cell r="C3578" t="str">
            <v>UN</v>
          </cell>
          <cell r="D3578">
            <v>3959.42</v>
          </cell>
          <cell r="E3578">
            <v>3210.26</v>
          </cell>
          <cell r="F3578">
            <v>7169.68</v>
          </cell>
          <cell r="G3578">
            <v>15</v>
          </cell>
        </row>
        <row r="3579">
          <cell r="A3579" t="str">
            <v>49.12.120</v>
          </cell>
          <cell r="B3579" t="str">
            <v>Chaminé para poço de visita tipo PMSP em alvenaria, diâmetro interno 70 cm - pescoço</v>
          </cell>
          <cell r="C3579" t="str">
            <v>M</v>
          </cell>
          <cell r="D3579">
            <v>341.51</v>
          </cell>
          <cell r="E3579">
            <v>466.36</v>
          </cell>
          <cell r="F3579">
            <v>807.87</v>
          </cell>
          <cell r="G3579">
            <v>15</v>
          </cell>
        </row>
        <row r="3580">
          <cell r="A3580" t="str">
            <v>49.12.140</v>
          </cell>
          <cell r="B3580" t="str">
            <v>Poço de visita em alvenaria tipo PMSP - balão</v>
          </cell>
          <cell r="C3580" t="str">
            <v>UN</v>
          </cell>
          <cell r="D3580">
            <v>2456.66</v>
          </cell>
          <cell r="E3580">
            <v>2973.21</v>
          </cell>
          <cell r="F3580">
            <v>5429.87</v>
          </cell>
          <cell r="G3580">
            <v>15</v>
          </cell>
        </row>
        <row r="3581">
          <cell r="A3581" t="str">
            <v>49.13</v>
          </cell>
          <cell r="B3581" t="str">
            <v>Filtro anaerobio</v>
          </cell>
        </row>
        <row r="3582">
          <cell r="A3582" t="str">
            <v>49.13.010</v>
          </cell>
          <cell r="B3582" t="str">
            <v>Filtro biológico anaeróbio com anéis pré-moldados de concreto diâmetro de 1,40 m - h= 2,00 m</v>
          </cell>
          <cell r="C3582" t="str">
            <v>UN</v>
          </cell>
          <cell r="D3582">
            <v>3714.63</v>
          </cell>
          <cell r="E3582">
            <v>3731.91</v>
          </cell>
          <cell r="F3582">
            <v>7446.54</v>
          </cell>
          <cell r="G3582">
            <v>15</v>
          </cell>
        </row>
        <row r="3583">
          <cell r="A3583" t="str">
            <v>49.13.020</v>
          </cell>
          <cell r="B3583" t="str">
            <v>Filtro biológico anaeróbio com anéis pré-moldados de concreto diâmetro de 2,00 m - h= 2,00 m</v>
          </cell>
          <cell r="C3583" t="str">
            <v>UN</v>
          </cell>
          <cell r="D3583">
            <v>6671.87</v>
          </cell>
          <cell r="E3583">
            <v>6065.87</v>
          </cell>
          <cell r="F3583">
            <v>12737.74</v>
          </cell>
          <cell r="G3583">
            <v>15</v>
          </cell>
        </row>
        <row r="3584">
          <cell r="A3584" t="str">
            <v>49.13.030</v>
          </cell>
          <cell r="B3584" t="str">
            <v>Filtro biológico anaeróbio com anéis pré-moldados de concreto diâmetro de 2,40 m - h= 2,00 m</v>
          </cell>
          <cell r="C3584" t="str">
            <v>UN</v>
          </cell>
          <cell r="D3584">
            <v>8582.99</v>
          </cell>
          <cell r="E3584">
            <v>8010.61</v>
          </cell>
          <cell r="F3584">
            <v>16593.599999999999</v>
          </cell>
          <cell r="G3584">
            <v>15</v>
          </cell>
        </row>
        <row r="3585">
          <cell r="A3585" t="str">
            <v>49.13.040</v>
          </cell>
          <cell r="B3585" t="str">
            <v>Filtro biológico anaeróbio com anéis pré-moldados de concreto diâmetro de 2,84 m - h= 2,50 m</v>
          </cell>
          <cell r="C3585" t="str">
            <v>UN</v>
          </cell>
          <cell r="D3585">
            <v>12993.72</v>
          </cell>
          <cell r="E3585">
            <v>9985.01</v>
          </cell>
          <cell r="F3585">
            <v>22978.73</v>
          </cell>
          <cell r="G3585">
            <v>15</v>
          </cell>
        </row>
        <row r="3586">
          <cell r="A3586" t="str">
            <v>49.14</v>
          </cell>
          <cell r="B3586" t="str">
            <v>Fossa septica</v>
          </cell>
        </row>
        <row r="3587">
          <cell r="A3587" t="str">
            <v>49.14.010</v>
          </cell>
          <cell r="B3587" t="str">
            <v>Fossa séptica câmara única com anéis pré-moldados em concreto, diâmetro externo de 1,50 m, altura útil de 1,50 m</v>
          </cell>
          <cell r="C3587" t="str">
            <v>UN</v>
          </cell>
          <cell r="D3587">
            <v>2536.4699999999998</v>
          </cell>
          <cell r="E3587">
            <v>1867.32</v>
          </cell>
          <cell r="F3587">
            <v>4403.79</v>
          </cell>
          <cell r="G3587">
            <v>15</v>
          </cell>
        </row>
        <row r="3588">
          <cell r="A3588" t="str">
            <v>49.14.020</v>
          </cell>
          <cell r="B3588" t="str">
            <v>Fossa séptica câmara única com anéis pré-moldados em concreto, diâmetro externo de 2,50 m, altura útil de 2,50 m</v>
          </cell>
          <cell r="C3588" t="str">
            <v>UN</v>
          </cell>
          <cell r="D3588">
            <v>7030.47</v>
          </cell>
          <cell r="E3588">
            <v>2789.04</v>
          </cell>
          <cell r="F3588">
            <v>9819.51</v>
          </cell>
          <cell r="G3588">
            <v>15</v>
          </cell>
        </row>
        <row r="3589">
          <cell r="A3589" t="str">
            <v>49.14.030</v>
          </cell>
          <cell r="B3589" t="str">
            <v>Fossa séptica câmara única com anéis pré-moldados em concreto, diâmetro externo de 2,50 m, altura útil de 4,00 m</v>
          </cell>
          <cell r="C3589" t="str">
            <v>UN</v>
          </cell>
          <cell r="D3589">
            <v>10374.459999999999</v>
          </cell>
          <cell r="E3589">
            <v>5578.08</v>
          </cell>
          <cell r="F3589">
            <v>15952.54</v>
          </cell>
          <cell r="G3589">
            <v>15</v>
          </cell>
        </row>
        <row r="3590">
          <cell r="A3590" t="str">
            <v>49.14.061</v>
          </cell>
          <cell r="B3590" t="str">
            <v>SM01 Sumidouro - poço absorvente</v>
          </cell>
          <cell r="C3590" t="str">
            <v>M</v>
          </cell>
          <cell r="D3590">
            <v>1659.16</v>
          </cell>
          <cell r="E3590">
            <v>928.18</v>
          </cell>
          <cell r="F3590">
            <v>2587.34</v>
          </cell>
          <cell r="G3590">
            <v>15</v>
          </cell>
        </row>
        <row r="3591">
          <cell r="A3591" t="str">
            <v>49.14.071</v>
          </cell>
          <cell r="B3591" t="str">
            <v>Tampão pré-moldado de concreto armado para sumidouro com diâmetro externo de 2,00 m</v>
          </cell>
          <cell r="C3591" t="str">
            <v>UN</v>
          </cell>
          <cell r="D3591">
            <v>832.22</v>
          </cell>
          <cell r="E3591">
            <v>52.98</v>
          </cell>
          <cell r="F3591">
            <v>885.2</v>
          </cell>
          <cell r="G3591">
            <v>15</v>
          </cell>
        </row>
        <row r="3592">
          <cell r="A3592" t="str">
            <v>49.15</v>
          </cell>
          <cell r="B3592" t="str">
            <v>Anel e aduela pre-moldados</v>
          </cell>
        </row>
        <row r="3593">
          <cell r="A3593" t="str">
            <v>49.15.010</v>
          </cell>
          <cell r="B3593" t="str">
            <v>Anel pré-moldado de concreto com diâmetro de 0,60 m</v>
          </cell>
          <cell r="C3593" t="str">
            <v>M</v>
          </cell>
          <cell r="D3593">
            <v>374.24</v>
          </cell>
          <cell r="E3593">
            <v>38.44</v>
          </cell>
          <cell r="F3593">
            <v>412.68</v>
          </cell>
          <cell r="G3593">
            <v>15</v>
          </cell>
        </row>
        <row r="3594">
          <cell r="A3594" t="str">
            <v>49.15.030</v>
          </cell>
          <cell r="B3594" t="str">
            <v>Anel pré-moldado de concreto com diâmetro de 0,80 m</v>
          </cell>
          <cell r="C3594" t="str">
            <v>M</v>
          </cell>
          <cell r="D3594">
            <v>632.25</v>
          </cell>
          <cell r="E3594">
            <v>57.66</v>
          </cell>
          <cell r="F3594">
            <v>689.91</v>
          </cell>
          <cell r="G3594">
            <v>15</v>
          </cell>
        </row>
        <row r="3595">
          <cell r="A3595" t="str">
            <v>49.15.040</v>
          </cell>
          <cell r="B3595" t="str">
            <v>Anel pré-moldado de concreto com diâmetro de 1,20 m</v>
          </cell>
          <cell r="C3595" t="str">
            <v>M</v>
          </cell>
          <cell r="D3595">
            <v>643.46</v>
          </cell>
          <cell r="E3595">
            <v>76.88</v>
          </cell>
          <cell r="F3595">
            <v>720.34</v>
          </cell>
          <cell r="G3595">
            <v>15</v>
          </cell>
        </row>
        <row r="3596">
          <cell r="A3596" t="str">
            <v>49.15.050</v>
          </cell>
          <cell r="B3596" t="str">
            <v>Anel pré-moldado de concreto com diâmetro de 1,50 m</v>
          </cell>
          <cell r="C3596" t="str">
            <v>M</v>
          </cell>
          <cell r="D3596">
            <v>881.57</v>
          </cell>
          <cell r="E3596">
            <v>96.1</v>
          </cell>
          <cell r="F3596">
            <v>977.67</v>
          </cell>
          <cell r="G3596">
            <v>15</v>
          </cell>
        </row>
        <row r="3597">
          <cell r="A3597" t="str">
            <v>49.15.060</v>
          </cell>
          <cell r="B3597" t="str">
            <v>Anel pré-moldado de concreto com diâmetro de 1,80 m</v>
          </cell>
          <cell r="C3597" t="str">
            <v>M</v>
          </cell>
          <cell r="D3597">
            <v>1029.6600000000001</v>
          </cell>
          <cell r="E3597">
            <v>115.32</v>
          </cell>
          <cell r="F3597">
            <v>1144.98</v>
          </cell>
          <cell r="G3597">
            <v>15</v>
          </cell>
        </row>
        <row r="3598">
          <cell r="A3598" t="str">
            <v>49.15.100</v>
          </cell>
          <cell r="B3598" t="str">
            <v>Anel pré-moldado de concreto com diâmetro de 3,00 m</v>
          </cell>
          <cell r="C3598" t="str">
            <v>M</v>
          </cell>
          <cell r="D3598">
            <v>2547.4899999999998</v>
          </cell>
          <cell r="E3598">
            <v>192.2</v>
          </cell>
          <cell r="F3598">
            <v>2739.69</v>
          </cell>
          <cell r="G3598">
            <v>15</v>
          </cell>
        </row>
        <row r="3599">
          <cell r="A3599" t="str">
            <v>49.16</v>
          </cell>
          <cell r="B3599" t="str">
            <v>Acessorios hidraulicos para agua de reuso</v>
          </cell>
        </row>
        <row r="3600">
          <cell r="A3600" t="str">
            <v>49.16.050</v>
          </cell>
          <cell r="B3600" t="str">
            <v>Realimentador automático, DN= 1´</v>
          </cell>
          <cell r="C3600" t="str">
            <v>UN</v>
          </cell>
          <cell r="D3600">
            <v>476.03</v>
          </cell>
          <cell r="E3600">
            <v>23.49</v>
          </cell>
          <cell r="F3600">
            <v>499.52</v>
          </cell>
          <cell r="G3600">
            <v>15</v>
          </cell>
        </row>
        <row r="3601">
          <cell r="A3601" t="str">
            <v>49.16.051</v>
          </cell>
          <cell r="B3601" t="str">
            <v>Sifão ladrão em polietileno para extravasão, diâmetro de 100mm</v>
          </cell>
          <cell r="C3601" t="str">
            <v>UN</v>
          </cell>
          <cell r="D3601">
            <v>227.75</v>
          </cell>
          <cell r="E3601">
            <v>29.37</v>
          </cell>
          <cell r="F3601">
            <v>257.12</v>
          </cell>
          <cell r="G3601">
            <v>15</v>
          </cell>
        </row>
        <row r="3602">
          <cell r="A3602" t="str">
            <v>50</v>
          </cell>
          <cell r="B3602" t="str">
            <v>DETECCAO, COMBATE E PREVENCAO A INCÊNDIO</v>
          </cell>
        </row>
        <row r="3603">
          <cell r="A3603" t="str">
            <v>50.01</v>
          </cell>
          <cell r="B3603" t="str">
            <v>Hidrantes e acessorios</v>
          </cell>
        </row>
        <row r="3604">
          <cell r="A3604" t="str">
            <v>50.01.030</v>
          </cell>
          <cell r="B3604" t="str">
            <v>Abrigo duplo para hidrante/mangueira, com visor e suporte (embutir e externo)</v>
          </cell>
          <cell r="C3604" t="str">
            <v>UN</v>
          </cell>
          <cell r="D3604">
            <v>1056.76</v>
          </cell>
          <cell r="E3604">
            <v>205.56</v>
          </cell>
          <cell r="F3604">
            <v>1262.32</v>
          </cell>
          <cell r="G3604">
            <v>15</v>
          </cell>
        </row>
        <row r="3605">
          <cell r="A3605" t="str">
            <v>50.01.060</v>
          </cell>
          <cell r="B3605" t="str">
            <v>Abrigo para hidrante/mangueira (embutir e externo)</v>
          </cell>
          <cell r="C3605" t="str">
            <v>UN</v>
          </cell>
          <cell r="D3605">
            <v>398.6</v>
          </cell>
          <cell r="E3605">
            <v>205.56</v>
          </cell>
          <cell r="F3605">
            <v>604.16</v>
          </cell>
          <cell r="G3605">
            <v>15</v>
          </cell>
        </row>
        <row r="3606">
          <cell r="A3606" t="str">
            <v>50.01.062</v>
          </cell>
          <cell r="B3606" t="str">
            <v>Abrigo para hidrante de recalque (embutir e interno)</v>
          </cell>
          <cell r="C3606" t="str">
            <v>UN</v>
          </cell>
          <cell r="D3606">
            <v>149.75</v>
          </cell>
          <cell r="E3606">
            <v>205.56</v>
          </cell>
          <cell r="F3606">
            <v>355.31</v>
          </cell>
          <cell r="G3606">
            <v>15</v>
          </cell>
        </row>
        <row r="3607">
          <cell r="A3607" t="str">
            <v>50.01.080</v>
          </cell>
          <cell r="B3607" t="str">
            <v>Mangueira com união de engate rápido, DN= 1 1/2´ (38 mm)</v>
          </cell>
          <cell r="C3607" t="str">
            <v>M</v>
          </cell>
          <cell r="D3607">
            <v>19.62</v>
          </cell>
          <cell r="E3607">
            <v>5.87</v>
          </cell>
          <cell r="F3607">
            <v>25.49</v>
          </cell>
          <cell r="G3607">
            <v>15</v>
          </cell>
        </row>
        <row r="3608">
          <cell r="A3608" t="str">
            <v>50.01.090</v>
          </cell>
          <cell r="B3608" t="str">
            <v>Botoeira para acionamento de bomba de incêndio tipo quebra-vidro</v>
          </cell>
          <cell r="C3608" t="str">
            <v>UN</v>
          </cell>
          <cell r="D3608">
            <v>61.75</v>
          </cell>
          <cell r="E3608">
            <v>17.62</v>
          </cell>
          <cell r="F3608">
            <v>79.37</v>
          </cell>
          <cell r="G3608">
            <v>15</v>
          </cell>
        </row>
        <row r="3609">
          <cell r="A3609" t="str">
            <v>50.01.100</v>
          </cell>
          <cell r="B3609" t="str">
            <v>Mangueira com união de engate rápido, DN= 2 1/2´ (63 mm)</v>
          </cell>
          <cell r="C3609" t="str">
            <v>M</v>
          </cell>
          <cell r="D3609">
            <v>28.8</v>
          </cell>
          <cell r="E3609">
            <v>5.87</v>
          </cell>
          <cell r="F3609">
            <v>34.67</v>
          </cell>
          <cell r="G3609">
            <v>15</v>
          </cell>
        </row>
        <row r="3610">
          <cell r="A3610" t="str">
            <v>50.01.110</v>
          </cell>
          <cell r="B3610" t="str">
            <v>Esguicho em latão com engate rápido, DN= 2 1/2´, jato regulável</v>
          </cell>
          <cell r="C3610" t="str">
            <v>UN</v>
          </cell>
          <cell r="D3610">
            <v>263.70999999999998</v>
          </cell>
          <cell r="E3610">
            <v>5.87</v>
          </cell>
          <cell r="F3610">
            <v>269.58</v>
          </cell>
          <cell r="G3610">
            <v>15</v>
          </cell>
        </row>
        <row r="3611">
          <cell r="A3611" t="str">
            <v>50.01.130</v>
          </cell>
          <cell r="B3611" t="str">
            <v>Abrigo simples com suporte, em aço inoxidável escovado, para mangueira de 1 1/2´, porta em vidro temperado jateado - inclusive mangueira de 30 m (2 x 15 m)</v>
          </cell>
          <cell r="C3611" t="str">
            <v>UN</v>
          </cell>
          <cell r="D3611">
            <v>3916.77</v>
          </cell>
          <cell r="E3611">
            <v>323.02</v>
          </cell>
          <cell r="F3611">
            <v>4239.79</v>
          </cell>
          <cell r="G3611">
            <v>15</v>
          </cell>
        </row>
        <row r="3612">
          <cell r="A3612" t="str">
            <v>50.01.160</v>
          </cell>
          <cell r="B3612" t="str">
            <v>Adaptador de engate rápido em latão de 2 1/2´ x 1 1/2´</v>
          </cell>
          <cell r="C3612" t="str">
            <v>UN</v>
          </cell>
          <cell r="D3612">
            <v>67.47</v>
          </cell>
          <cell r="E3612">
            <v>5.87</v>
          </cell>
          <cell r="F3612">
            <v>73.34</v>
          </cell>
          <cell r="G3612">
            <v>15</v>
          </cell>
        </row>
        <row r="3613">
          <cell r="A3613" t="str">
            <v>50.01.170</v>
          </cell>
          <cell r="B3613" t="str">
            <v>Adaptador de engate rápido em latão de 2 1/2´ x 2 1/2´</v>
          </cell>
          <cell r="C3613" t="str">
            <v>UN</v>
          </cell>
          <cell r="D3613">
            <v>91.52</v>
          </cell>
          <cell r="E3613">
            <v>5.87</v>
          </cell>
          <cell r="F3613">
            <v>97.39</v>
          </cell>
          <cell r="G3613">
            <v>15</v>
          </cell>
        </row>
        <row r="3614">
          <cell r="A3614" t="str">
            <v>50.01.180</v>
          </cell>
          <cell r="B3614" t="str">
            <v>Hidrante de coluna com duas saídas, 4´x 2 1/2´ - simples</v>
          </cell>
          <cell r="C3614" t="str">
            <v>UN</v>
          </cell>
          <cell r="D3614">
            <v>2279.0700000000002</v>
          </cell>
          <cell r="E3614">
            <v>75.38</v>
          </cell>
          <cell r="F3614">
            <v>2354.4499999999998</v>
          </cell>
          <cell r="G3614">
            <v>15</v>
          </cell>
        </row>
        <row r="3615">
          <cell r="A3615" t="str">
            <v>50.01.190</v>
          </cell>
          <cell r="B3615" t="str">
            <v>Tampão de engate rápido em latão, DN= 2 1/2´, com corrente</v>
          </cell>
          <cell r="C3615" t="str">
            <v>UN</v>
          </cell>
          <cell r="D3615">
            <v>125.68</v>
          </cell>
          <cell r="E3615">
            <v>5.87</v>
          </cell>
          <cell r="F3615">
            <v>131.55000000000001</v>
          </cell>
          <cell r="G3615">
            <v>15</v>
          </cell>
        </row>
        <row r="3616">
          <cell r="A3616" t="str">
            <v>50.01.200</v>
          </cell>
          <cell r="B3616" t="str">
            <v>Tampão de engate rápido em latão, DN= 1 1/2´, com corrente</v>
          </cell>
          <cell r="C3616" t="str">
            <v>UN</v>
          </cell>
          <cell r="D3616">
            <v>77.650000000000006</v>
          </cell>
          <cell r="E3616">
            <v>5.87</v>
          </cell>
          <cell r="F3616">
            <v>83.52</v>
          </cell>
          <cell r="G3616">
            <v>15</v>
          </cell>
        </row>
        <row r="3617">
          <cell r="A3617" t="str">
            <v>50.01.210</v>
          </cell>
          <cell r="B3617" t="str">
            <v>Chave para conexão de engate rápido</v>
          </cell>
          <cell r="C3617" t="str">
            <v>UN</v>
          </cell>
          <cell r="D3617">
            <v>19.78</v>
          </cell>
          <cell r="E3617">
            <v>0.79</v>
          </cell>
          <cell r="F3617">
            <v>20.57</v>
          </cell>
          <cell r="G3617">
            <v>15</v>
          </cell>
        </row>
        <row r="3618">
          <cell r="A3618" t="str">
            <v>50.01.220</v>
          </cell>
          <cell r="B3618" t="str">
            <v>Esguicho latão com engate rápido, DN= 1 1/2´, jato regulável</v>
          </cell>
          <cell r="C3618" t="str">
            <v>UN</v>
          </cell>
          <cell r="D3618">
            <v>178.98</v>
          </cell>
          <cell r="E3618">
            <v>5.87</v>
          </cell>
          <cell r="F3618">
            <v>184.85</v>
          </cell>
          <cell r="G3618">
            <v>15</v>
          </cell>
        </row>
        <row r="3619">
          <cell r="A3619" t="str">
            <v>50.01.320</v>
          </cell>
          <cell r="B3619" t="str">
            <v>Abrigo de hidrante de 1 1/2´ completo - inclusive mangueira de 30 m (2 x 15 m)</v>
          </cell>
          <cell r="C3619" t="str">
            <v>UN</v>
          </cell>
          <cell r="D3619">
            <v>1982.21</v>
          </cell>
          <cell r="E3619">
            <v>305.39999999999998</v>
          </cell>
          <cell r="F3619">
            <v>2287.61</v>
          </cell>
          <cell r="G3619">
            <v>15</v>
          </cell>
        </row>
        <row r="3620">
          <cell r="A3620" t="str">
            <v>50.01.330</v>
          </cell>
          <cell r="B3620" t="str">
            <v>Abrigo de hidrante de 2 1/2´ completo - inclusive mangueira de 30 m (2 x 15 m)</v>
          </cell>
          <cell r="C3620" t="str">
            <v>UN</v>
          </cell>
          <cell r="D3620">
            <v>2609.1</v>
          </cell>
          <cell r="E3620">
            <v>305.39999999999998</v>
          </cell>
          <cell r="F3620">
            <v>2914.5</v>
          </cell>
          <cell r="G3620">
            <v>15</v>
          </cell>
        </row>
        <row r="3621">
          <cell r="A3621" t="str">
            <v>50.01.340</v>
          </cell>
          <cell r="B3621" t="str">
            <v>Abrigo para registro de recalque tipo coluna, completo - inclusive tubulações e válvulas</v>
          </cell>
          <cell r="C3621" t="str">
            <v>UN</v>
          </cell>
          <cell r="D3621">
            <v>3015.35</v>
          </cell>
          <cell r="E3621">
            <v>956.3</v>
          </cell>
          <cell r="F3621">
            <v>3971.65</v>
          </cell>
          <cell r="G3621">
            <v>15</v>
          </cell>
        </row>
        <row r="3622">
          <cell r="A3622" t="str">
            <v>50.02</v>
          </cell>
          <cell r="B3622" t="str">
            <v>Registro e valvula controladora</v>
          </cell>
        </row>
        <row r="3623">
          <cell r="A3623" t="str">
            <v>50.02.020</v>
          </cell>
          <cell r="B3623" t="str">
            <v>Bico de sprinkler resposta rápida, posição pendente, temperatura nominal 68°C</v>
          </cell>
          <cell r="C3623" t="str">
            <v>UN</v>
          </cell>
          <cell r="D3623">
            <v>27.92</v>
          </cell>
          <cell r="E3623">
            <v>20.66</v>
          </cell>
          <cell r="F3623">
            <v>48.58</v>
          </cell>
          <cell r="G3623">
            <v>15</v>
          </cell>
        </row>
        <row r="3624">
          <cell r="A3624" t="str">
            <v>50.02.050</v>
          </cell>
          <cell r="B3624" t="str">
            <v>Alarme hidráulico tipo gongo</v>
          </cell>
          <cell r="C3624" t="str">
            <v>UN</v>
          </cell>
          <cell r="D3624">
            <v>910</v>
          </cell>
          <cell r="E3624">
            <v>29.37</v>
          </cell>
          <cell r="F3624">
            <v>939.37</v>
          </cell>
          <cell r="G3624">
            <v>15</v>
          </cell>
        </row>
        <row r="3625">
          <cell r="A3625" t="str">
            <v>50.02.060</v>
          </cell>
          <cell r="B3625" t="str">
            <v>Bico de sprinkler resposta rápida, posição para cima, temperatura nominal 68°C</v>
          </cell>
          <cell r="C3625" t="str">
            <v>UN</v>
          </cell>
          <cell r="D3625">
            <v>30.19</v>
          </cell>
          <cell r="E3625">
            <v>20.66</v>
          </cell>
          <cell r="F3625">
            <v>50.85</v>
          </cell>
          <cell r="G3625">
            <v>15</v>
          </cell>
        </row>
        <row r="3626">
          <cell r="A3626" t="str">
            <v>50.02.080</v>
          </cell>
          <cell r="B3626" t="str">
            <v>Válvula de governo completa com alarme VGA, corpo em ferro fundido, extremidades flangeadas e DN = 6´</v>
          </cell>
          <cell r="C3626" t="str">
            <v>UN</v>
          </cell>
          <cell r="D3626">
            <v>8141.41</v>
          </cell>
          <cell r="E3626">
            <v>176.19</v>
          </cell>
          <cell r="F3626">
            <v>8317.6</v>
          </cell>
          <cell r="G3626">
            <v>15</v>
          </cell>
        </row>
        <row r="3627">
          <cell r="A3627" t="str">
            <v>50.05</v>
          </cell>
          <cell r="B3627" t="str">
            <v>Iluminacao e sinalizacao de emergencia</v>
          </cell>
        </row>
        <row r="3628">
          <cell r="A3628" t="str">
            <v>50.05.022</v>
          </cell>
          <cell r="B3628" t="str">
            <v>Destravador magnético (eletroímã) para porta corta-fogo de 24 Vcc</v>
          </cell>
          <cell r="C3628" t="str">
            <v>UN</v>
          </cell>
          <cell r="D3628">
            <v>275.24</v>
          </cell>
          <cell r="E3628">
            <v>46.98</v>
          </cell>
          <cell r="F3628">
            <v>322.22000000000003</v>
          </cell>
          <cell r="G3628">
            <v>15</v>
          </cell>
        </row>
        <row r="3629">
          <cell r="A3629" t="str">
            <v>50.05.060</v>
          </cell>
          <cell r="B3629" t="str">
            <v>Central de iluminação de emergência, completa, para até 6.000 W</v>
          </cell>
          <cell r="C3629" t="str">
            <v>UN</v>
          </cell>
          <cell r="D3629">
            <v>23662.63</v>
          </cell>
          <cell r="E3629">
            <v>18.71</v>
          </cell>
          <cell r="F3629">
            <v>23681.34</v>
          </cell>
          <cell r="G3629">
            <v>15</v>
          </cell>
        </row>
        <row r="3630">
          <cell r="A3630" t="str">
            <v>50.05.072</v>
          </cell>
          <cell r="B3630" t="str">
            <v>Luminária de emergência LED de sobrepor, para teto ou parede, autonomia mínima 2 horas</v>
          </cell>
          <cell r="C3630" t="str">
            <v>UN</v>
          </cell>
          <cell r="D3630">
            <v>79.069999999999993</v>
          </cell>
          <cell r="E3630">
            <v>29.37</v>
          </cell>
          <cell r="F3630">
            <v>108.44</v>
          </cell>
          <cell r="G3630">
            <v>15</v>
          </cell>
        </row>
        <row r="3631">
          <cell r="A3631" t="str">
            <v>50.05.160</v>
          </cell>
          <cell r="B3631" t="str">
            <v>Módulo para adaptação de luminária de emergência, autonomia 90 minutos para lâmpada fluorescente de 32 W</v>
          </cell>
          <cell r="C3631" t="str">
            <v>UN</v>
          </cell>
          <cell r="D3631">
            <v>545.17999999999995</v>
          </cell>
          <cell r="E3631">
            <v>17.62</v>
          </cell>
          <cell r="F3631">
            <v>562.79999999999995</v>
          </cell>
          <cell r="G3631">
            <v>15</v>
          </cell>
        </row>
        <row r="3632">
          <cell r="A3632" t="str">
            <v>50.05.170</v>
          </cell>
          <cell r="B3632" t="str">
            <v>Acionador manual tipo quebra vidro, em caixa plástica</v>
          </cell>
          <cell r="C3632" t="str">
            <v>UN</v>
          </cell>
          <cell r="D3632">
            <v>79.290000000000006</v>
          </cell>
          <cell r="E3632">
            <v>17.62</v>
          </cell>
          <cell r="F3632">
            <v>96.91</v>
          </cell>
          <cell r="G3632">
            <v>15</v>
          </cell>
        </row>
        <row r="3633">
          <cell r="A3633" t="str">
            <v>50.05.210</v>
          </cell>
          <cell r="B3633" t="str">
            <v>Detector termovelocimétrico endereçável com base endereçável</v>
          </cell>
          <cell r="C3633" t="str">
            <v>UN</v>
          </cell>
          <cell r="D3633">
            <v>196.24</v>
          </cell>
          <cell r="E3633">
            <v>17.62</v>
          </cell>
          <cell r="F3633">
            <v>213.86</v>
          </cell>
          <cell r="G3633">
            <v>15</v>
          </cell>
        </row>
        <row r="3634">
          <cell r="A3634" t="str">
            <v>50.05.214</v>
          </cell>
          <cell r="B3634" t="str">
            <v>Detector de gás liquefeito (GLP), gás natural (GN) ou derivados de metano</v>
          </cell>
          <cell r="C3634" t="str">
            <v>UN</v>
          </cell>
          <cell r="D3634">
            <v>206.63</v>
          </cell>
          <cell r="E3634">
            <v>17.62</v>
          </cell>
          <cell r="F3634">
            <v>224.25</v>
          </cell>
          <cell r="G3634">
            <v>15</v>
          </cell>
        </row>
        <row r="3635">
          <cell r="A3635" t="str">
            <v>50.05.230</v>
          </cell>
          <cell r="B3635" t="str">
            <v>Sirene audiovisual tipo endereçável</v>
          </cell>
          <cell r="C3635" t="str">
            <v>UN</v>
          </cell>
          <cell r="D3635">
            <v>334.49</v>
          </cell>
          <cell r="E3635">
            <v>17.62</v>
          </cell>
          <cell r="F3635">
            <v>352.11</v>
          </cell>
          <cell r="G3635">
            <v>15</v>
          </cell>
        </row>
        <row r="3636">
          <cell r="A3636" t="str">
            <v>50.05.250</v>
          </cell>
          <cell r="B3636" t="str">
            <v>Central de iluminação de emergência, completa, autonomia 1 hora, para até 240 W</v>
          </cell>
          <cell r="C3636" t="str">
            <v>UN</v>
          </cell>
          <cell r="D3636">
            <v>777.48</v>
          </cell>
          <cell r="E3636">
            <v>18.71</v>
          </cell>
          <cell r="F3636">
            <v>796.19</v>
          </cell>
          <cell r="G3636">
            <v>15</v>
          </cell>
        </row>
        <row r="3637">
          <cell r="A3637" t="str">
            <v>50.05.270</v>
          </cell>
          <cell r="B3637" t="str">
            <v>Central de detecção e alarme de incêndio completa, autonomia de 1 hora para 12 laços, 220 V/12 V</v>
          </cell>
          <cell r="C3637" t="str">
            <v>UN</v>
          </cell>
          <cell r="D3637">
            <v>847.58</v>
          </cell>
          <cell r="E3637">
            <v>18.71</v>
          </cell>
          <cell r="F3637">
            <v>866.29</v>
          </cell>
          <cell r="G3637">
            <v>15</v>
          </cell>
        </row>
        <row r="3638">
          <cell r="A3638" t="str">
            <v>50.05.280</v>
          </cell>
          <cell r="B3638" t="str">
            <v>Sirene tipo corneta de 12 V</v>
          </cell>
          <cell r="C3638" t="str">
            <v>UN</v>
          </cell>
          <cell r="D3638">
            <v>81.81</v>
          </cell>
          <cell r="E3638">
            <v>17.62</v>
          </cell>
          <cell r="F3638">
            <v>99.43</v>
          </cell>
          <cell r="G3638">
            <v>15</v>
          </cell>
        </row>
        <row r="3639">
          <cell r="A3639" t="str">
            <v>50.05.312</v>
          </cell>
          <cell r="B3639" t="str">
            <v>Bloco autônomo de iluminação de emergência LED, com autonomia mínima de 3 horas, fluxo luminoso de 2.000 até 3.000 lúmens, equipado com 2 faróis</v>
          </cell>
          <cell r="C3639" t="str">
            <v>UN</v>
          </cell>
          <cell r="D3639">
            <v>192.67</v>
          </cell>
          <cell r="E3639">
            <v>18.71</v>
          </cell>
          <cell r="F3639">
            <v>211.38</v>
          </cell>
          <cell r="G3639">
            <v>15</v>
          </cell>
        </row>
        <row r="3640">
          <cell r="A3640" t="str">
            <v>50.05.400</v>
          </cell>
          <cell r="B3640" t="str">
            <v>Sirene eletrônica em caixa metálica de 4 x 4</v>
          </cell>
          <cell r="C3640" t="str">
            <v>UN</v>
          </cell>
          <cell r="D3640">
            <v>80.989999999999995</v>
          </cell>
          <cell r="E3640">
            <v>64.599999999999994</v>
          </cell>
          <cell r="F3640">
            <v>145.59</v>
          </cell>
          <cell r="G3640">
            <v>15</v>
          </cell>
        </row>
        <row r="3641">
          <cell r="A3641" t="str">
            <v>50.05.430</v>
          </cell>
          <cell r="B3641" t="str">
            <v>Detector óptico de fumaça com base endereçável</v>
          </cell>
          <cell r="C3641" t="str">
            <v>UN</v>
          </cell>
          <cell r="D3641">
            <v>189.51</v>
          </cell>
          <cell r="E3641">
            <v>58.73</v>
          </cell>
          <cell r="F3641">
            <v>248.24</v>
          </cell>
          <cell r="G3641">
            <v>15</v>
          </cell>
        </row>
        <row r="3642">
          <cell r="A3642" t="str">
            <v>50.05.440</v>
          </cell>
          <cell r="B3642" t="str">
            <v>Painel repetidor de detecção e alarme de incêndio tipo endereçável</v>
          </cell>
          <cell r="C3642" t="str">
            <v>UN</v>
          </cell>
          <cell r="D3642">
            <v>1301.96</v>
          </cell>
          <cell r="E3642">
            <v>17.62</v>
          </cell>
          <cell r="F3642">
            <v>1319.58</v>
          </cell>
          <cell r="G3642">
            <v>15</v>
          </cell>
        </row>
        <row r="3643">
          <cell r="A3643" t="str">
            <v>50.05.450</v>
          </cell>
          <cell r="B3643" t="str">
            <v>Acionador manual quebra-vidro endereçável</v>
          </cell>
          <cell r="C3643" t="str">
            <v>UN</v>
          </cell>
          <cell r="D3643">
            <v>176.16</v>
          </cell>
          <cell r="E3643">
            <v>17.62</v>
          </cell>
          <cell r="F3643">
            <v>193.78</v>
          </cell>
          <cell r="G3643">
            <v>15</v>
          </cell>
        </row>
        <row r="3644">
          <cell r="A3644" t="str">
            <v>50.05.470</v>
          </cell>
          <cell r="B3644" t="str">
            <v>Módulo isolador, módulo endereçador para audiovisual</v>
          </cell>
          <cell r="C3644" t="str">
            <v>UN</v>
          </cell>
          <cell r="D3644">
            <v>174.12</v>
          </cell>
          <cell r="E3644">
            <v>29.37</v>
          </cell>
          <cell r="F3644">
            <v>203.49</v>
          </cell>
          <cell r="G3644">
            <v>15</v>
          </cell>
        </row>
        <row r="3645">
          <cell r="A3645" t="str">
            <v>50.05.490</v>
          </cell>
          <cell r="B3645" t="str">
            <v>Sinalizador audiovisual endereçável com LED</v>
          </cell>
          <cell r="C3645" t="str">
            <v>UN</v>
          </cell>
          <cell r="D3645">
            <v>390.92</v>
          </cell>
          <cell r="E3645">
            <v>17.62</v>
          </cell>
          <cell r="F3645">
            <v>408.54</v>
          </cell>
          <cell r="G3645">
            <v>15</v>
          </cell>
        </row>
        <row r="3646">
          <cell r="A3646" t="str">
            <v>50.05.491</v>
          </cell>
          <cell r="B3646" t="str">
            <v>Sinalizador visual de advertência</v>
          </cell>
          <cell r="C3646" t="str">
            <v>UN</v>
          </cell>
          <cell r="D3646">
            <v>283.58</v>
          </cell>
          <cell r="E3646">
            <v>14.69</v>
          </cell>
          <cell r="F3646">
            <v>298.27</v>
          </cell>
          <cell r="G3646">
            <v>15</v>
          </cell>
        </row>
        <row r="3647">
          <cell r="A3647" t="str">
            <v>50.05.492</v>
          </cell>
          <cell r="B3647" t="str">
            <v>Sinalizador audiovisual de advertência</v>
          </cell>
          <cell r="C3647" t="str">
            <v>UN</v>
          </cell>
          <cell r="D3647">
            <v>273.89</v>
          </cell>
          <cell r="E3647">
            <v>14.69</v>
          </cell>
          <cell r="F3647">
            <v>288.58</v>
          </cell>
          <cell r="G3647">
            <v>15</v>
          </cell>
        </row>
        <row r="3648">
          <cell r="A3648" t="str">
            <v>50.10</v>
          </cell>
          <cell r="B3648" t="str">
            <v>Extintores</v>
          </cell>
        </row>
        <row r="3649">
          <cell r="A3649" t="str">
            <v>50.10.030</v>
          </cell>
          <cell r="B3649" t="str">
            <v>Extintor sobre rodas de gás carbônico - capacidade de 10 kg</v>
          </cell>
          <cell r="C3649" t="str">
            <v>UN</v>
          </cell>
          <cell r="D3649">
            <v>1731.68</v>
          </cell>
          <cell r="E3649">
            <v>24.38</v>
          </cell>
          <cell r="F3649">
            <v>1756.06</v>
          </cell>
          <cell r="G3649">
            <v>15</v>
          </cell>
        </row>
        <row r="3650">
          <cell r="A3650" t="str">
            <v>50.10.050</v>
          </cell>
          <cell r="B3650" t="str">
            <v>Extintor sobre rodas de gás carbônico - capacidade de 25 kg</v>
          </cell>
          <cell r="C3650" t="str">
            <v>UN</v>
          </cell>
          <cell r="D3650">
            <v>6113.52</v>
          </cell>
          <cell r="E3650">
            <v>24.38</v>
          </cell>
          <cell r="F3650">
            <v>6137.9</v>
          </cell>
          <cell r="G3650">
            <v>15</v>
          </cell>
        </row>
        <row r="3651">
          <cell r="A3651" t="str">
            <v>50.10.058</v>
          </cell>
          <cell r="B3651" t="str">
            <v>Extintor manual de pó químico seco BC - capacidade de 4 kg</v>
          </cell>
          <cell r="C3651" t="str">
            <v>UN</v>
          </cell>
          <cell r="D3651">
            <v>169.13</v>
          </cell>
          <cell r="E3651">
            <v>24.38</v>
          </cell>
          <cell r="F3651">
            <v>193.51</v>
          </cell>
          <cell r="G3651">
            <v>15</v>
          </cell>
        </row>
        <row r="3652">
          <cell r="A3652" t="str">
            <v>50.10.060</v>
          </cell>
          <cell r="B3652" t="str">
            <v>Extintor manual de pó químico seco BC - capacidade de 8 kg</v>
          </cell>
          <cell r="C3652" t="str">
            <v>UN</v>
          </cell>
          <cell r="D3652">
            <v>232.45</v>
          </cell>
          <cell r="E3652">
            <v>24.38</v>
          </cell>
          <cell r="F3652">
            <v>256.83</v>
          </cell>
          <cell r="G3652">
            <v>15</v>
          </cell>
        </row>
        <row r="3653">
          <cell r="A3653" t="str">
            <v>50.10.084</v>
          </cell>
          <cell r="B3653" t="str">
            <v>Extintor manual de pó químico seco 20 BC - capacidade de 12 kg</v>
          </cell>
          <cell r="C3653" t="str">
            <v>UN</v>
          </cell>
          <cell r="D3653">
            <v>270.10000000000002</v>
          </cell>
          <cell r="E3653">
            <v>24.38</v>
          </cell>
          <cell r="F3653">
            <v>294.48</v>
          </cell>
          <cell r="G3653">
            <v>15</v>
          </cell>
        </row>
        <row r="3654">
          <cell r="A3654" t="str">
            <v>50.10.096</v>
          </cell>
          <cell r="B3654" t="str">
            <v>Extintor sobre rodas de pó químico seco BC - capacidade de 20 kg</v>
          </cell>
          <cell r="C3654" t="str">
            <v>UN</v>
          </cell>
          <cell r="D3654">
            <v>1748.02</v>
          </cell>
          <cell r="F3654">
            <v>1748.02</v>
          </cell>
          <cell r="G3654">
            <v>15</v>
          </cell>
        </row>
        <row r="3655">
          <cell r="A3655" t="str">
            <v>50.10.100</v>
          </cell>
          <cell r="B3655" t="str">
            <v>Extintor manual de água pressurizada - capacidade de 10 litros</v>
          </cell>
          <cell r="C3655" t="str">
            <v>UN</v>
          </cell>
          <cell r="D3655">
            <v>189.2</v>
          </cell>
          <cell r="E3655">
            <v>24.38</v>
          </cell>
          <cell r="F3655">
            <v>213.58</v>
          </cell>
          <cell r="G3655">
            <v>15</v>
          </cell>
        </row>
        <row r="3656">
          <cell r="A3656" t="str">
            <v>50.10.110</v>
          </cell>
          <cell r="B3656" t="str">
            <v>Extintor manual de pó químico seco ABC - capacidade de 4 kg</v>
          </cell>
          <cell r="C3656" t="str">
            <v>UN</v>
          </cell>
          <cell r="D3656">
            <v>168.87</v>
          </cell>
          <cell r="E3656">
            <v>24.38</v>
          </cell>
          <cell r="F3656">
            <v>193.25</v>
          </cell>
          <cell r="G3656">
            <v>15</v>
          </cell>
        </row>
        <row r="3657">
          <cell r="A3657" t="str">
            <v>50.10.120</v>
          </cell>
          <cell r="B3657" t="str">
            <v>Extintor manual de pó químico seco ABC - capacidade de 6 kg</v>
          </cell>
          <cell r="C3657" t="str">
            <v>UN</v>
          </cell>
          <cell r="D3657">
            <v>235.5</v>
          </cell>
          <cell r="E3657">
            <v>24.38</v>
          </cell>
          <cell r="F3657">
            <v>259.88</v>
          </cell>
          <cell r="G3657">
            <v>15</v>
          </cell>
        </row>
        <row r="3658">
          <cell r="A3658" t="str">
            <v>50.10.140</v>
          </cell>
          <cell r="B3658" t="str">
            <v>Extintor manual de gás carbônico 5 BC - capacidade de 6 kg</v>
          </cell>
          <cell r="C3658" t="str">
            <v>UN</v>
          </cell>
          <cell r="D3658">
            <v>657.7</v>
          </cell>
          <cell r="E3658">
            <v>24.38</v>
          </cell>
          <cell r="F3658">
            <v>682.08</v>
          </cell>
          <cell r="G3658">
            <v>15</v>
          </cell>
        </row>
        <row r="3659">
          <cell r="A3659" t="str">
            <v>50.10.210</v>
          </cell>
          <cell r="B3659" t="str">
            <v>Suporte para extintor de piso em fibra de vidro</v>
          </cell>
          <cell r="C3659" t="str">
            <v>UN</v>
          </cell>
          <cell r="D3659">
            <v>238.82</v>
          </cell>
          <cell r="E3659">
            <v>2.39</v>
          </cell>
          <cell r="F3659">
            <v>241.21</v>
          </cell>
          <cell r="G3659">
            <v>15</v>
          </cell>
        </row>
        <row r="3660">
          <cell r="A3660" t="str">
            <v>50.10.220</v>
          </cell>
          <cell r="B3660" t="str">
            <v>Suporte para extintor de piso em aço inoxidável</v>
          </cell>
          <cell r="C3660" t="str">
            <v>UN</v>
          </cell>
          <cell r="D3660">
            <v>310.94</v>
          </cell>
          <cell r="E3660">
            <v>2.39</v>
          </cell>
          <cell r="F3660">
            <v>313.33</v>
          </cell>
          <cell r="G3660">
            <v>15</v>
          </cell>
        </row>
        <row r="3661">
          <cell r="A3661" t="str">
            <v>50.20</v>
          </cell>
          <cell r="B3661" t="str">
            <v>Reparos, conservacoes e complementos - GRUPO 50</v>
          </cell>
        </row>
        <row r="3662">
          <cell r="A3662" t="str">
            <v>50.20.110</v>
          </cell>
          <cell r="B3662" t="str">
            <v>Recarga de extintor de água pressurizada</v>
          </cell>
          <cell r="C3662" t="str">
            <v>L</v>
          </cell>
          <cell r="D3662">
            <v>2.48</v>
          </cell>
          <cell r="F3662">
            <v>2.48</v>
          </cell>
          <cell r="G3662">
            <v>15</v>
          </cell>
        </row>
        <row r="3663">
          <cell r="A3663" t="str">
            <v>50.20.120</v>
          </cell>
          <cell r="B3663" t="str">
            <v>Recarga de extintor de gás carbônico</v>
          </cell>
          <cell r="C3663" t="str">
            <v>KG</v>
          </cell>
          <cell r="D3663">
            <v>13.61</v>
          </cell>
          <cell r="F3663">
            <v>13.61</v>
          </cell>
          <cell r="G3663">
            <v>15</v>
          </cell>
        </row>
        <row r="3664">
          <cell r="A3664" t="str">
            <v>50.20.130</v>
          </cell>
          <cell r="B3664" t="str">
            <v>Recarga de extintor de pó químico seco</v>
          </cell>
          <cell r="C3664" t="str">
            <v>KG</v>
          </cell>
          <cell r="D3664">
            <v>8.2200000000000006</v>
          </cell>
          <cell r="F3664">
            <v>8.2200000000000006</v>
          </cell>
          <cell r="G3664">
            <v>15</v>
          </cell>
        </row>
        <row r="3665">
          <cell r="A3665" t="str">
            <v>50.20.160</v>
          </cell>
          <cell r="B3665" t="str">
            <v>Pintura de extintor de gás carbônico, pó químico seco, ou água pressurizada, com capacidade acima de 12 kg até 20 kg</v>
          </cell>
          <cell r="C3665" t="str">
            <v>UN</v>
          </cell>
          <cell r="D3665">
            <v>35.369999999999997</v>
          </cell>
          <cell r="F3665">
            <v>35.369999999999997</v>
          </cell>
          <cell r="G3665">
            <v>15</v>
          </cell>
        </row>
        <row r="3666">
          <cell r="A3666" t="str">
            <v>50.20.170</v>
          </cell>
          <cell r="B3666" t="str">
            <v>Pintura de extintor de gás carbônico, pó químico seco, ou água pressurizada, com capacidade até 12 kg</v>
          </cell>
          <cell r="C3666" t="str">
            <v>UN</v>
          </cell>
          <cell r="D3666">
            <v>30.1</v>
          </cell>
          <cell r="F3666">
            <v>30.1</v>
          </cell>
          <cell r="G3666">
            <v>15</v>
          </cell>
        </row>
        <row r="3667">
          <cell r="A3667" t="str">
            <v>50.20.200</v>
          </cell>
          <cell r="B3667" t="str">
            <v>Recolocação de bico de sprinkler</v>
          </cell>
          <cell r="C3667" t="str">
            <v>UN</v>
          </cell>
          <cell r="D3667">
            <v>0.06</v>
          </cell>
          <cell r="E3667">
            <v>20.66</v>
          </cell>
          <cell r="F3667">
            <v>20.72</v>
          </cell>
          <cell r="G3667">
            <v>15</v>
          </cell>
        </row>
        <row r="3668">
          <cell r="A3668" t="str">
            <v>54</v>
          </cell>
          <cell r="B3668" t="str">
            <v>PAVIMENTACAO E PASSEIO</v>
          </cell>
        </row>
        <row r="3669">
          <cell r="A3669" t="str">
            <v>54.01</v>
          </cell>
          <cell r="B3669" t="str">
            <v>Pavimentacao preparo de base</v>
          </cell>
        </row>
        <row r="3670">
          <cell r="A3670" t="str">
            <v>54.01.010</v>
          </cell>
          <cell r="B3670" t="str">
            <v>Regularização e compactação mecanizada de superfície, sem controle do proctor normal</v>
          </cell>
          <cell r="C3670" t="str">
            <v>M2</v>
          </cell>
          <cell r="D3670">
            <v>3.36</v>
          </cell>
          <cell r="E3670">
            <v>0.19</v>
          </cell>
          <cell r="F3670">
            <v>3.55</v>
          </cell>
          <cell r="G3670">
            <v>15</v>
          </cell>
        </row>
        <row r="3671">
          <cell r="A3671" t="str">
            <v>54.01.030</v>
          </cell>
          <cell r="B3671" t="str">
            <v>Abertura e preparo de caixa até 40 cm, compactação do subleito mínimo de 95% do PN e transporte até o raio de 1 km</v>
          </cell>
          <cell r="C3671" t="str">
            <v>M2</v>
          </cell>
          <cell r="D3671">
            <v>29.35</v>
          </cell>
          <cell r="E3671">
            <v>0.38</v>
          </cell>
          <cell r="F3671">
            <v>29.73</v>
          </cell>
          <cell r="G3671">
            <v>15</v>
          </cell>
        </row>
        <row r="3672">
          <cell r="A3672" t="str">
            <v>54.01.050</v>
          </cell>
          <cell r="B3672" t="str">
            <v>Compactação do subleito mínimo de 95% do PN</v>
          </cell>
          <cell r="C3672" t="str">
            <v>M3</v>
          </cell>
          <cell r="D3672">
            <v>20.91</v>
          </cell>
          <cell r="E3672">
            <v>0.76</v>
          </cell>
          <cell r="F3672">
            <v>21.67</v>
          </cell>
          <cell r="G3672">
            <v>15</v>
          </cell>
        </row>
        <row r="3673">
          <cell r="A3673" t="str">
            <v>54.01.200</v>
          </cell>
          <cell r="B3673" t="str">
            <v>Base de macadame hidráulico</v>
          </cell>
          <cell r="C3673" t="str">
            <v>M3</v>
          </cell>
          <cell r="D3673">
            <v>341.11</v>
          </cell>
          <cell r="E3673">
            <v>35.85</v>
          </cell>
          <cell r="F3673">
            <v>376.96</v>
          </cell>
          <cell r="G3673">
            <v>15</v>
          </cell>
        </row>
        <row r="3674">
          <cell r="A3674" t="str">
            <v>54.01.210</v>
          </cell>
          <cell r="B3674" t="str">
            <v>Base de brita graduada</v>
          </cell>
          <cell r="C3674" t="str">
            <v>M3</v>
          </cell>
          <cell r="D3674">
            <v>275.79000000000002</v>
          </cell>
          <cell r="E3674">
            <v>3.68</v>
          </cell>
          <cell r="F3674">
            <v>279.47000000000003</v>
          </cell>
          <cell r="G3674">
            <v>15</v>
          </cell>
        </row>
        <row r="3675">
          <cell r="A3675" t="str">
            <v>54.01.220</v>
          </cell>
          <cell r="B3675" t="str">
            <v>Base de bica corrida</v>
          </cell>
          <cell r="C3675" t="str">
            <v>M3</v>
          </cell>
          <cell r="D3675">
            <v>234.26</v>
          </cell>
          <cell r="E3675">
            <v>3.69</v>
          </cell>
          <cell r="F3675">
            <v>237.95</v>
          </cell>
          <cell r="G3675">
            <v>15</v>
          </cell>
        </row>
        <row r="3676">
          <cell r="A3676" t="str">
            <v>54.01.230</v>
          </cell>
          <cell r="B3676" t="str">
            <v>Base de macadame betuminoso</v>
          </cell>
          <cell r="C3676" t="str">
            <v>M3</v>
          </cell>
          <cell r="D3676">
            <v>940.71</v>
          </cell>
          <cell r="E3676">
            <v>17.93</v>
          </cell>
          <cell r="F3676">
            <v>958.64</v>
          </cell>
          <cell r="G3676">
            <v>15</v>
          </cell>
        </row>
        <row r="3677">
          <cell r="A3677" t="str">
            <v>54.01.400</v>
          </cell>
          <cell r="B3677" t="str">
            <v>Abertura de caixa até 25 cm, inclui escavação, compactação, transporte e preparo do sub-leito</v>
          </cell>
          <cell r="C3677" t="str">
            <v>M2</v>
          </cell>
          <cell r="D3677">
            <v>24.33</v>
          </cell>
          <cell r="E3677">
            <v>0.54</v>
          </cell>
          <cell r="F3677">
            <v>24.87</v>
          </cell>
          <cell r="G3677">
            <v>15</v>
          </cell>
        </row>
        <row r="3678">
          <cell r="A3678" t="str">
            <v>54.01.410</v>
          </cell>
          <cell r="B3678" t="str">
            <v>Varrição de pavimento para recapeamento</v>
          </cell>
          <cell r="C3678" t="str">
            <v>M2</v>
          </cell>
          <cell r="E3678">
            <v>0.96</v>
          </cell>
          <cell r="F3678">
            <v>0.96</v>
          </cell>
          <cell r="G3678">
            <v>15</v>
          </cell>
        </row>
        <row r="3679">
          <cell r="A3679" t="str">
            <v>54.02</v>
          </cell>
          <cell r="B3679" t="str">
            <v>Pavimentacao com pedrisco e revestimento primario</v>
          </cell>
        </row>
        <row r="3680">
          <cell r="A3680" t="str">
            <v>54.02.030</v>
          </cell>
          <cell r="B3680" t="str">
            <v>Revestimento primário com pedra britada, compactação mínima de 95% do PN</v>
          </cell>
          <cell r="C3680" t="str">
            <v>M3</v>
          </cell>
          <cell r="D3680">
            <v>125.4</v>
          </cell>
          <cell r="E3680">
            <v>15.3</v>
          </cell>
          <cell r="F3680">
            <v>140.69999999999999</v>
          </cell>
          <cell r="G3680">
            <v>15</v>
          </cell>
        </row>
        <row r="3681">
          <cell r="A3681" t="str">
            <v>54.02.040</v>
          </cell>
          <cell r="B3681" t="str">
            <v>Camada de areia grossa compactada manualmente com compactador</v>
          </cell>
          <cell r="C3681" t="str">
            <v>M3</v>
          </cell>
          <cell r="D3681">
            <v>212.53</v>
          </cell>
          <cell r="E3681">
            <v>112.73</v>
          </cell>
          <cell r="F3681">
            <v>325.26</v>
          </cell>
          <cell r="G3681">
            <v>15</v>
          </cell>
        </row>
        <row r="3682">
          <cell r="A3682" t="str">
            <v>54.03</v>
          </cell>
          <cell r="B3682" t="str">
            <v>Pavimentacao flexivel</v>
          </cell>
        </row>
        <row r="3683">
          <cell r="A3683" t="str">
            <v>54.03.200</v>
          </cell>
          <cell r="B3683" t="str">
            <v>Concreto asfáltico usinado a quente - Binder</v>
          </cell>
          <cell r="C3683" t="str">
            <v>M3</v>
          </cell>
          <cell r="D3683">
            <v>1145.04</v>
          </cell>
          <cell r="E3683">
            <v>19.920000000000002</v>
          </cell>
          <cell r="F3683">
            <v>1164.96</v>
          </cell>
          <cell r="G3683">
            <v>15</v>
          </cell>
        </row>
        <row r="3684">
          <cell r="A3684" t="str">
            <v>54.03.210</v>
          </cell>
          <cell r="B3684" t="str">
            <v>Camada de rolamento em concreto betuminoso usinado quente - CBUQ</v>
          </cell>
          <cell r="C3684" t="str">
            <v>M3</v>
          </cell>
          <cell r="D3684">
            <v>1529.71</v>
          </cell>
          <cell r="E3684">
            <v>19.920000000000002</v>
          </cell>
          <cell r="F3684">
            <v>1549.63</v>
          </cell>
          <cell r="G3684">
            <v>15</v>
          </cell>
        </row>
        <row r="3685">
          <cell r="A3685" t="str">
            <v>54.03.221</v>
          </cell>
          <cell r="B3685" t="str">
            <v>Restauração de pavimento asfáltico com concreto betuminoso usinado quente - CBUQ</v>
          </cell>
          <cell r="C3685" t="str">
            <v>M3</v>
          </cell>
          <cell r="D3685">
            <v>1529.71</v>
          </cell>
          <cell r="E3685">
            <v>19.920000000000002</v>
          </cell>
          <cell r="F3685">
            <v>1549.63</v>
          </cell>
          <cell r="G3685">
            <v>15</v>
          </cell>
        </row>
        <row r="3686">
          <cell r="A3686" t="str">
            <v>54.03.230</v>
          </cell>
          <cell r="B3686" t="str">
            <v>Imprimação betuminosa ligante</v>
          </cell>
          <cell r="C3686" t="str">
            <v>M2</v>
          </cell>
          <cell r="D3686">
            <v>5.91</v>
          </cell>
          <cell r="E3686">
            <v>0.12</v>
          </cell>
          <cell r="F3686">
            <v>6.03</v>
          </cell>
          <cell r="G3686">
            <v>15</v>
          </cell>
        </row>
        <row r="3687">
          <cell r="A3687" t="str">
            <v>54.03.240</v>
          </cell>
          <cell r="B3687" t="str">
            <v>Imprimação betuminosa impermeabilizante</v>
          </cell>
          <cell r="C3687" t="str">
            <v>M2</v>
          </cell>
          <cell r="D3687">
            <v>12.94</v>
          </cell>
          <cell r="E3687">
            <v>0.14000000000000001</v>
          </cell>
          <cell r="F3687">
            <v>13.08</v>
          </cell>
          <cell r="G3687">
            <v>15</v>
          </cell>
        </row>
        <row r="3688">
          <cell r="A3688" t="str">
            <v>54.03.250</v>
          </cell>
          <cell r="B3688" t="str">
            <v>Revestimento de pré-misturado a quente</v>
          </cell>
          <cell r="C3688" t="str">
            <v>M3</v>
          </cell>
          <cell r="D3688">
            <v>1542.75</v>
          </cell>
          <cell r="E3688">
            <v>19.920000000000002</v>
          </cell>
          <cell r="F3688">
            <v>1562.67</v>
          </cell>
          <cell r="G3688">
            <v>15</v>
          </cell>
        </row>
        <row r="3689">
          <cell r="A3689" t="str">
            <v>54.03.260</v>
          </cell>
          <cell r="B3689" t="str">
            <v>Revestimento de pré-misturado a frio</v>
          </cell>
          <cell r="C3689" t="str">
            <v>M3</v>
          </cell>
          <cell r="D3689">
            <v>1380.8</v>
          </cell>
          <cell r="E3689">
            <v>47.8</v>
          </cell>
          <cell r="F3689">
            <v>1428.6</v>
          </cell>
          <cell r="G3689">
            <v>15</v>
          </cell>
        </row>
        <row r="3690">
          <cell r="A3690" t="str">
            <v>54.04</v>
          </cell>
          <cell r="B3690" t="str">
            <v>Pavimentacao em paralelepipedos e blocos de concreto</v>
          </cell>
        </row>
        <row r="3691">
          <cell r="A3691" t="str">
            <v>54.04.030</v>
          </cell>
          <cell r="B3691" t="str">
            <v>Pavimentação em paralelepípedo, sem rejunte</v>
          </cell>
          <cell r="C3691" t="str">
            <v>M2</v>
          </cell>
          <cell r="D3691">
            <v>310.8</v>
          </cell>
          <cell r="E3691">
            <v>30.55</v>
          </cell>
          <cell r="F3691">
            <v>341.35</v>
          </cell>
          <cell r="G3691">
            <v>15</v>
          </cell>
        </row>
        <row r="3692">
          <cell r="A3692" t="str">
            <v>54.04.040</v>
          </cell>
          <cell r="B3692" t="str">
            <v>Rejuntamento de paralelepípedo com areia</v>
          </cell>
          <cell r="C3692" t="str">
            <v>M2</v>
          </cell>
          <cell r="D3692">
            <v>14.84</v>
          </cell>
          <cell r="E3692">
            <v>2.39</v>
          </cell>
          <cell r="F3692">
            <v>17.23</v>
          </cell>
          <cell r="G3692">
            <v>15</v>
          </cell>
        </row>
        <row r="3693">
          <cell r="A3693" t="str">
            <v>54.04.050</v>
          </cell>
          <cell r="B3693" t="str">
            <v>Rejuntamento de paralelepípedo com argamassa de cimento e areia 1:3</v>
          </cell>
          <cell r="C3693" t="str">
            <v>M2</v>
          </cell>
          <cell r="D3693">
            <v>11.28</v>
          </cell>
          <cell r="E3693">
            <v>7.41</v>
          </cell>
          <cell r="F3693">
            <v>18.690000000000001</v>
          </cell>
          <cell r="G3693">
            <v>15</v>
          </cell>
        </row>
        <row r="3694">
          <cell r="A3694" t="str">
            <v>54.04.060</v>
          </cell>
          <cell r="B3694" t="str">
            <v>Rejuntamento de paralelepípedo com asfalto e pedrisco</v>
          </cell>
          <cell r="C3694" t="str">
            <v>M2</v>
          </cell>
          <cell r="D3694">
            <v>46.31</v>
          </cell>
          <cell r="E3694">
            <v>5.98</v>
          </cell>
          <cell r="F3694">
            <v>52.29</v>
          </cell>
          <cell r="G3694">
            <v>15</v>
          </cell>
        </row>
        <row r="3695">
          <cell r="A3695" t="str">
            <v>54.04.340</v>
          </cell>
          <cell r="B3695" t="str">
            <v>Pavimentação em lajota de concreto 35 MPa, espessura 6 cm, cor natural, tipos: raquete, retangular, sextavado e 16 faces, com rejunte em areia</v>
          </cell>
          <cell r="C3695" t="str">
            <v>M2</v>
          </cell>
          <cell r="D3695">
            <v>102.44</v>
          </cell>
          <cell r="E3695">
            <v>23.06</v>
          </cell>
          <cell r="F3695">
            <v>125.5</v>
          </cell>
          <cell r="G3695">
            <v>15</v>
          </cell>
        </row>
        <row r="3696">
          <cell r="A3696" t="str">
            <v>54.04.342</v>
          </cell>
          <cell r="B3696" t="str">
            <v>Pavimentação em lajota de concreto 35 MPa, espessura 6 cm, colorido, tipos: raquete, retangular, sextavado e 16 faces, com rejunte em areia</v>
          </cell>
          <cell r="C3696" t="str">
            <v>M2</v>
          </cell>
          <cell r="D3696">
            <v>109.84</v>
          </cell>
          <cell r="E3696">
            <v>23.06</v>
          </cell>
          <cell r="F3696">
            <v>132.9</v>
          </cell>
          <cell r="G3696">
            <v>15</v>
          </cell>
        </row>
        <row r="3697">
          <cell r="A3697" t="str">
            <v>54.04.350</v>
          </cell>
          <cell r="B3697" t="str">
            <v>Pavimentação em lajota de concreto 35 MPa, espessura 8 cm, tipos: raquete, retangular, sextavado e 16 faces, com rejunte em areia</v>
          </cell>
          <cell r="C3697" t="str">
            <v>M2</v>
          </cell>
          <cell r="D3697">
            <v>100.76</v>
          </cell>
          <cell r="E3697">
            <v>30.75</v>
          </cell>
          <cell r="F3697">
            <v>131.51</v>
          </cell>
          <cell r="G3697">
            <v>15</v>
          </cell>
        </row>
        <row r="3698">
          <cell r="A3698" t="str">
            <v>54.04.360</v>
          </cell>
          <cell r="B3698" t="str">
            <v>Bloco diagonal em concreto tipo piso drenante para plantio de grama - espessura de 10 cm</v>
          </cell>
          <cell r="C3698" t="str">
            <v>M2</v>
          </cell>
          <cell r="D3698">
            <v>198.16</v>
          </cell>
          <cell r="E3698">
            <v>11.3</v>
          </cell>
          <cell r="F3698">
            <v>209.46</v>
          </cell>
          <cell r="G3698">
            <v>15</v>
          </cell>
        </row>
        <row r="3699">
          <cell r="A3699" t="str">
            <v>54.04.392</v>
          </cell>
          <cell r="B3699" t="str">
            <v>Piso em placa de concreto permeável drenante, cor natural - espessura de 6 cm</v>
          </cell>
          <cell r="C3699" t="str">
            <v>M2</v>
          </cell>
          <cell r="D3699">
            <v>123.4</v>
          </cell>
          <cell r="E3699">
            <v>23.9</v>
          </cell>
          <cell r="F3699">
            <v>147.30000000000001</v>
          </cell>
          <cell r="G3699">
            <v>15</v>
          </cell>
        </row>
        <row r="3700">
          <cell r="A3700" t="str">
            <v>54.04.393</v>
          </cell>
          <cell r="B3700" t="str">
            <v>Piso em placa de concreto permeável drenante, cor natural - espessura de 8 cm</v>
          </cell>
          <cell r="C3700" t="str">
            <v>M2</v>
          </cell>
          <cell r="D3700">
            <v>134.78</v>
          </cell>
          <cell r="E3700">
            <v>23.9</v>
          </cell>
          <cell r="F3700">
            <v>158.68</v>
          </cell>
          <cell r="G3700">
            <v>15</v>
          </cell>
        </row>
        <row r="3701">
          <cell r="A3701" t="str">
            <v>54.06</v>
          </cell>
          <cell r="B3701" t="str">
            <v>Guias e sarjetas</v>
          </cell>
        </row>
        <row r="3702">
          <cell r="A3702" t="str">
            <v>54.06.020</v>
          </cell>
          <cell r="B3702" t="str">
            <v>Guia pré-moldada curva tipo PMSP 100 - fck 25 MPa</v>
          </cell>
          <cell r="C3702" t="str">
            <v>M</v>
          </cell>
          <cell r="D3702">
            <v>54.02</v>
          </cell>
          <cell r="E3702">
            <v>14.42</v>
          </cell>
          <cell r="F3702">
            <v>68.44</v>
          </cell>
          <cell r="G3702">
            <v>15</v>
          </cell>
        </row>
        <row r="3703">
          <cell r="A3703" t="str">
            <v>54.06.040</v>
          </cell>
          <cell r="B3703" t="str">
            <v>Guia pré-moldada reta tipo PMSP 100 - fck 25 MPa</v>
          </cell>
          <cell r="C3703" t="str">
            <v>M</v>
          </cell>
          <cell r="D3703">
            <v>50.29</v>
          </cell>
          <cell r="E3703">
            <v>14.42</v>
          </cell>
          <cell r="F3703">
            <v>64.709999999999994</v>
          </cell>
          <cell r="G3703">
            <v>15</v>
          </cell>
        </row>
        <row r="3704">
          <cell r="A3704" t="str">
            <v>54.06.100</v>
          </cell>
          <cell r="B3704" t="str">
            <v>Base em concreto com fck de 20 MPa, para guias, sarjetas ou sarjetões</v>
          </cell>
          <cell r="C3704" t="str">
            <v>M3</v>
          </cell>
          <cell r="D3704">
            <v>563.92999999999995</v>
          </cell>
          <cell r="E3704">
            <v>51.94</v>
          </cell>
          <cell r="F3704">
            <v>615.87</v>
          </cell>
          <cell r="G3704">
            <v>15</v>
          </cell>
        </row>
        <row r="3705">
          <cell r="A3705" t="str">
            <v>54.06.110</v>
          </cell>
          <cell r="B3705" t="str">
            <v>Base em concreto com fck de 25 MPa, para guias, sarjetas ou sarjetões</v>
          </cell>
          <cell r="C3705" t="str">
            <v>M3</v>
          </cell>
          <cell r="D3705">
            <v>587.25</v>
          </cell>
          <cell r="E3705">
            <v>51.94</v>
          </cell>
          <cell r="F3705">
            <v>639.19000000000005</v>
          </cell>
          <cell r="G3705">
            <v>15</v>
          </cell>
        </row>
        <row r="3706">
          <cell r="A3706" t="str">
            <v>54.06.151</v>
          </cell>
          <cell r="B3706" t="str">
            <v>Execução de perfil extrusado no local, sem concreto</v>
          </cell>
          <cell r="C3706" t="str">
            <v>M3</v>
          </cell>
          <cell r="D3706">
            <v>95.52</v>
          </cell>
          <cell r="E3706">
            <v>374.12</v>
          </cell>
          <cell r="F3706">
            <v>469.64</v>
          </cell>
          <cell r="G3706">
            <v>15</v>
          </cell>
        </row>
        <row r="3707">
          <cell r="A3707" t="str">
            <v>54.06.160</v>
          </cell>
          <cell r="B3707" t="str">
            <v>Sarjeta ou sarjetão moldado no local, tipo PMSP em concreto com fck 20 MPa</v>
          </cell>
          <cell r="C3707" t="str">
            <v>M3</v>
          </cell>
          <cell r="D3707">
            <v>788.89</v>
          </cell>
          <cell r="E3707">
            <v>105.96</v>
          </cell>
          <cell r="F3707">
            <v>894.85</v>
          </cell>
          <cell r="G3707">
            <v>15</v>
          </cell>
        </row>
        <row r="3708">
          <cell r="A3708" t="str">
            <v>54.06.170</v>
          </cell>
          <cell r="B3708" t="str">
            <v>Sarjeta ou sarjetão moldado no local, tipo PMSP em concreto com fck 25 MPa</v>
          </cell>
          <cell r="C3708" t="str">
            <v>M3</v>
          </cell>
          <cell r="D3708">
            <v>812.21</v>
          </cell>
          <cell r="E3708">
            <v>105.96</v>
          </cell>
          <cell r="F3708">
            <v>918.17</v>
          </cell>
          <cell r="G3708">
            <v>15</v>
          </cell>
        </row>
        <row r="3709">
          <cell r="A3709" t="str">
            <v>54.07</v>
          </cell>
          <cell r="B3709" t="str">
            <v>Calcadas e passeios.</v>
          </cell>
        </row>
        <row r="3710">
          <cell r="A3710" t="str">
            <v>54.07.040</v>
          </cell>
          <cell r="B3710" t="str">
            <v>Passeio em mosaico português</v>
          </cell>
          <cell r="C3710" t="str">
            <v>M2</v>
          </cell>
          <cell r="D3710">
            <v>401.47</v>
          </cell>
          <cell r="F3710">
            <v>401.47</v>
          </cell>
          <cell r="G3710">
            <v>15</v>
          </cell>
        </row>
        <row r="3711">
          <cell r="A3711" t="str">
            <v>54.07.110</v>
          </cell>
          <cell r="B3711" t="str">
            <v>Piso em ladrilho hidráulico preto, branco e cinza, assentado com argamassa colante industrializada</v>
          </cell>
          <cell r="C3711" t="str">
            <v>M2</v>
          </cell>
          <cell r="D3711">
            <v>126.29</v>
          </cell>
          <cell r="E3711">
            <v>13.5</v>
          </cell>
          <cell r="F3711">
            <v>139.79</v>
          </cell>
          <cell r="G3711">
            <v>15</v>
          </cell>
        </row>
        <row r="3712">
          <cell r="A3712" t="str">
            <v>54.07.130</v>
          </cell>
          <cell r="B3712" t="str">
            <v>Piso em ladrilho hidráulico várias cores 20 x 20 cm, assentado com argamassa colante industrializada</v>
          </cell>
          <cell r="C3712" t="str">
            <v>M2</v>
          </cell>
          <cell r="D3712">
            <v>99.6</v>
          </cell>
          <cell r="E3712">
            <v>13.5</v>
          </cell>
          <cell r="F3712">
            <v>113.1</v>
          </cell>
          <cell r="G3712">
            <v>15</v>
          </cell>
        </row>
        <row r="3713">
          <cell r="A3713" t="str">
            <v>54.07.210</v>
          </cell>
          <cell r="B3713" t="str">
            <v>Rejuntamento de piso em ladrilho hidráulico (20 x 20 x 1,8 cm) com argamassa industrializada para rejunte, juntas de 2 mm</v>
          </cell>
          <cell r="C3713" t="str">
            <v>M2</v>
          </cell>
          <cell r="D3713">
            <v>5.26</v>
          </cell>
          <cell r="E3713">
            <v>12.05</v>
          </cell>
          <cell r="F3713">
            <v>17.309999999999999</v>
          </cell>
          <cell r="G3713">
            <v>15</v>
          </cell>
        </row>
        <row r="3714">
          <cell r="A3714" t="str">
            <v>54.07.240</v>
          </cell>
          <cell r="B3714" t="str">
            <v>Rejuntamento de piso em ladrilho hidráulico (30 x 30 x 2,5 cm), com cimento branco, juntas de 2 mm</v>
          </cell>
          <cell r="C3714" t="str">
            <v>M2</v>
          </cell>
          <cell r="D3714">
            <v>2.02</v>
          </cell>
          <cell r="E3714">
            <v>12.05</v>
          </cell>
          <cell r="F3714">
            <v>14.07</v>
          </cell>
          <cell r="G3714">
            <v>15</v>
          </cell>
        </row>
        <row r="3715">
          <cell r="A3715" t="str">
            <v>54.07.260</v>
          </cell>
          <cell r="B3715" t="str">
            <v>Piso em ladrilho hidráulico tipo rampa várias cores 30 x 30 cm, antiderrapante, assentado com argamassa mista</v>
          </cell>
          <cell r="C3715" t="str">
            <v>M2</v>
          </cell>
          <cell r="D3715">
            <v>134.69999999999999</v>
          </cell>
          <cell r="E3715">
            <v>34.18</v>
          </cell>
          <cell r="F3715">
            <v>168.88</v>
          </cell>
          <cell r="G3715">
            <v>15</v>
          </cell>
        </row>
        <row r="3716">
          <cell r="A3716" t="str">
            <v>54.08</v>
          </cell>
          <cell r="B3716" t="str">
            <v>Pavimentação rígida</v>
          </cell>
        </row>
        <row r="3717">
          <cell r="A3717" t="str">
            <v>54.08.001</v>
          </cell>
          <cell r="B3717" t="str">
            <v>Nivelamento e regularização de superfície e desempeno mecânico através de régua vibratória de pavimento em concreto</v>
          </cell>
          <cell r="C3717" t="str">
            <v>M2</v>
          </cell>
          <cell r="D3717">
            <v>0.26</v>
          </cell>
          <cell r="E3717">
            <v>0.32</v>
          </cell>
          <cell r="F3717">
            <v>0.57999999999999996</v>
          </cell>
          <cell r="G3717">
            <v>15</v>
          </cell>
        </row>
        <row r="3718">
          <cell r="A3718" t="str">
            <v>54.08.002</v>
          </cell>
          <cell r="B3718" t="str">
            <v>Texturização de superfície de pavimento em concreto com vassoura</v>
          </cell>
          <cell r="C3718" t="str">
            <v>M2</v>
          </cell>
          <cell r="D3718">
            <v>1.01</v>
          </cell>
          <cell r="E3718">
            <v>0.32</v>
          </cell>
          <cell r="F3718">
            <v>1.33</v>
          </cell>
          <cell r="G3718">
            <v>15</v>
          </cell>
        </row>
        <row r="3719">
          <cell r="A3719" t="str">
            <v>54.08.005</v>
          </cell>
          <cell r="B3719" t="str">
            <v>Agente de cura química, retardador de evaporação, em pavimento de concreto</v>
          </cell>
          <cell r="C3719" t="str">
            <v>M</v>
          </cell>
          <cell r="D3719">
            <v>3.47</v>
          </cell>
          <cell r="E3719">
            <v>0.2</v>
          </cell>
          <cell r="F3719">
            <v>3.67</v>
          </cell>
          <cell r="G3719">
            <v>15</v>
          </cell>
        </row>
        <row r="3720">
          <cell r="A3720" t="str">
            <v>54.08.010</v>
          </cell>
          <cell r="B3720" t="str">
            <v>Fibra em polipropileno (macrofibra), resistência residual 4,3+-0,3 Mpa</v>
          </cell>
          <cell r="C3720" t="str">
            <v>KG</v>
          </cell>
          <cell r="D3720">
            <v>43.79</v>
          </cell>
          <cell r="E3720">
            <v>0.19</v>
          </cell>
          <cell r="F3720">
            <v>43.98</v>
          </cell>
          <cell r="G3720">
            <v>15</v>
          </cell>
        </row>
        <row r="3721">
          <cell r="A3721" t="str">
            <v>54.08.011</v>
          </cell>
          <cell r="B3721" t="str">
            <v>Fibra polimérica (microfibra anticrack), tenacidade mínima 5cN/dtex</v>
          </cell>
          <cell r="C3721" t="str">
            <v>KG</v>
          </cell>
          <cell r="D3721">
            <v>33</v>
          </cell>
          <cell r="E3721">
            <v>0.19</v>
          </cell>
          <cell r="F3721">
            <v>33.19</v>
          </cell>
          <cell r="G3721">
            <v>15</v>
          </cell>
        </row>
        <row r="3722">
          <cell r="A3722" t="str">
            <v>54.09</v>
          </cell>
          <cell r="B3722" t="str">
            <v>Pavimentação sustentável de vias, calçadas e passeios</v>
          </cell>
        </row>
        <row r="3723">
          <cell r="A3723" t="str">
            <v>54.09.001</v>
          </cell>
          <cell r="B3723" t="str">
            <v>Concreto asfáltico modificado por borracha AB8</v>
          </cell>
          <cell r="C3723" t="str">
            <v>M3</v>
          </cell>
          <cell r="D3723">
            <v>1771.86</v>
          </cell>
          <cell r="E3723">
            <v>19.920000000000002</v>
          </cell>
          <cell r="F3723">
            <v>1791.78</v>
          </cell>
          <cell r="G3723">
            <v>15</v>
          </cell>
        </row>
        <row r="3724">
          <cell r="A3724" t="str">
            <v>54.20</v>
          </cell>
          <cell r="B3724" t="str">
            <v>Reparos, conservacoes e complementos - GRUPO 54</v>
          </cell>
        </row>
        <row r="3725">
          <cell r="A3725" t="str">
            <v>54.20.040</v>
          </cell>
          <cell r="B3725" t="str">
            <v>Bate-roda em concreto pré-moldado</v>
          </cell>
          <cell r="C3725" t="str">
            <v>M</v>
          </cell>
          <cell r="D3725">
            <v>72.11</v>
          </cell>
          <cell r="E3725">
            <v>16.489999999999998</v>
          </cell>
          <cell r="F3725">
            <v>88.6</v>
          </cell>
          <cell r="G3725">
            <v>15</v>
          </cell>
        </row>
        <row r="3726">
          <cell r="A3726" t="str">
            <v>54.20.050</v>
          </cell>
          <cell r="B3726" t="str">
            <v>Bate rodas / limitador de pneus em resina</v>
          </cell>
          <cell r="C3726" t="str">
            <v>UN</v>
          </cell>
          <cell r="D3726">
            <v>130.13999999999999</v>
          </cell>
          <cell r="E3726">
            <v>23.16</v>
          </cell>
          <cell r="F3726">
            <v>153.30000000000001</v>
          </cell>
          <cell r="G3726">
            <v>15</v>
          </cell>
        </row>
        <row r="3727">
          <cell r="A3727" t="str">
            <v>54.20.100</v>
          </cell>
          <cell r="B3727" t="str">
            <v>Reassentamento de guia pré-moldada reta e/ou curva</v>
          </cell>
          <cell r="C3727" t="str">
            <v>M</v>
          </cell>
          <cell r="D3727">
            <v>11</v>
          </cell>
          <cell r="E3727">
            <v>14.42</v>
          </cell>
          <cell r="F3727">
            <v>25.42</v>
          </cell>
          <cell r="G3727">
            <v>15</v>
          </cell>
        </row>
        <row r="3728">
          <cell r="A3728" t="str">
            <v>54.20.110</v>
          </cell>
          <cell r="B3728" t="str">
            <v>Reassentamento de paralelepípedos, sem rejunte</v>
          </cell>
          <cell r="C3728" t="str">
            <v>M2</v>
          </cell>
          <cell r="D3728">
            <v>18.09</v>
          </cell>
          <cell r="E3728">
            <v>30.55</v>
          </cell>
          <cell r="F3728">
            <v>48.64</v>
          </cell>
          <cell r="G3728">
            <v>15</v>
          </cell>
        </row>
        <row r="3729">
          <cell r="A3729" t="str">
            <v>54.20.120</v>
          </cell>
          <cell r="B3729" t="str">
            <v>Reassentamento de pavimentação em lajota de concreto, espessura 6 cm, com rejunte em areia</v>
          </cell>
          <cell r="C3729" t="str">
            <v>M2</v>
          </cell>
          <cell r="D3729">
            <v>11.25</v>
          </cell>
          <cell r="E3729">
            <v>18.88</v>
          </cell>
          <cell r="F3729">
            <v>30.13</v>
          </cell>
          <cell r="G3729">
            <v>15</v>
          </cell>
        </row>
        <row r="3730">
          <cell r="A3730" t="str">
            <v>54.20.130</v>
          </cell>
          <cell r="B3730" t="str">
            <v>Reassentamento de pavimentação em lajota de concreto, espessura 8 cm, com rejunte em areia</v>
          </cell>
          <cell r="C3730" t="str">
            <v>M2</v>
          </cell>
          <cell r="D3730">
            <v>11.38</v>
          </cell>
          <cell r="E3730">
            <v>21.86</v>
          </cell>
          <cell r="F3730">
            <v>33.24</v>
          </cell>
          <cell r="G3730">
            <v>15</v>
          </cell>
        </row>
        <row r="3731">
          <cell r="A3731" t="str">
            <v>54.20.140</v>
          </cell>
          <cell r="B3731" t="str">
            <v>Reassentamento de pavimentação em lajota de concreto, espessura 10 cm, com rejunte em areia</v>
          </cell>
          <cell r="C3731" t="str">
            <v>M2</v>
          </cell>
          <cell r="D3731">
            <v>11.58</v>
          </cell>
          <cell r="E3731">
            <v>26.26</v>
          </cell>
          <cell r="F3731">
            <v>37.840000000000003</v>
          </cell>
          <cell r="G3731">
            <v>15</v>
          </cell>
        </row>
        <row r="3732">
          <cell r="A3732" t="str">
            <v>54.20.160</v>
          </cell>
          <cell r="B3732" t="str">
            <v>Corte para junta de dilatação através de cortadora a gasolina, com serra de disco diamantado segmentado para pavimento de concreto e asfalto</v>
          </cell>
          <cell r="C3732" t="str">
            <v>M</v>
          </cell>
          <cell r="D3732">
            <v>7.0000000000000007E-2</v>
          </cell>
          <cell r="E3732">
            <v>0.48</v>
          </cell>
          <cell r="F3732">
            <v>0.55000000000000004</v>
          </cell>
          <cell r="G3732">
            <v>15</v>
          </cell>
        </row>
        <row r="3733">
          <cell r="A3733" t="str">
            <v>55</v>
          </cell>
          <cell r="B3733" t="str">
            <v>LIMPEZA E ARREMATE</v>
          </cell>
        </row>
        <row r="3734">
          <cell r="A3734" t="str">
            <v>55.01</v>
          </cell>
          <cell r="B3734" t="str">
            <v>Limpeza de obra</v>
          </cell>
        </row>
        <row r="3735">
          <cell r="A3735" t="str">
            <v>55.01.020</v>
          </cell>
          <cell r="B3735" t="str">
            <v>Limpeza final da obra</v>
          </cell>
          <cell r="C3735" t="str">
            <v>M2</v>
          </cell>
          <cell r="E3735">
            <v>16.73</v>
          </cell>
          <cell r="F3735">
            <v>16.73</v>
          </cell>
          <cell r="G3735">
            <v>15</v>
          </cell>
        </row>
        <row r="3736">
          <cell r="A3736" t="str">
            <v>55.01.030</v>
          </cell>
          <cell r="B3736" t="str">
            <v>Limpeza complementar com hidrojateamento</v>
          </cell>
          <cell r="C3736" t="str">
            <v>M2</v>
          </cell>
          <cell r="D3736">
            <v>2.92</v>
          </cell>
          <cell r="E3736">
            <v>6.9</v>
          </cell>
          <cell r="F3736">
            <v>9.82</v>
          </cell>
          <cell r="G3736">
            <v>15</v>
          </cell>
        </row>
        <row r="3737">
          <cell r="A3737" t="str">
            <v>55.01.070</v>
          </cell>
          <cell r="B3737" t="str">
            <v>Limpeza complementar e especial de piso com produtos químicos</v>
          </cell>
          <cell r="C3737" t="str">
            <v>M2</v>
          </cell>
          <cell r="D3737">
            <v>2.2400000000000002</v>
          </cell>
          <cell r="E3737">
            <v>4.78</v>
          </cell>
          <cell r="F3737">
            <v>7.02</v>
          </cell>
          <cell r="G3737">
            <v>15</v>
          </cell>
        </row>
        <row r="3738">
          <cell r="A3738" t="str">
            <v>55.01.080</v>
          </cell>
          <cell r="B3738" t="str">
            <v>Limpeza complementar e especial de peças e aparelhos sanitários</v>
          </cell>
          <cell r="C3738" t="str">
            <v>UN</v>
          </cell>
          <cell r="E3738">
            <v>19.12</v>
          </cell>
          <cell r="F3738">
            <v>19.12</v>
          </cell>
          <cell r="G3738">
            <v>15</v>
          </cell>
        </row>
        <row r="3739">
          <cell r="A3739" t="str">
            <v>55.01.100</v>
          </cell>
          <cell r="B3739" t="str">
            <v>Limpeza complementar e especial de vidros</v>
          </cell>
          <cell r="C3739" t="str">
            <v>M2</v>
          </cell>
          <cell r="E3739">
            <v>17.93</v>
          </cell>
          <cell r="F3739">
            <v>17.93</v>
          </cell>
          <cell r="G3739">
            <v>15</v>
          </cell>
        </row>
        <row r="3740">
          <cell r="A3740" t="str">
            <v>55.01.130</v>
          </cell>
          <cell r="B3740" t="str">
            <v>Limpeza e lavagem de superfície revestida com material cerâmico ou pastilhas por hidrojateamento com rejuntamento</v>
          </cell>
          <cell r="C3740" t="str">
            <v>M2</v>
          </cell>
          <cell r="D3740">
            <v>10.15</v>
          </cell>
          <cell r="E3740">
            <v>6.9</v>
          </cell>
          <cell r="F3740">
            <v>17.05</v>
          </cell>
          <cell r="G3740">
            <v>15</v>
          </cell>
        </row>
        <row r="3741">
          <cell r="A3741" t="str">
            <v>55.01.140</v>
          </cell>
          <cell r="B3741" t="str">
            <v>Limpeza de superfície rígida com hidrojateamento</v>
          </cell>
          <cell r="C3741" t="str">
            <v>M2</v>
          </cell>
          <cell r="D3741">
            <v>0.69</v>
          </cell>
          <cell r="E3741">
            <v>12.56</v>
          </cell>
          <cell r="F3741">
            <v>13.25</v>
          </cell>
          <cell r="G3741">
            <v>15</v>
          </cell>
        </row>
        <row r="3742">
          <cell r="A3742" t="str">
            <v>55.02</v>
          </cell>
          <cell r="B3742" t="str">
            <v>Limpeza e desinfeccao sanitaria</v>
          </cell>
        </row>
        <row r="3743">
          <cell r="A3743" t="str">
            <v>55.02.010</v>
          </cell>
          <cell r="B3743" t="str">
            <v>Limpeza de caixa de inspeção</v>
          </cell>
          <cell r="C3743" t="str">
            <v>UN</v>
          </cell>
          <cell r="E3743">
            <v>7.17</v>
          </cell>
          <cell r="F3743">
            <v>7.17</v>
          </cell>
          <cell r="G3743">
            <v>15</v>
          </cell>
        </row>
        <row r="3744">
          <cell r="A3744" t="str">
            <v>55.02.012</v>
          </cell>
          <cell r="B3744" t="str">
            <v>Limpeza de caixa de passagem, poço de visita ou bueiro</v>
          </cell>
          <cell r="C3744" t="str">
            <v>UN</v>
          </cell>
          <cell r="D3744">
            <v>27.69</v>
          </cell>
          <cell r="E3744">
            <v>23.9</v>
          </cell>
          <cell r="F3744">
            <v>51.59</v>
          </cell>
          <cell r="G3744">
            <v>15</v>
          </cell>
        </row>
        <row r="3745">
          <cell r="A3745" t="str">
            <v>55.02.020</v>
          </cell>
          <cell r="B3745" t="str">
            <v>Limpeza de fossa</v>
          </cell>
          <cell r="C3745" t="str">
            <v>M3</v>
          </cell>
          <cell r="D3745">
            <v>209.71</v>
          </cell>
          <cell r="F3745">
            <v>209.71</v>
          </cell>
          <cell r="G3745">
            <v>15</v>
          </cell>
        </row>
        <row r="3746">
          <cell r="A3746" t="str">
            <v>55.02.040</v>
          </cell>
          <cell r="B3746" t="str">
            <v>Limpeza e desobstrução de boca de lobo</v>
          </cell>
          <cell r="C3746" t="str">
            <v>UN</v>
          </cell>
          <cell r="E3746">
            <v>26.49</v>
          </cell>
          <cell r="F3746">
            <v>26.49</v>
          </cell>
          <cell r="G3746">
            <v>15</v>
          </cell>
        </row>
        <row r="3747">
          <cell r="A3747" t="str">
            <v>55.02.050</v>
          </cell>
          <cell r="B3747" t="str">
            <v>Limpeza e desobstrução de canaletas ou tubulações de águas pluviais</v>
          </cell>
          <cell r="C3747" t="str">
            <v>M</v>
          </cell>
          <cell r="E3747">
            <v>13.25</v>
          </cell>
          <cell r="F3747">
            <v>13.25</v>
          </cell>
          <cell r="G3747">
            <v>15</v>
          </cell>
        </row>
        <row r="3748">
          <cell r="A3748" t="str">
            <v>55.02.060</v>
          </cell>
          <cell r="B3748" t="str">
            <v>Limpeza e desentupimento manual de tubulação de esgoto predial</v>
          </cell>
          <cell r="C3748" t="str">
            <v>M</v>
          </cell>
          <cell r="E3748">
            <v>14.14</v>
          </cell>
          <cell r="F3748">
            <v>14.14</v>
          </cell>
          <cell r="G3748">
            <v>15</v>
          </cell>
        </row>
        <row r="3749">
          <cell r="A3749" t="str">
            <v>55.10</v>
          </cell>
          <cell r="B3749" t="str">
            <v>Remocao de entulho</v>
          </cell>
        </row>
        <row r="3750">
          <cell r="A3750" t="str">
            <v>55.10.030</v>
          </cell>
          <cell r="B3750" t="str">
            <v>Locação de duto coletor de entulho</v>
          </cell>
          <cell r="C3750" t="str">
            <v>MXMES</v>
          </cell>
          <cell r="D3750">
            <v>94.85</v>
          </cell>
          <cell r="F3750">
            <v>94.85</v>
          </cell>
          <cell r="G3750">
            <v>15</v>
          </cell>
        </row>
        <row r="3751">
          <cell r="A3751" t="str">
            <v>61</v>
          </cell>
          <cell r="B3751" t="str">
            <v>CONFORTO MECANICO, EQUIPAMENTO E SISTEMA</v>
          </cell>
        </row>
        <row r="3752">
          <cell r="A3752" t="str">
            <v>61.01</v>
          </cell>
          <cell r="B3752" t="str">
            <v>Elevador</v>
          </cell>
        </row>
        <row r="3753">
          <cell r="A3753" t="str">
            <v>61.01.670</v>
          </cell>
          <cell r="B3753" t="str">
            <v>Elevador para passageiros, uso interno com capacidade mínima de 600 kg para duas paradas, portas unilaterais</v>
          </cell>
          <cell r="C3753" t="str">
            <v>CJ</v>
          </cell>
          <cell r="D3753">
            <v>204152.38</v>
          </cell>
          <cell r="F3753">
            <v>204152.38</v>
          </cell>
          <cell r="G3753">
            <v>15</v>
          </cell>
        </row>
        <row r="3754">
          <cell r="A3754" t="str">
            <v>61.01.680</v>
          </cell>
          <cell r="B3754" t="str">
            <v>Elevador para passageiros, uso interno com capacidade mínima de 600 kg para três paradas, portas unilaterais</v>
          </cell>
          <cell r="C3754" t="str">
            <v>CJ</v>
          </cell>
          <cell r="D3754">
            <v>205866.67</v>
          </cell>
          <cell r="F3754">
            <v>205866.67</v>
          </cell>
          <cell r="G3754">
            <v>15</v>
          </cell>
        </row>
        <row r="3755">
          <cell r="A3755" t="str">
            <v>61.01.690</v>
          </cell>
          <cell r="B3755" t="str">
            <v>Elevador para passageiros, uso interno com capacidade mínima de 600 kg para três paradas, portas bilaterais</v>
          </cell>
          <cell r="C3755" t="str">
            <v>CJ</v>
          </cell>
          <cell r="D3755">
            <v>230195.95</v>
          </cell>
          <cell r="F3755">
            <v>230195.95</v>
          </cell>
          <cell r="G3755">
            <v>15</v>
          </cell>
        </row>
        <row r="3756">
          <cell r="A3756" t="str">
            <v>61.01.760</v>
          </cell>
          <cell r="B3756" t="str">
            <v>Elevador para passageiros, uso interno com capacidade mínima de 600 kg para quatro paradas, portas bilaterais</v>
          </cell>
          <cell r="C3756" t="str">
            <v>CJ</v>
          </cell>
          <cell r="D3756">
            <v>249478.42</v>
          </cell>
          <cell r="F3756">
            <v>249478.42</v>
          </cell>
          <cell r="G3756">
            <v>15</v>
          </cell>
        </row>
        <row r="3757">
          <cell r="A3757" t="str">
            <v>61.01.770</v>
          </cell>
          <cell r="B3757" t="str">
            <v>Elevador para passageiros, uso interno com capacidade mínima de 600 kg para quatro paradas, portas unilaterais</v>
          </cell>
          <cell r="C3757" t="str">
            <v>CJ</v>
          </cell>
          <cell r="D3757">
            <v>216633.33</v>
          </cell>
          <cell r="F3757">
            <v>216633.33</v>
          </cell>
          <cell r="G3757">
            <v>15</v>
          </cell>
        </row>
        <row r="3758">
          <cell r="A3758" t="str">
            <v>61.01.800</v>
          </cell>
          <cell r="B3758" t="str">
            <v>Fechamento em vidro laminado para caixa de elevador</v>
          </cell>
          <cell r="C3758" t="str">
            <v>M2</v>
          </cell>
          <cell r="D3758">
            <v>1739.7</v>
          </cell>
          <cell r="F3758">
            <v>1739.7</v>
          </cell>
          <cell r="G3758">
            <v>15</v>
          </cell>
        </row>
        <row r="3759">
          <cell r="A3759" t="str">
            <v>61.10</v>
          </cell>
          <cell r="B3759" t="str">
            <v>Climatizacao</v>
          </cell>
        </row>
        <row r="3760">
          <cell r="A3760" t="str">
            <v>61.10.001</v>
          </cell>
          <cell r="B3760" t="str">
            <v>Resfriadora de líquidos (chiller), com compressor e condensação à ar, capacidade de 120 TR</v>
          </cell>
          <cell r="C3760" t="str">
            <v>UN</v>
          </cell>
          <cell r="D3760">
            <v>464381.49</v>
          </cell>
          <cell r="E3760">
            <v>36413.15</v>
          </cell>
          <cell r="F3760">
            <v>500794.64</v>
          </cell>
          <cell r="G3760">
            <v>15</v>
          </cell>
        </row>
        <row r="3761">
          <cell r="A3761" t="str">
            <v>61.10.007</v>
          </cell>
          <cell r="B3761" t="str">
            <v>Resfriadora de líquidos (chiller), com compressor e condensação à ar, capacidade de 160 TR</v>
          </cell>
          <cell r="C3761" t="str">
            <v>UN</v>
          </cell>
          <cell r="D3761">
            <v>484554.75</v>
          </cell>
          <cell r="E3761">
            <v>38788.86</v>
          </cell>
          <cell r="F3761">
            <v>523343.61</v>
          </cell>
          <cell r="G3761">
            <v>15</v>
          </cell>
        </row>
        <row r="3762">
          <cell r="A3762" t="str">
            <v>61.10.010</v>
          </cell>
          <cell r="B3762" t="str">
            <v>Resfriadora de líquidos (chiller), com compressor e condensação à ar, capacidade de 200-210 TR</v>
          </cell>
          <cell r="C3762" t="str">
            <v>UN</v>
          </cell>
          <cell r="D3762">
            <v>676553.57</v>
          </cell>
          <cell r="E3762">
            <v>35265.449999999997</v>
          </cell>
          <cell r="F3762">
            <v>711819.02</v>
          </cell>
          <cell r="G3762">
            <v>15</v>
          </cell>
        </row>
        <row r="3763">
          <cell r="A3763" t="str">
            <v>61.10.012</v>
          </cell>
          <cell r="B3763" t="str">
            <v>Resfriadora de líquidos (chiller), com compressor e condensação à ar, capacidade de 80 TR</v>
          </cell>
          <cell r="C3763" t="str">
            <v>UN</v>
          </cell>
          <cell r="D3763">
            <v>275783.49</v>
          </cell>
          <cell r="E3763">
            <v>29130.52</v>
          </cell>
          <cell r="F3763">
            <v>304914.01</v>
          </cell>
          <cell r="G3763">
            <v>15</v>
          </cell>
        </row>
        <row r="3764">
          <cell r="A3764" t="str">
            <v>61.10.014</v>
          </cell>
          <cell r="B3764" t="str">
            <v>Resfriadora de líquidos (chiller), com compressor e condensação à ar, capacidade de 20 TR</v>
          </cell>
          <cell r="C3764" t="str">
            <v>UN</v>
          </cell>
          <cell r="D3764">
            <v>87826.559999999998</v>
          </cell>
          <cell r="E3764">
            <v>18206.580000000002</v>
          </cell>
          <cell r="F3764">
            <v>106033.14</v>
          </cell>
          <cell r="G3764">
            <v>15</v>
          </cell>
        </row>
        <row r="3765">
          <cell r="A3765" t="str">
            <v>61.10.100</v>
          </cell>
          <cell r="B3765" t="str">
            <v>Tratamento de ar (fan-coil) tipo Air Handling Unit de concepção modular, capacidade de 10 TR</v>
          </cell>
          <cell r="C3765" t="str">
            <v>UN</v>
          </cell>
          <cell r="D3765">
            <v>23839.82</v>
          </cell>
          <cell r="E3765">
            <v>4310.6000000000004</v>
          </cell>
          <cell r="F3765">
            <v>28150.42</v>
          </cell>
          <cell r="G3765">
            <v>15</v>
          </cell>
        </row>
        <row r="3766">
          <cell r="A3766" t="str">
            <v>61.10.101</v>
          </cell>
          <cell r="B3766" t="str">
            <v>Tratamento de ar (fan-Coil) tipo Air Handling Unit de concepção modular, capacidade de 6 TR</v>
          </cell>
          <cell r="C3766" t="str">
            <v>UN</v>
          </cell>
          <cell r="D3766">
            <v>20092.82</v>
          </cell>
          <cell r="E3766">
            <v>4310.6000000000004</v>
          </cell>
          <cell r="F3766">
            <v>24403.42</v>
          </cell>
          <cell r="G3766">
            <v>15</v>
          </cell>
        </row>
        <row r="3767">
          <cell r="A3767" t="str">
            <v>61.10.110</v>
          </cell>
          <cell r="B3767" t="str">
            <v>Tratamento de ar (fan-coil) tipo Air Handling Unit de concepção modular, capacidade de 40 TR</v>
          </cell>
          <cell r="C3767" t="str">
            <v>UN</v>
          </cell>
          <cell r="D3767">
            <v>65635.13</v>
          </cell>
          <cell r="E3767">
            <v>9416.52</v>
          </cell>
          <cell r="F3767">
            <v>75051.649999999994</v>
          </cell>
          <cell r="G3767">
            <v>15</v>
          </cell>
        </row>
        <row r="3768">
          <cell r="A3768" t="str">
            <v>61.10.120</v>
          </cell>
          <cell r="B3768" t="str">
            <v>Tratamento de ar (fan-coil) tipo Air Handling Unit de concepção modular, capacidade de 50 TR</v>
          </cell>
          <cell r="C3768" t="str">
            <v>UN</v>
          </cell>
          <cell r="D3768">
            <v>59844.93</v>
          </cell>
          <cell r="E3768">
            <v>11490.45</v>
          </cell>
          <cell r="F3768">
            <v>71335.38</v>
          </cell>
          <cell r="G3768">
            <v>15</v>
          </cell>
        </row>
        <row r="3769">
          <cell r="A3769" t="str">
            <v>61.10.200</v>
          </cell>
          <cell r="B3769" t="str">
            <v>Tratamento de ar compacta fancolete hidrônico tipo piso-teto, vazão de ar nominal 637 m³/h, capacidade de refrigeração 14.000 Btu/h - 1,2 TR</v>
          </cell>
          <cell r="C3769" t="str">
            <v>UN</v>
          </cell>
          <cell r="D3769">
            <v>6089.83</v>
          </cell>
          <cell r="E3769">
            <v>726.96</v>
          </cell>
          <cell r="F3769">
            <v>6816.79</v>
          </cell>
          <cell r="G3769">
            <v>15</v>
          </cell>
        </row>
        <row r="3770">
          <cell r="A3770" t="str">
            <v>61.10.210</v>
          </cell>
          <cell r="B3770" t="str">
            <v>Tratamento de ar compacta fancolete hidrônico tipo piso-teto, vazão de ar nominal 1.215 m³/h, capacidade de refrigeração 25.000 Btu/h - 2,1 TR</v>
          </cell>
          <cell r="C3770" t="str">
            <v>UN</v>
          </cell>
          <cell r="D3770">
            <v>6324.53</v>
          </cell>
          <cell r="E3770">
            <v>908.7</v>
          </cell>
          <cell r="F3770">
            <v>7233.23</v>
          </cell>
          <cell r="G3770">
            <v>15</v>
          </cell>
        </row>
        <row r="3771">
          <cell r="A3771" t="str">
            <v>61.10.220</v>
          </cell>
          <cell r="B3771" t="str">
            <v>Tratamento de ar compacta fancolete hidrônico tipo piso-teto, vazão de ar nominal 1.758 m³/h, capacidade de refrigeração 36.000 Btu/h - 3,0 TR</v>
          </cell>
          <cell r="C3771" t="str">
            <v>UN</v>
          </cell>
          <cell r="D3771">
            <v>7204.96</v>
          </cell>
          <cell r="E3771">
            <v>1090.44</v>
          </cell>
          <cell r="F3771">
            <v>8295.4</v>
          </cell>
          <cell r="G3771">
            <v>15</v>
          </cell>
        </row>
        <row r="3772">
          <cell r="A3772" t="str">
            <v>61.10.230</v>
          </cell>
          <cell r="B3772" t="str">
            <v>Tratamento de ar compacta fancolete hidrônico tipo piso-teto, vazão de ar nominal 2.166 m³/h, capacidade de refrigeração 48.000 Btu/h - 4,0 TR</v>
          </cell>
          <cell r="C3772" t="str">
            <v>UN</v>
          </cell>
          <cell r="D3772">
            <v>7394.29</v>
          </cell>
          <cell r="E3772">
            <v>1181.31</v>
          </cell>
          <cell r="F3772">
            <v>8575.6</v>
          </cell>
          <cell r="G3772">
            <v>15</v>
          </cell>
        </row>
        <row r="3773">
          <cell r="A3773" t="str">
            <v>61.10.250</v>
          </cell>
          <cell r="B3773" t="str">
            <v>Tratamento de ar compacta fancolete hidrônico tipo cassete, capacidade de refrigeração 20.000 Btu/h - 1,6 TR</v>
          </cell>
          <cell r="C3773" t="str">
            <v>UN</v>
          </cell>
          <cell r="D3773">
            <v>5316.9</v>
          </cell>
          <cell r="E3773">
            <v>569.12</v>
          </cell>
          <cell r="F3773">
            <v>5886.02</v>
          </cell>
          <cell r="G3773">
            <v>15</v>
          </cell>
        </row>
        <row r="3774">
          <cell r="A3774" t="str">
            <v>61.10.260</v>
          </cell>
          <cell r="B3774" t="str">
            <v>Tratamento de ar compacta fancolete hidrônico tipo cassete, capacidade de refrigeração 25.000 Btu/h - 2,1 TR</v>
          </cell>
          <cell r="C3774" t="str">
            <v>UN</v>
          </cell>
          <cell r="D3774">
            <v>5546.3</v>
          </cell>
          <cell r="E3774">
            <v>569.12</v>
          </cell>
          <cell r="F3774">
            <v>6115.42</v>
          </cell>
          <cell r="G3774">
            <v>15</v>
          </cell>
        </row>
        <row r="3775">
          <cell r="A3775" t="str">
            <v>61.10.270</v>
          </cell>
          <cell r="B3775" t="str">
            <v>Tratamento de ar compacta fancolete hidrônico tipo cassete, capacidade de refrigeração 32.000 Btu/h - 2,6 TR</v>
          </cell>
          <cell r="C3775" t="str">
            <v>UN</v>
          </cell>
          <cell r="D3775">
            <v>5851</v>
          </cell>
          <cell r="E3775">
            <v>569.12</v>
          </cell>
          <cell r="F3775">
            <v>6420.12</v>
          </cell>
          <cell r="G3775">
            <v>15</v>
          </cell>
        </row>
        <row r="3776">
          <cell r="A3776" t="str">
            <v>61.10.300</v>
          </cell>
          <cell r="B3776" t="str">
            <v>Duto flexível aluminizado, seção circular de 10cm (4´)</v>
          </cell>
          <cell r="C3776" t="str">
            <v>M</v>
          </cell>
          <cell r="D3776">
            <v>14.75</v>
          </cell>
          <cell r="E3776">
            <v>15.78</v>
          </cell>
          <cell r="F3776">
            <v>30.53</v>
          </cell>
          <cell r="G3776">
            <v>15</v>
          </cell>
        </row>
        <row r="3777">
          <cell r="A3777" t="str">
            <v>61.10.310</v>
          </cell>
          <cell r="B3777" t="str">
            <v>Duto flexível aluminizado, seção circular de 15cm (6´)</v>
          </cell>
          <cell r="C3777" t="str">
            <v>M</v>
          </cell>
          <cell r="D3777">
            <v>21.94</v>
          </cell>
          <cell r="E3777">
            <v>15.78</v>
          </cell>
          <cell r="F3777">
            <v>37.72</v>
          </cell>
          <cell r="G3777">
            <v>15</v>
          </cell>
        </row>
        <row r="3778">
          <cell r="A3778" t="str">
            <v>61.10.320</v>
          </cell>
          <cell r="B3778" t="str">
            <v>Duto flexível aluminizado, seção circular de 20cm (8´)</v>
          </cell>
          <cell r="C3778" t="str">
            <v>M</v>
          </cell>
          <cell r="D3778">
            <v>27.55</v>
          </cell>
          <cell r="E3778">
            <v>15.78</v>
          </cell>
          <cell r="F3778">
            <v>43.33</v>
          </cell>
          <cell r="G3778">
            <v>15</v>
          </cell>
        </row>
        <row r="3779">
          <cell r="A3779" t="str">
            <v>61.10.380</v>
          </cell>
          <cell r="B3779" t="str">
            <v>Duto em painel rígido de lã de vidro acústico, espessura 25 mm</v>
          </cell>
          <cell r="C3779" t="str">
            <v>M2</v>
          </cell>
          <cell r="D3779">
            <v>100.74</v>
          </cell>
          <cell r="E3779">
            <v>113.59</v>
          </cell>
          <cell r="F3779">
            <v>214.33</v>
          </cell>
          <cell r="G3779">
            <v>15</v>
          </cell>
        </row>
        <row r="3780">
          <cell r="A3780" t="str">
            <v>61.10.400</v>
          </cell>
          <cell r="B3780" t="str">
            <v>Damper corta fogo (DCF) tipo comporta, com elemento fusível e chave fim de curso.</v>
          </cell>
          <cell r="C3780" t="str">
            <v>M2</v>
          </cell>
          <cell r="D3780">
            <v>7145.19</v>
          </cell>
          <cell r="F3780">
            <v>7145.19</v>
          </cell>
          <cell r="G3780">
            <v>15</v>
          </cell>
        </row>
        <row r="3781">
          <cell r="A3781" t="str">
            <v>61.10.401</v>
          </cell>
          <cell r="B3781" t="str">
            <v>Damper de regulagem manual, tamanho: 0,10 m² a 0,14 m²</v>
          </cell>
          <cell r="C3781" t="str">
            <v>M2</v>
          </cell>
          <cell r="D3781">
            <v>2074.2600000000002</v>
          </cell>
          <cell r="E3781">
            <v>147.33000000000001</v>
          </cell>
          <cell r="F3781">
            <v>2221.59</v>
          </cell>
          <cell r="G3781">
            <v>15</v>
          </cell>
        </row>
        <row r="3782">
          <cell r="A3782" t="str">
            <v>61.10.402</v>
          </cell>
          <cell r="B3782" t="str">
            <v>Damper de regulagem manual, tamanho: 0,15 m² a 0,20 m²</v>
          </cell>
          <cell r="C3782" t="str">
            <v>M2</v>
          </cell>
          <cell r="D3782">
            <v>1744.39</v>
          </cell>
          <cell r="E3782">
            <v>113.85</v>
          </cell>
          <cell r="F3782">
            <v>1858.24</v>
          </cell>
          <cell r="G3782">
            <v>15</v>
          </cell>
        </row>
        <row r="3783">
          <cell r="A3783" t="str">
            <v>61.10.403</v>
          </cell>
          <cell r="B3783" t="str">
            <v>Damper de regulagem manual, tamanho: 0,21 m² a 0,40 m²</v>
          </cell>
          <cell r="C3783" t="str">
            <v>M2</v>
          </cell>
          <cell r="D3783">
            <v>1428.12</v>
          </cell>
          <cell r="E3783">
            <v>100.46</v>
          </cell>
          <cell r="F3783">
            <v>1528.58</v>
          </cell>
          <cell r="G3783">
            <v>15</v>
          </cell>
        </row>
        <row r="3784">
          <cell r="A3784" t="str">
            <v>61.10.410</v>
          </cell>
          <cell r="B3784" t="str">
            <v>Serviço de instalação de Damper Corta Fogo</v>
          </cell>
          <cell r="C3784" t="str">
            <v>UN</v>
          </cell>
          <cell r="E3784">
            <v>427.92</v>
          </cell>
          <cell r="F3784">
            <v>427.92</v>
          </cell>
          <cell r="G3784">
            <v>15</v>
          </cell>
        </row>
        <row r="3785">
          <cell r="A3785" t="str">
            <v>61.10.430</v>
          </cell>
          <cell r="B3785" t="str">
            <v>Tanque de compensação pressurizado, capacidade (volume mínimo) de 250 litros</v>
          </cell>
          <cell r="C3785" t="str">
            <v>UN</v>
          </cell>
          <cell r="D3785">
            <v>10107.719999999999</v>
          </cell>
          <cell r="E3785">
            <v>1817.4</v>
          </cell>
          <cell r="F3785">
            <v>11925.12</v>
          </cell>
          <cell r="G3785">
            <v>15</v>
          </cell>
        </row>
        <row r="3786">
          <cell r="A3786" t="str">
            <v>61.10.440</v>
          </cell>
          <cell r="B3786" t="str">
            <v>Registro de regulagem de vazão de ar</v>
          </cell>
          <cell r="C3786" t="str">
            <v>UN</v>
          </cell>
          <cell r="D3786">
            <v>188.46</v>
          </cell>
          <cell r="E3786">
            <v>53.58</v>
          </cell>
          <cell r="F3786">
            <v>242.04</v>
          </cell>
          <cell r="G3786">
            <v>15</v>
          </cell>
        </row>
        <row r="3787">
          <cell r="A3787" t="str">
            <v>61.10.510</v>
          </cell>
          <cell r="B3787" t="str">
            <v>Difusor de ar de longo alcance tipo Jet-Nozzles, vazão de ar 1.330 m³/h</v>
          </cell>
          <cell r="C3787" t="str">
            <v>UN</v>
          </cell>
          <cell r="D3787">
            <v>1263.57</v>
          </cell>
          <cell r="E3787">
            <v>154.03</v>
          </cell>
          <cell r="F3787">
            <v>1417.6</v>
          </cell>
          <cell r="G3787">
            <v>15</v>
          </cell>
        </row>
        <row r="3788">
          <cell r="A3788" t="str">
            <v>61.10.511</v>
          </cell>
          <cell r="B3788" t="str">
            <v>Difusor para insuflamento de ar com plenum, multivias e colarinho</v>
          </cell>
          <cell r="C3788" t="str">
            <v>M2</v>
          </cell>
          <cell r="D3788">
            <v>4629.38</v>
          </cell>
          <cell r="E3788">
            <v>234.4</v>
          </cell>
          <cell r="F3788">
            <v>4863.78</v>
          </cell>
          <cell r="G3788">
            <v>15</v>
          </cell>
        </row>
        <row r="3789">
          <cell r="A3789" t="str">
            <v>61.10.512</v>
          </cell>
          <cell r="B3789" t="str">
            <v>Difusor para insuflamento de ar com plenum, com 2 aberturas</v>
          </cell>
          <cell r="C3789" t="str">
            <v>M</v>
          </cell>
          <cell r="D3789">
            <v>4872.21</v>
          </cell>
          <cell r="E3789">
            <v>58.73</v>
          </cell>
          <cell r="F3789">
            <v>4930.9399999999996</v>
          </cell>
          <cell r="G3789">
            <v>15</v>
          </cell>
        </row>
        <row r="3790">
          <cell r="A3790" t="str">
            <v>61.10.513</v>
          </cell>
          <cell r="B3790" t="str">
            <v>Difusor de plástico, diâmetro 15 cm</v>
          </cell>
          <cell r="C3790" t="str">
            <v>UN</v>
          </cell>
          <cell r="D3790">
            <v>98.1</v>
          </cell>
          <cell r="E3790">
            <v>53.58</v>
          </cell>
          <cell r="F3790">
            <v>151.68</v>
          </cell>
          <cell r="G3790">
            <v>15</v>
          </cell>
        </row>
        <row r="3791">
          <cell r="A3791" t="str">
            <v>61.10.514</v>
          </cell>
          <cell r="B3791" t="str">
            <v>Difusor de plástico, diâmetro 20 cm</v>
          </cell>
          <cell r="C3791" t="str">
            <v>UN</v>
          </cell>
          <cell r="D3791">
            <v>123.87</v>
          </cell>
          <cell r="E3791">
            <v>53.58</v>
          </cell>
          <cell r="F3791">
            <v>177.45</v>
          </cell>
          <cell r="G3791">
            <v>15</v>
          </cell>
        </row>
        <row r="3792">
          <cell r="A3792" t="str">
            <v>61.10.530</v>
          </cell>
          <cell r="B3792" t="str">
            <v>Difusor de insuflação de ar tipo direcional, medindo 30 x 30 cm</v>
          </cell>
          <cell r="C3792" t="str">
            <v>UN</v>
          </cell>
          <cell r="D3792">
            <v>379.38</v>
          </cell>
          <cell r="E3792">
            <v>53.58</v>
          </cell>
          <cell r="F3792">
            <v>432.96</v>
          </cell>
          <cell r="G3792">
            <v>15</v>
          </cell>
        </row>
        <row r="3793">
          <cell r="A3793" t="str">
            <v>61.10.550</v>
          </cell>
          <cell r="B3793" t="str">
            <v>Difusor de insuflação de ar tipo direcional, medindo 45 x 15 cm</v>
          </cell>
          <cell r="C3793" t="str">
            <v>UN</v>
          </cell>
          <cell r="D3793">
            <v>297.13</v>
          </cell>
          <cell r="E3793">
            <v>53.58</v>
          </cell>
          <cell r="F3793">
            <v>350.71</v>
          </cell>
          <cell r="G3793">
            <v>15</v>
          </cell>
        </row>
        <row r="3794">
          <cell r="A3794" t="str">
            <v>61.10.564</v>
          </cell>
          <cell r="B3794" t="str">
            <v>Grelha de insuflação de ar em alumínio anodizado, de dupla deflexão, tamanho: até 0,10 m²</v>
          </cell>
          <cell r="C3794" t="str">
            <v>M2</v>
          </cell>
          <cell r="D3794">
            <v>4274.63</v>
          </cell>
          <cell r="E3794">
            <v>328.15</v>
          </cell>
          <cell r="F3794">
            <v>4602.78</v>
          </cell>
          <cell r="G3794">
            <v>15</v>
          </cell>
        </row>
        <row r="3795">
          <cell r="A3795" t="str">
            <v>61.10.565</v>
          </cell>
          <cell r="B3795" t="str">
            <v>Grelha de insuflação de ar em alumínio anodizado, de dupla deflexão, tamanho: acima de 0,10 m² até 0,50 m²</v>
          </cell>
          <cell r="C3795" t="str">
            <v>M2</v>
          </cell>
          <cell r="D3795">
            <v>2392.1999999999998</v>
          </cell>
          <cell r="E3795">
            <v>133.94</v>
          </cell>
          <cell r="F3795">
            <v>2526.14</v>
          </cell>
          <cell r="G3795">
            <v>15</v>
          </cell>
        </row>
        <row r="3796">
          <cell r="A3796" t="str">
            <v>61.10.566</v>
          </cell>
          <cell r="B3796" t="str">
            <v>Grelha de insuflação de ar em alumínio anodizado, de dupla deflexão, tamanho: acima de 0,50 m² até 1,00 m²</v>
          </cell>
          <cell r="C3796" t="str">
            <v>M2</v>
          </cell>
          <cell r="D3796">
            <v>1942.14</v>
          </cell>
          <cell r="E3796">
            <v>66.97</v>
          </cell>
          <cell r="F3796">
            <v>2009.11</v>
          </cell>
          <cell r="G3796">
            <v>15</v>
          </cell>
        </row>
        <row r="3797">
          <cell r="A3797" t="str">
            <v>61.10.567</v>
          </cell>
          <cell r="B3797" t="str">
            <v>Grelha de porta, tamanho: 0,14 m² a 0,30 m²</v>
          </cell>
          <cell r="C3797" t="str">
            <v>M2</v>
          </cell>
          <cell r="D3797">
            <v>1892.21</v>
          </cell>
          <cell r="E3797">
            <v>147.33000000000001</v>
          </cell>
          <cell r="F3797">
            <v>2039.54</v>
          </cell>
          <cell r="G3797">
            <v>15</v>
          </cell>
        </row>
        <row r="3798">
          <cell r="A3798" t="str">
            <v>61.10.568</v>
          </cell>
          <cell r="B3798" t="str">
            <v>Grelha de porta, tamanho: 0,07 m² a 0,13 m²</v>
          </cell>
          <cell r="C3798" t="str">
            <v>M2</v>
          </cell>
          <cell r="D3798">
            <v>2383.1799999999998</v>
          </cell>
          <cell r="E3798">
            <v>194.21</v>
          </cell>
          <cell r="F3798">
            <v>2577.39</v>
          </cell>
          <cell r="G3798">
            <v>15</v>
          </cell>
        </row>
        <row r="3799">
          <cell r="A3799" t="str">
            <v>61.10.569</v>
          </cell>
          <cell r="B3799" t="str">
            <v>Grelha de porta, tamanho: 0,03 m² a 0,06 m²</v>
          </cell>
          <cell r="C3799" t="str">
            <v>M2</v>
          </cell>
          <cell r="D3799">
            <v>4228.7299999999996</v>
          </cell>
          <cell r="E3799">
            <v>321.45999999999998</v>
          </cell>
          <cell r="F3799">
            <v>4550.1899999999996</v>
          </cell>
          <cell r="G3799">
            <v>15</v>
          </cell>
        </row>
        <row r="3800">
          <cell r="A3800" t="str">
            <v>61.10.574</v>
          </cell>
          <cell r="B3800" t="str">
            <v>Grelha de retorno/exaustão com registro, tamanho: 0,03 m² a 0,06 m²</v>
          </cell>
          <cell r="C3800" t="str">
            <v>M2</v>
          </cell>
          <cell r="D3800">
            <v>2782.05</v>
          </cell>
          <cell r="E3800">
            <v>241.09</v>
          </cell>
          <cell r="F3800">
            <v>3023.14</v>
          </cell>
          <cell r="G3800">
            <v>15</v>
          </cell>
        </row>
        <row r="3801">
          <cell r="A3801" t="str">
            <v>61.10.575</v>
          </cell>
          <cell r="B3801" t="str">
            <v>Grelha de retorno/exaustão com registro, tamanho: 0,07 m² a 0,13 m²</v>
          </cell>
          <cell r="C3801" t="str">
            <v>M2</v>
          </cell>
          <cell r="D3801">
            <v>2009.02</v>
          </cell>
          <cell r="E3801">
            <v>167.43</v>
          </cell>
          <cell r="F3801">
            <v>2176.4499999999998</v>
          </cell>
          <cell r="G3801">
            <v>15</v>
          </cell>
        </row>
        <row r="3802">
          <cell r="A3802" t="str">
            <v>61.10.576</v>
          </cell>
          <cell r="B3802" t="str">
            <v>Grelha de retorno/exaustão com registro, tamanho: 0,14 m² a 0,19 m²</v>
          </cell>
          <cell r="C3802" t="str">
            <v>M2</v>
          </cell>
          <cell r="D3802">
            <v>1602.34</v>
          </cell>
          <cell r="E3802">
            <v>133.94</v>
          </cell>
          <cell r="F3802">
            <v>1736.28</v>
          </cell>
          <cell r="G3802">
            <v>15</v>
          </cell>
        </row>
        <row r="3803">
          <cell r="A3803" t="str">
            <v>61.10.577</v>
          </cell>
          <cell r="B3803" t="str">
            <v>Grelha de retorno/exaustão com registro, tamanho: 0,20 m² a 0,40 m²</v>
          </cell>
          <cell r="C3803" t="str">
            <v>M2</v>
          </cell>
          <cell r="D3803">
            <v>1437.63</v>
          </cell>
          <cell r="E3803">
            <v>113.85</v>
          </cell>
          <cell r="F3803">
            <v>1551.48</v>
          </cell>
          <cell r="G3803">
            <v>15</v>
          </cell>
        </row>
        <row r="3804">
          <cell r="A3804" t="str">
            <v>61.10.578</v>
          </cell>
          <cell r="B3804" t="str">
            <v>Grelha de retorno/exaustão com registro, tamanho: 0,41 m² a 0,65 m²</v>
          </cell>
          <cell r="C3804" t="str">
            <v>M2</v>
          </cell>
          <cell r="D3804">
            <v>1272.6199999999999</v>
          </cell>
          <cell r="E3804">
            <v>100.46</v>
          </cell>
          <cell r="F3804">
            <v>1373.08</v>
          </cell>
          <cell r="G3804">
            <v>15</v>
          </cell>
        </row>
        <row r="3805">
          <cell r="A3805" t="str">
            <v>61.10.581</v>
          </cell>
          <cell r="B3805" t="str">
            <v>Veneziana com tela e filtro G4</v>
          </cell>
          <cell r="C3805" t="str">
            <v>M2</v>
          </cell>
          <cell r="D3805">
            <v>1552.6</v>
          </cell>
          <cell r="E3805">
            <v>133.94</v>
          </cell>
          <cell r="F3805">
            <v>1686.54</v>
          </cell>
          <cell r="G3805">
            <v>15</v>
          </cell>
        </row>
        <row r="3806">
          <cell r="A3806" t="str">
            <v>61.10.582</v>
          </cell>
          <cell r="B3806" t="str">
            <v>Veneziana com tela</v>
          </cell>
          <cell r="C3806" t="str">
            <v>M2</v>
          </cell>
          <cell r="D3806">
            <v>1426.55</v>
          </cell>
          <cell r="E3806">
            <v>80.36</v>
          </cell>
          <cell r="F3806">
            <v>1506.91</v>
          </cell>
          <cell r="G3806">
            <v>15</v>
          </cell>
        </row>
        <row r="3807">
          <cell r="A3807" t="str">
            <v>61.10.583</v>
          </cell>
          <cell r="B3807" t="str">
            <v>Veneziana com tela, tamanho 38,5 x 33 cm</v>
          </cell>
          <cell r="C3807" t="str">
            <v>UN</v>
          </cell>
          <cell r="D3807">
            <v>208.63</v>
          </cell>
          <cell r="E3807">
            <v>60.27</v>
          </cell>
          <cell r="F3807">
            <v>268.89999999999998</v>
          </cell>
          <cell r="G3807">
            <v>15</v>
          </cell>
        </row>
        <row r="3808">
          <cell r="A3808" t="str">
            <v>61.10.584</v>
          </cell>
          <cell r="B3808" t="str">
            <v>Veneziana com tela, tamanho 78,5 x 33 cm</v>
          </cell>
          <cell r="C3808" t="str">
            <v>UN</v>
          </cell>
          <cell r="D3808">
            <v>323.16000000000003</v>
          </cell>
          <cell r="E3808">
            <v>80.36</v>
          </cell>
          <cell r="F3808">
            <v>403.52</v>
          </cell>
          <cell r="G3808">
            <v>15</v>
          </cell>
        </row>
        <row r="3809">
          <cell r="A3809" t="str">
            <v>61.14</v>
          </cell>
          <cell r="B3809" t="str">
            <v>Ventilacao</v>
          </cell>
        </row>
        <row r="3810">
          <cell r="A3810" t="str">
            <v>61.14.005</v>
          </cell>
          <cell r="B3810" t="str">
            <v>Caixa ventiladora com ventilador centrífugo, vazão 4.600 m³/h, pressão 30 mmCA - 220 / 380 V / 60HZ</v>
          </cell>
          <cell r="C3810" t="str">
            <v>UN</v>
          </cell>
          <cell r="D3810">
            <v>6658.66</v>
          </cell>
          <cell r="E3810">
            <v>401.82</v>
          </cell>
          <cell r="F3810">
            <v>7060.48</v>
          </cell>
          <cell r="G3810">
            <v>15</v>
          </cell>
        </row>
        <row r="3811">
          <cell r="A3811" t="str">
            <v>61.14.015</v>
          </cell>
          <cell r="B3811" t="str">
            <v>Caixa ventiladora com ventilador centrífugo, vazão 28.000 m³/h, pressão 30 mmCA - 220 / 380 V / 60HZ</v>
          </cell>
          <cell r="C3811" t="str">
            <v>UN</v>
          </cell>
          <cell r="D3811">
            <v>19619.810000000001</v>
          </cell>
          <cell r="E3811">
            <v>401.82</v>
          </cell>
          <cell r="F3811">
            <v>20021.63</v>
          </cell>
          <cell r="G3811">
            <v>15</v>
          </cell>
        </row>
        <row r="3812">
          <cell r="A3812" t="str">
            <v>61.14.050</v>
          </cell>
          <cell r="B3812" t="str">
            <v>Caixa ventiladora com ventilador centrífugo, vazão 8.800 m³/h, pressão 35 mmCA - 220/380 V / 60Hz</v>
          </cell>
          <cell r="C3812" t="str">
            <v>UN</v>
          </cell>
          <cell r="D3812">
            <v>10466.34</v>
          </cell>
          <cell r="E3812">
            <v>352.38</v>
          </cell>
          <cell r="F3812">
            <v>10818.72</v>
          </cell>
          <cell r="G3812">
            <v>15</v>
          </cell>
        </row>
        <row r="3813">
          <cell r="A3813" t="str">
            <v>61.14.051</v>
          </cell>
          <cell r="B3813" t="str">
            <v>Caixa ventiladora com ventilador centrífugo, vazão 10.000 m³/h, pressão 30 mmCA - 220/380 V / 60Hz</v>
          </cell>
          <cell r="C3813" t="str">
            <v>UN</v>
          </cell>
          <cell r="D3813">
            <v>6843.47</v>
          </cell>
          <cell r="E3813">
            <v>352.38</v>
          </cell>
          <cell r="F3813">
            <v>7195.85</v>
          </cell>
          <cell r="G3813">
            <v>15</v>
          </cell>
        </row>
        <row r="3814">
          <cell r="A3814" t="str">
            <v>61.14.070</v>
          </cell>
          <cell r="B3814" t="str">
            <v>Caixa ventiladora com ventilador centrífugo, vazão 1.710 m³/h, pressão 35 mmCA - 220/380 V / 60Hz</v>
          </cell>
          <cell r="C3814" t="str">
            <v>UN</v>
          </cell>
          <cell r="D3814">
            <v>3475</v>
          </cell>
          <cell r="E3814">
            <v>352.38</v>
          </cell>
          <cell r="F3814">
            <v>3827.38</v>
          </cell>
          <cell r="G3814">
            <v>15</v>
          </cell>
        </row>
        <row r="3815">
          <cell r="A3815" t="str">
            <v>61.14.080</v>
          </cell>
          <cell r="B3815" t="str">
            <v>Caixa ventiladora com ventilador centrífugo, vazão 1.190 m³/h, pressão 37 mmCA - 220/380 V / 60Hz</v>
          </cell>
          <cell r="C3815" t="str">
            <v>UN</v>
          </cell>
          <cell r="D3815">
            <v>4059.23</v>
          </cell>
          <cell r="E3815">
            <v>352.38</v>
          </cell>
          <cell r="F3815">
            <v>4411.6099999999997</v>
          </cell>
          <cell r="G3815">
            <v>15</v>
          </cell>
        </row>
        <row r="3816">
          <cell r="A3816" t="str">
            <v>61.14.100</v>
          </cell>
          <cell r="B3816" t="str">
            <v>Ventilador centrífugo de dupla aspiração "limite-load", vazão 20.000 m³/h, pressão 50 mmCA - 380/660 V / 60 Hz</v>
          </cell>
          <cell r="C3816" t="str">
            <v>UN</v>
          </cell>
          <cell r="D3816">
            <v>15496.23</v>
          </cell>
          <cell r="E3816">
            <v>826.3</v>
          </cell>
          <cell r="F3816">
            <v>16322.53</v>
          </cell>
          <cell r="G3816">
            <v>15</v>
          </cell>
        </row>
        <row r="3817">
          <cell r="A3817" t="str">
            <v>61.15</v>
          </cell>
          <cell r="B3817" t="str">
            <v>Controles para Fan-Coil e CAG</v>
          </cell>
        </row>
        <row r="3818">
          <cell r="A3818" t="str">
            <v>61.15.010</v>
          </cell>
          <cell r="B3818" t="str">
            <v>Fonte de alimentação universal bivolt com saída de 24 V - 1,5 A - 35 W</v>
          </cell>
          <cell r="C3818" t="str">
            <v>UN</v>
          </cell>
          <cell r="D3818">
            <v>155.35</v>
          </cell>
          <cell r="E3818">
            <v>2.94</v>
          </cell>
          <cell r="F3818">
            <v>158.29</v>
          </cell>
          <cell r="G3818">
            <v>15</v>
          </cell>
        </row>
        <row r="3819">
          <cell r="A3819" t="str">
            <v>61.15.020</v>
          </cell>
          <cell r="B3819" t="str">
            <v>Tomada simples de sobrepor universal 2P+T - 10 A - 250 V</v>
          </cell>
          <cell r="C3819" t="str">
            <v>UN</v>
          </cell>
          <cell r="D3819">
            <v>10.16</v>
          </cell>
          <cell r="E3819">
            <v>17.62</v>
          </cell>
          <cell r="F3819">
            <v>27.78</v>
          </cell>
          <cell r="G3819">
            <v>15</v>
          </cell>
        </row>
        <row r="3820">
          <cell r="A3820" t="str">
            <v>61.15.030</v>
          </cell>
          <cell r="B3820" t="str">
            <v>Transformador abaixador, entrada 110/220V, saída 24V+24V, corrente secundário 6A</v>
          </cell>
          <cell r="C3820" t="str">
            <v>UN</v>
          </cell>
          <cell r="D3820">
            <v>239.51</v>
          </cell>
          <cell r="E3820">
            <v>2.94</v>
          </cell>
          <cell r="F3820">
            <v>242.45</v>
          </cell>
          <cell r="G3820">
            <v>15</v>
          </cell>
        </row>
        <row r="3821">
          <cell r="A3821" t="str">
            <v>61.15.040</v>
          </cell>
          <cell r="B3821" t="str">
            <v>Atuador Floating de 40Nm, sinal de controle 3 e 2 pontos, tensão de entrada AC/DC 24V, IP 54</v>
          </cell>
          <cell r="C3821" t="str">
            <v>UN</v>
          </cell>
          <cell r="D3821">
            <v>2649.17</v>
          </cell>
          <cell r="E3821">
            <v>17.829999999999998</v>
          </cell>
          <cell r="F3821">
            <v>2667</v>
          </cell>
          <cell r="G3821">
            <v>15</v>
          </cell>
        </row>
        <row r="3822">
          <cell r="A3822" t="str">
            <v>61.15.050</v>
          </cell>
          <cell r="B3822" t="str">
            <v>Válvula motorizada esfera, com duas vias atuador floating, diâmetro 3/4´ a 1 1/2´</v>
          </cell>
          <cell r="C3822" t="str">
            <v>UN</v>
          </cell>
          <cell r="D3822">
            <v>2591.94</v>
          </cell>
          <cell r="E3822">
            <v>26.75</v>
          </cell>
          <cell r="F3822">
            <v>2618.69</v>
          </cell>
          <cell r="G3822">
            <v>15</v>
          </cell>
        </row>
        <row r="3823">
          <cell r="A3823" t="str">
            <v>61.15.060</v>
          </cell>
          <cell r="B3823" t="str">
            <v>Válvula de balanceamento diâmetro 1´ a 2 1/2´</v>
          </cell>
          <cell r="C3823" t="str">
            <v>UN</v>
          </cell>
          <cell r="D3823">
            <v>1095.72</v>
          </cell>
          <cell r="E3823">
            <v>20.77</v>
          </cell>
          <cell r="F3823">
            <v>1116.49</v>
          </cell>
          <cell r="G3823">
            <v>15</v>
          </cell>
        </row>
        <row r="3824">
          <cell r="A3824" t="str">
            <v>61.15.070</v>
          </cell>
          <cell r="B3824" t="str">
            <v>Válvula borboleta na configuração wafer motorizada atuador floating diâmetro 3´ a 4´</v>
          </cell>
          <cell r="C3824" t="str">
            <v>UN</v>
          </cell>
          <cell r="D3824">
            <v>3046.92</v>
          </cell>
          <cell r="E3824">
            <v>26.75</v>
          </cell>
          <cell r="F3824">
            <v>3073.67</v>
          </cell>
          <cell r="G3824">
            <v>15</v>
          </cell>
        </row>
        <row r="3825">
          <cell r="A3825" t="str">
            <v>61.15.080</v>
          </cell>
          <cell r="B3825" t="str">
            <v>Válvula duas vias on/off retorno elétrico diâmetro 1/2´ a 3/4´</v>
          </cell>
          <cell r="C3825" t="str">
            <v>UN</v>
          </cell>
          <cell r="D3825">
            <v>399.04</v>
          </cell>
          <cell r="E3825">
            <v>26.75</v>
          </cell>
          <cell r="F3825">
            <v>425.79</v>
          </cell>
          <cell r="G3825">
            <v>15</v>
          </cell>
        </row>
        <row r="3826">
          <cell r="A3826" t="str">
            <v>61.15.090</v>
          </cell>
          <cell r="B3826" t="str">
            <v>Válvula esfera motorizada de duas vias de atuador proporcional diâmetro 2´ a 2 1/2´</v>
          </cell>
          <cell r="C3826" t="str">
            <v>UN</v>
          </cell>
          <cell r="D3826">
            <v>2531.08</v>
          </cell>
          <cell r="E3826">
            <v>26.75</v>
          </cell>
          <cell r="F3826">
            <v>2557.83</v>
          </cell>
          <cell r="G3826">
            <v>15</v>
          </cell>
        </row>
        <row r="3827">
          <cell r="A3827" t="str">
            <v>61.15.100</v>
          </cell>
          <cell r="B3827" t="str">
            <v>Atuador proporcional de 10 Nm, tensão de entrada AC/DC 24 V - IP 54</v>
          </cell>
          <cell r="C3827" t="str">
            <v>UN</v>
          </cell>
          <cell r="D3827">
            <v>1158.04</v>
          </cell>
          <cell r="E3827">
            <v>17.829999999999998</v>
          </cell>
          <cell r="F3827">
            <v>1175.8699999999999</v>
          </cell>
          <cell r="G3827">
            <v>15</v>
          </cell>
        </row>
        <row r="3828">
          <cell r="A3828" t="str">
            <v>61.15.110</v>
          </cell>
          <cell r="B3828" t="str">
            <v>Válvula esfera duas vias flangeada, diâmetro 3´</v>
          </cell>
          <cell r="C3828" t="str">
            <v>UN</v>
          </cell>
          <cell r="D3828">
            <v>2576.4</v>
          </cell>
          <cell r="E3828">
            <v>20.77</v>
          </cell>
          <cell r="F3828">
            <v>2597.17</v>
          </cell>
          <cell r="G3828">
            <v>15</v>
          </cell>
        </row>
        <row r="3829">
          <cell r="A3829" t="str">
            <v>61.15.120</v>
          </cell>
          <cell r="B3829" t="str">
            <v>Acoplador a relé 24 VCC/VAC - 1 contato reversível</v>
          </cell>
          <cell r="C3829" t="str">
            <v>UN</v>
          </cell>
          <cell r="D3829">
            <v>110.83</v>
          </cell>
          <cell r="E3829">
            <v>8.81</v>
          </cell>
          <cell r="F3829">
            <v>119.64</v>
          </cell>
          <cell r="G3829">
            <v>15</v>
          </cell>
        </row>
        <row r="3830">
          <cell r="A3830" t="str">
            <v>61.15.130</v>
          </cell>
          <cell r="B3830" t="str">
            <v>Chave de fluxo para ar</v>
          </cell>
          <cell r="C3830" t="str">
            <v>UN</v>
          </cell>
          <cell r="D3830">
            <v>275.66000000000003</v>
          </cell>
          <cell r="E3830">
            <v>88.43</v>
          </cell>
          <cell r="F3830">
            <v>364.09</v>
          </cell>
          <cell r="G3830">
            <v>15</v>
          </cell>
        </row>
        <row r="3831">
          <cell r="A3831" t="str">
            <v>61.15.140</v>
          </cell>
          <cell r="B3831" t="str">
            <v>Repetidor de sinal I/I e V/I</v>
          </cell>
          <cell r="C3831" t="str">
            <v>UN</v>
          </cell>
          <cell r="D3831">
            <v>3122.47</v>
          </cell>
          <cell r="E3831">
            <v>60.56</v>
          </cell>
          <cell r="F3831">
            <v>3183.03</v>
          </cell>
          <cell r="G3831">
            <v>15</v>
          </cell>
        </row>
        <row r="3832">
          <cell r="A3832" t="str">
            <v>61.15.150</v>
          </cell>
          <cell r="B3832" t="str">
            <v>Relé de corrente ajustável de 0 a 200 A</v>
          </cell>
          <cell r="C3832" t="str">
            <v>UN</v>
          </cell>
          <cell r="D3832">
            <v>345.29</v>
          </cell>
          <cell r="E3832">
            <v>44.05</v>
          </cell>
          <cell r="F3832">
            <v>389.34</v>
          </cell>
          <cell r="G3832">
            <v>15</v>
          </cell>
        </row>
        <row r="3833">
          <cell r="A3833" t="str">
            <v>61.15.160</v>
          </cell>
          <cell r="B3833" t="str">
            <v>Sensor de temperatura ambiente PT100</v>
          </cell>
          <cell r="C3833" t="str">
            <v>UN</v>
          </cell>
          <cell r="D3833">
            <v>193.15</v>
          </cell>
          <cell r="E3833">
            <v>88.43</v>
          </cell>
          <cell r="F3833">
            <v>281.58</v>
          </cell>
          <cell r="G3833">
            <v>15</v>
          </cell>
        </row>
        <row r="3834">
          <cell r="A3834" t="str">
            <v>61.15.164</v>
          </cell>
          <cell r="B3834" t="str">
            <v>Termostato de segurança com temperatura ajustável de 90°C - 110°C</v>
          </cell>
          <cell r="C3834" t="str">
            <v>UN</v>
          </cell>
          <cell r="D3834">
            <v>80.03</v>
          </cell>
          <cell r="E3834">
            <v>96.72</v>
          </cell>
          <cell r="F3834">
            <v>176.75</v>
          </cell>
          <cell r="G3834">
            <v>15</v>
          </cell>
        </row>
        <row r="3835">
          <cell r="A3835" t="str">
            <v>61.15.170</v>
          </cell>
          <cell r="B3835" t="str">
            <v>Transmissor de pressão diferencial, operação de 0 a 750 Pa</v>
          </cell>
          <cell r="C3835" t="str">
            <v>UN</v>
          </cell>
          <cell r="D3835">
            <v>1983.71</v>
          </cell>
          <cell r="E3835">
            <v>88.43</v>
          </cell>
          <cell r="F3835">
            <v>2072.14</v>
          </cell>
          <cell r="G3835">
            <v>15</v>
          </cell>
        </row>
        <row r="3836">
          <cell r="A3836" t="str">
            <v>61.15.172</v>
          </cell>
          <cell r="B3836" t="str">
            <v>Transmissor de pressão compacto, escala de pressão 0 a 10 Bar, sinal de saída 4 - 20 mA</v>
          </cell>
          <cell r="C3836" t="str">
            <v>UN</v>
          </cell>
          <cell r="D3836">
            <v>1057.31</v>
          </cell>
          <cell r="E3836">
            <v>88.43</v>
          </cell>
          <cell r="F3836">
            <v>1145.74</v>
          </cell>
          <cell r="G3836">
            <v>15</v>
          </cell>
        </row>
        <row r="3837">
          <cell r="A3837" t="str">
            <v>61.15.174</v>
          </cell>
          <cell r="B3837" t="str">
            <v>Transmissor de temperatura e umidade para dutos, alta precisão, corrente de 0 a 20 mA, alimentação 12Vcc a 30Vcc</v>
          </cell>
          <cell r="C3837" t="str">
            <v>UN</v>
          </cell>
          <cell r="D3837">
            <v>1982.89</v>
          </cell>
          <cell r="E3837">
            <v>88.43</v>
          </cell>
          <cell r="F3837">
            <v>2071.3200000000002</v>
          </cell>
          <cell r="G3837">
            <v>15</v>
          </cell>
        </row>
        <row r="3838">
          <cell r="A3838" t="str">
            <v>61.15.181</v>
          </cell>
          <cell r="B3838" t="str">
            <v>Controlador lógico programável para 16 entradas/16 saídas</v>
          </cell>
          <cell r="C3838" t="str">
            <v>UN</v>
          </cell>
          <cell r="D3838">
            <v>4881.0200000000004</v>
          </cell>
          <cell r="E3838">
            <v>401.65</v>
          </cell>
          <cell r="F3838">
            <v>5282.67</v>
          </cell>
          <cell r="G3838">
            <v>15</v>
          </cell>
        </row>
        <row r="3839">
          <cell r="A3839" t="str">
            <v>61.15.191</v>
          </cell>
          <cell r="B3839" t="str">
            <v>Módulo de expansão para 4 canais de saída analógica</v>
          </cell>
          <cell r="C3839" t="str">
            <v>UN</v>
          </cell>
          <cell r="D3839">
            <v>3111.32</v>
          </cell>
          <cell r="E3839">
            <v>235.66</v>
          </cell>
          <cell r="F3839">
            <v>3346.98</v>
          </cell>
          <cell r="G3839">
            <v>15</v>
          </cell>
        </row>
        <row r="3840">
          <cell r="A3840" t="str">
            <v>61.15.196</v>
          </cell>
          <cell r="B3840" t="str">
            <v>Módulo de expansão para 8 canais de entrada analógica</v>
          </cell>
          <cell r="C3840" t="str">
            <v>UN</v>
          </cell>
          <cell r="D3840">
            <v>3212.94</v>
          </cell>
          <cell r="E3840">
            <v>235.66</v>
          </cell>
          <cell r="F3840">
            <v>3448.6</v>
          </cell>
          <cell r="G3840">
            <v>15</v>
          </cell>
        </row>
        <row r="3841">
          <cell r="A3841" t="str">
            <v>61.15.201</v>
          </cell>
          <cell r="B3841" t="str">
            <v>Módulo de expansão para 8 canais de entrada e saída digitais</v>
          </cell>
          <cell r="C3841" t="str">
            <v>UN</v>
          </cell>
          <cell r="D3841">
            <v>959.88</v>
          </cell>
          <cell r="E3841">
            <v>270.32</v>
          </cell>
          <cell r="F3841">
            <v>1230.2</v>
          </cell>
          <cell r="G3841">
            <v>15</v>
          </cell>
        </row>
        <row r="3842">
          <cell r="A3842" t="str">
            <v>61.20</v>
          </cell>
          <cell r="B3842" t="str">
            <v>Reparos, conservacoes e complementos - GRUPO 61</v>
          </cell>
        </row>
        <row r="3843">
          <cell r="A3843" t="str">
            <v>61.20.040</v>
          </cell>
          <cell r="B3843" t="str">
            <v>Cortina de ar com duas velocidades, para vão de 1,20 m</v>
          </cell>
          <cell r="C3843" t="str">
            <v>CJ</v>
          </cell>
          <cell r="D3843">
            <v>994.04</v>
          </cell>
          <cell r="E3843">
            <v>15.43</v>
          </cell>
          <cell r="F3843">
            <v>1009.47</v>
          </cell>
          <cell r="G3843">
            <v>15</v>
          </cell>
        </row>
        <row r="3844">
          <cell r="A3844" t="str">
            <v>61.20.092</v>
          </cell>
          <cell r="B3844" t="str">
            <v>Cortina de ar com duas velocidades, para vão de 1,50 m</v>
          </cell>
          <cell r="C3844" t="str">
            <v>CJ</v>
          </cell>
          <cell r="D3844">
            <v>1228.54</v>
          </cell>
          <cell r="E3844">
            <v>15.43</v>
          </cell>
          <cell r="F3844">
            <v>1243.97</v>
          </cell>
          <cell r="G3844">
            <v>15</v>
          </cell>
        </row>
        <row r="3845">
          <cell r="A3845" t="str">
            <v>61.20.100</v>
          </cell>
          <cell r="B3845" t="str">
            <v>Ligação típica, (cavalete), para ar condicionado ´fancoil´, diâmetro de 1/2´</v>
          </cell>
          <cell r="C3845" t="str">
            <v>CJ</v>
          </cell>
          <cell r="D3845">
            <v>1538.13</v>
          </cell>
          <cell r="E3845">
            <v>623.86</v>
          </cell>
          <cell r="F3845">
            <v>2161.9899999999998</v>
          </cell>
          <cell r="G3845">
            <v>15</v>
          </cell>
        </row>
        <row r="3846">
          <cell r="A3846" t="str">
            <v>61.20.110</v>
          </cell>
          <cell r="B3846" t="str">
            <v>Ligação típica, (cavalete), para ar condicionado ´fancoil´, diâmetro de 3/4´</v>
          </cell>
          <cell r="C3846" t="str">
            <v>CJ</v>
          </cell>
          <cell r="D3846">
            <v>1829.46</v>
          </cell>
          <cell r="E3846">
            <v>665.17</v>
          </cell>
          <cell r="F3846">
            <v>2494.63</v>
          </cell>
          <cell r="G3846">
            <v>15</v>
          </cell>
        </row>
        <row r="3847">
          <cell r="A3847" t="str">
            <v>61.20.120</v>
          </cell>
          <cell r="B3847" t="str">
            <v>Ligação típica, (cavalete), para ar condicionado ´fancoil´, diâmetro de 1´</v>
          </cell>
          <cell r="C3847" t="str">
            <v>CJ</v>
          </cell>
          <cell r="D3847">
            <v>2131.59</v>
          </cell>
          <cell r="E3847">
            <v>747.8</v>
          </cell>
          <cell r="F3847">
            <v>2879.39</v>
          </cell>
          <cell r="G3847">
            <v>15</v>
          </cell>
        </row>
        <row r="3848">
          <cell r="A3848" t="str">
            <v>61.20.130</v>
          </cell>
          <cell r="B3848" t="str">
            <v>Ligação típica, (cavalete), para ar condicionado ´fancoil´, diâmetro de 1 1/4´</v>
          </cell>
          <cell r="C3848" t="str">
            <v>CJ</v>
          </cell>
          <cell r="D3848">
            <v>2981.62</v>
          </cell>
          <cell r="E3848">
            <v>789.12</v>
          </cell>
          <cell r="F3848">
            <v>3770.74</v>
          </cell>
          <cell r="G3848">
            <v>15</v>
          </cell>
        </row>
        <row r="3849">
          <cell r="A3849" t="str">
            <v>61.20.450</v>
          </cell>
          <cell r="B3849" t="str">
            <v>Duto em chapa de aço galvanizado</v>
          </cell>
          <cell r="C3849" t="str">
            <v>KG</v>
          </cell>
          <cell r="D3849">
            <v>19.84</v>
          </cell>
          <cell r="E3849">
            <v>34</v>
          </cell>
          <cell r="F3849">
            <v>53.84</v>
          </cell>
          <cell r="G3849">
            <v>15</v>
          </cell>
        </row>
        <row r="3850">
          <cell r="A3850" t="str">
            <v>61.20.452</v>
          </cell>
          <cell r="B3850" t="str">
            <v>Chapéu tipo chinês para duto galvanizado de 35cm</v>
          </cell>
          <cell r="C3850" t="str">
            <v>UN</v>
          </cell>
          <cell r="D3850">
            <v>187.17</v>
          </cell>
          <cell r="E3850">
            <v>18.96</v>
          </cell>
          <cell r="F3850">
            <v>206.13</v>
          </cell>
          <cell r="G3850">
            <v>15</v>
          </cell>
        </row>
        <row r="3851">
          <cell r="A3851" t="str">
            <v>62</v>
          </cell>
          <cell r="B3851" t="str">
            <v>COZINHA, REFEITORIO, LAVANDERIA INDUSTRIAL E EQUIPAMENTOS</v>
          </cell>
        </row>
        <row r="3852">
          <cell r="A3852" t="str">
            <v>62.04</v>
          </cell>
          <cell r="B3852" t="str">
            <v>Mobiliario e acessorios</v>
          </cell>
        </row>
        <row r="3853">
          <cell r="A3853" t="str">
            <v>62.04.060</v>
          </cell>
          <cell r="B3853" t="str">
            <v>Tanque duplo com pés em aço inoxidável de 1600 x 700 x 850 mm</v>
          </cell>
          <cell r="C3853" t="str">
            <v>UN</v>
          </cell>
          <cell r="D3853">
            <v>6433.14</v>
          </cell>
          <cell r="E3853">
            <v>29.37</v>
          </cell>
          <cell r="F3853">
            <v>6462.51</v>
          </cell>
          <cell r="G3853">
            <v>15</v>
          </cell>
        </row>
        <row r="3854">
          <cell r="A3854" t="str">
            <v>62.04.070</v>
          </cell>
          <cell r="B3854" t="str">
            <v>Mesa em aço inoxidável, largura até 700 mm</v>
          </cell>
          <cell r="C3854" t="str">
            <v>M</v>
          </cell>
          <cell r="D3854">
            <v>2625.55</v>
          </cell>
          <cell r="F3854">
            <v>2625.55</v>
          </cell>
          <cell r="G3854">
            <v>15</v>
          </cell>
        </row>
        <row r="3855">
          <cell r="A3855" t="str">
            <v>62.04.090</v>
          </cell>
          <cell r="B3855" t="str">
            <v>Mesa lateral em aço inoxidável com prateleira inferior, largura até 700 mm</v>
          </cell>
          <cell r="C3855" t="str">
            <v>M</v>
          </cell>
          <cell r="D3855">
            <v>2871.47</v>
          </cell>
          <cell r="F3855">
            <v>2871.47</v>
          </cell>
          <cell r="G3855">
            <v>15</v>
          </cell>
        </row>
        <row r="3856">
          <cell r="A3856" t="str">
            <v>62.20</v>
          </cell>
          <cell r="B3856" t="str">
            <v>Reparos, conservacoes e complementos - GRUPO 62</v>
          </cell>
        </row>
        <row r="3857">
          <cell r="A3857" t="str">
            <v>62.20.330</v>
          </cell>
          <cell r="B3857" t="str">
            <v>Coifa em aço inoxidável com filtro e exaustor axial - área até 3,00 m²</v>
          </cell>
          <cell r="C3857" t="str">
            <v>M2</v>
          </cell>
          <cell r="D3857">
            <v>10615.42</v>
          </cell>
          <cell r="F3857">
            <v>10615.42</v>
          </cell>
          <cell r="G3857">
            <v>15</v>
          </cell>
        </row>
        <row r="3858">
          <cell r="A3858" t="str">
            <v>62.20.340</v>
          </cell>
          <cell r="B3858" t="str">
            <v>Coifa em aço inoxidável com filtro e exaustor axial - área de 3,01 até 7,50 m²</v>
          </cell>
          <cell r="C3858" t="str">
            <v>M2</v>
          </cell>
          <cell r="D3858">
            <v>8859.23</v>
          </cell>
          <cell r="F3858">
            <v>8859.23</v>
          </cell>
          <cell r="G3858">
            <v>15</v>
          </cell>
        </row>
        <row r="3859">
          <cell r="A3859" t="str">
            <v>62.20.350</v>
          </cell>
          <cell r="B3859" t="str">
            <v>Coifa em aço inoxidável com filtro e exaustor axial - área de 7,51 até 16,00 m²</v>
          </cell>
          <cell r="C3859" t="str">
            <v>M2</v>
          </cell>
          <cell r="D3859">
            <v>4549.53</v>
          </cell>
          <cell r="F3859">
            <v>4549.53</v>
          </cell>
          <cell r="G3859">
            <v>15</v>
          </cell>
        </row>
        <row r="3860">
          <cell r="A3860" t="str">
            <v>65</v>
          </cell>
          <cell r="B3860" t="str">
            <v>RESFRIAMENTO E CONSERVACAO DE MATERIAL PERECIVEL</v>
          </cell>
        </row>
        <row r="3861">
          <cell r="A3861" t="str">
            <v>65.01</v>
          </cell>
          <cell r="B3861" t="str">
            <v>Camara frigorifica para resfriado</v>
          </cell>
        </row>
        <row r="3862">
          <cell r="A3862" t="str">
            <v>65.01.210</v>
          </cell>
          <cell r="B3862" t="str">
            <v>Câmara frigorífica para resfriados</v>
          </cell>
          <cell r="C3862" t="str">
            <v>M2</v>
          </cell>
          <cell r="D3862">
            <v>2143.16</v>
          </cell>
          <cell r="F3862">
            <v>2143.16</v>
          </cell>
          <cell r="G3862">
            <v>15</v>
          </cell>
        </row>
        <row r="3863">
          <cell r="A3863" t="str">
            <v>65.02</v>
          </cell>
          <cell r="B3863" t="str">
            <v>Camara frigorifica para congelado</v>
          </cell>
        </row>
        <row r="3864">
          <cell r="A3864" t="str">
            <v>65.02.100</v>
          </cell>
          <cell r="B3864" t="str">
            <v>Câmara frigorífica para congelados</v>
          </cell>
          <cell r="C3864" t="str">
            <v>M2</v>
          </cell>
          <cell r="D3864">
            <v>2583.02</v>
          </cell>
          <cell r="F3864">
            <v>2583.02</v>
          </cell>
          <cell r="G3864">
            <v>15</v>
          </cell>
        </row>
        <row r="3865">
          <cell r="A3865" t="str">
            <v>66</v>
          </cell>
          <cell r="B3865" t="str">
            <v>SEGURANCA, VIGILANCIA E CONTROLE, EQUIPAMENTO E SISTEMA</v>
          </cell>
        </row>
        <row r="3866">
          <cell r="A3866" t="str">
            <v>66.02</v>
          </cell>
          <cell r="B3866" t="str">
            <v>Controle de acessos e alarme</v>
          </cell>
        </row>
        <row r="3867">
          <cell r="A3867" t="str">
            <v>66.02.060</v>
          </cell>
          <cell r="B3867" t="str">
            <v>Repetidora de sinais de ocorrências, do painel sinóptico da central de alarme</v>
          </cell>
          <cell r="C3867" t="str">
            <v>UN</v>
          </cell>
          <cell r="D3867">
            <v>852.48</v>
          </cell>
          <cell r="E3867">
            <v>17.62</v>
          </cell>
          <cell r="F3867">
            <v>870.1</v>
          </cell>
          <cell r="G3867">
            <v>15</v>
          </cell>
        </row>
        <row r="3868">
          <cell r="A3868" t="str">
            <v>66.02.090</v>
          </cell>
          <cell r="B3868" t="str">
            <v>Detector de metais, tipo portal, microprocessado</v>
          </cell>
          <cell r="C3868" t="str">
            <v>UN</v>
          </cell>
          <cell r="D3868">
            <v>15087.62</v>
          </cell>
          <cell r="F3868">
            <v>15087.62</v>
          </cell>
          <cell r="G3868">
            <v>15</v>
          </cell>
        </row>
        <row r="3869">
          <cell r="A3869" t="str">
            <v>66.02.130</v>
          </cell>
          <cell r="B3869" t="str">
            <v>Porteiro eletrônico com um interfone</v>
          </cell>
          <cell r="C3869" t="str">
            <v>CJ</v>
          </cell>
          <cell r="D3869">
            <v>217.08</v>
          </cell>
          <cell r="E3869">
            <v>58.73</v>
          </cell>
          <cell r="F3869">
            <v>275.81</v>
          </cell>
          <cell r="G3869">
            <v>15</v>
          </cell>
        </row>
        <row r="3870">
          <cell r="A3870" t="str">
            <v>66.02.239</v>
          </cell>
          <cell r="B3870" t="str">
            <v>Sistema eletrônico de automatização de portão deslizante, para esforços até 800 kg</v>
          </cell>
          <cell r="C3870" t="str">
            <v>CJ</v>
          </cell>
          <cell r="D3870">
            <v>2176.56</v>
          </cell>
          <cell r="F3870">
            <v>2176.56</v>
          </cell>
          <cell r="G3870">
            <v>15</v>
          </cell>
        </row>
        <row r="3871">
          <cell r="A3871" t="str">
            <v>66.02.240</v>
          </cell>
          <cell r="B3871" t="str">
            <v>Sistema eletrônico de automatização de portão deslizante, para esforços maior de 800 kg e até 1400 kg</v>
          </cell>
          <cell r="C3871" t="str">
            <v>CJ</v>
          </cell>
          <cell r="D3871">
            <v>6370.43</v>
          </cell>
          <cell r="F3871">
            <v>6370.43</v>
          </cell>
          <cell r="G3871">
            <v>15</v>
          </cell>
        </row>
        <row r="3872">
          <cell r="A3872" t="str">
            <v>66.02.460</v>
          </cell>
          <cell r="B3872" t="str">
            <v>Vídeo porteiro eletrônico colorido, com um interfone</v>
          </cell>
          <cell r="C3872" t="str">
            <v>CJ</v>
          </cell>
          <cell r="D3872">
            <v>1753.52</v>
          </cell>
          <cell r="E3872">
            <v>146.83000000000001</v>
          </cell>
          <cell r="F3872">
            <v>1900.35</v>
          </cell>
          <cell r="G3872">
            <v>15</v>
          </cell>
        </row>
        <row r="3873">
          <cell r="A3873" t="str">
            <v>66.02.500</v>
          </cell>
          <cell r="B3873" t="str">
            <v>Central de alarme microprocessada, para até 125 zonas</v>
          </cell>
          <cell r="C3873" t="str">
            <v>UN</v>
          </cell>
          <cell r="D3873">
            <v>2766.52</v>
          </cell>
          <cell r="E3873">
            <v>17.62</v>
          </cell>
          <cell r="F3873">
            <v>2784.14</v>
          </cell>
          <cell r="G3873">
            <v>15</v>
          </cell>
        </row>
        <row r="3874">
          <cell r="A3874" t="str">
            <v>66.02.560</v>
          </cell>
          <cell r="B3874" t="str">
            <v>Controlador de acesso com identificação por impressão digital (biometria) e software de gerenciamento</v>
          </cell>
          <cell r="C3874" t="str">
            <v>CJ</v>
          </cell>
          <cell r="D3874">
            <v>2302.0100000000002</v>
          </cell>
          <cell r="E3874">
            <v>799.7</v>
          </cell>
          <cell r="F3874">
            <v>3101.71</v>
          </cell>
          <cell r="G3874">
            <v>15</v>
          </cell>
        </row>
        <row r="3875">
          <cell r="A3875" t="str">
            <v>66.08</v>
          </cell>
          <cell r="B3875" t="str">
            <v>Equipamentos para sistema de seguranca, vigilancia e controle</v>
          </cell>
        </row>
        <row r="3876">
          <cell r="A3876" t="str">
            <v>66.08.061</v>
          </cell>
          <cell r="B3876" t="str">
            <v>Mesa controladora híbrida para até 32 câmeras IPs, com teclado e joystick, compatível com sistema de CFTV, IP ou analógico</v>
          </cell>
          <cell r="C3876" t="str">
            <v>UN</v>
          </cell>
          <cell r="D3876">
            <v>4037.79</v>
          </cell>
          <cell r="E3876">
            <v>1298.08</v>
          </cell>
          <cell r="F3876">
            <v>5335.87</v>
          </cell>
          <cell r="G3876">
            <v>15</v>
          </cell>
        </row>
        <row r="3877">
          <cell r="A3877" t="str">
            <v>66.08.100</v>
          </cell>
          <cell r="B3877" t="str">
            <v>Rack fechado padrão metálico, 19 x 12 Us x 470 mm</v>
          </cell>
          <cell r="C3877" t="str">
            <v>UN</v>
          </cell>
          <cell r="D3877">
            <v>923.88</v>
          </cell>
          <cell r="E3877">
            <v>405.65</v>
          </cell>
          <cell r="F3877">
            <v>1329.53</v>
          </cell>
          <cell r="G3877">
            <v>15</v>
          </cell>
        </row>
        <row r="3878">
          <cell r="A3878" t="str">
            <v>66.08.110</v>
          </cell>
          <cell r="B3878" t="str">
            <v>Rack fechado padrão metálico, 19 x 20 Us x 470 mm</v>
          </cell>
          <cell r="C3878" t="str">
            <v>UN</v>
          </cell>
          <cell r="D3878">
            <v>1424.34</v>
          </cell>
          <cell r="E3878">
            <v>405.65</v>
          </cell>
          <cell r="F3878">
            <v>1829.99</v>
          </cell>
          <cell r="G3878">
            <v>15</v>
          </cell>
        </row>
        <row r="3879">
          <cell r="A3879" t="str">
            <v>66.08.111</v>
          </cell>
          <cell r="B3879" t="str">
            <v>Rack fechado de piso padrão metálico, 19 x 24 Us x 570 mm</v>
          </cell>
          <cell r="C3879" t="str">
            <v>UN</v>
          </cell>
          <cell r="D3879">
            <v>1750.93</v>
          </cell>
          <cell r="E3879">
            <v>405.65</v>
          </cell>
          <cell r="F3879">
            <v>2156.58</v>
          </cell>
          <cell r="G3879">
            <v>15</v>
          </cell>
        </row>
        <row r="3880">
          <cell r="A3880" t="str">
            <v>66.08.115</v>
          </cell>
          <cell r="B3880" t="str">
            <v>Rack fechado de piso padrão metálico, 19 x 44 Us x 770 mm</v>
          </cell>
          <cell r="C3880" t="str">
            <v>UN</v>
          </cell>
          <cell r="D3880">
            <v>2880.2</v>
          </cell>
          <cell r="E3880">
            <v>811.3</v>
          </cell>
          <cell r="F3880">
            <v>3691.5</v>
          </cell>
          <cell r="G3880">
            <v>15</v>
          </cell>
        </row>
        <row r="3881">
          <cell r="A3881" t="str">
            <v>66.08.131</v>
          </cell>
          <cell r="B3881" t="str">
            <v>Monitor LCD ou LED colorido, tela plana de 21,5´</v>
          </cell>
          <cell r="C3881" t="str">
            <v>UN</v>
          </cell>
          <cell r="D3881">
            <v>690.99</v>
          </cell>
          <cell r="E3881">
            <v>12.94</v>
          </cell>
          <cell r="F3881">
            <v>703.93</v>
          </cell>
          <cell r="G3881">
            <v>15</v>
          </cell>
        </row>
        <row r="3882">
          <cell r="A3882" t="str">
            <v>66.08.258</v>
          </cell>
          <cell r="B3882" t="str">
            <v>Ponto de acesso de dados (Access Point), uso interno, compatível com PoE 802.3af</v>
          </cell>
          <cell r="C3882" t="str">
            <v>UN</v>
          </cell>
          <cell r="D3882">
            <v>1103.1099999999999</v>
          </cell>
          <cell r="E3882">
            <v>234.92</v>
          </cell>
          <cell r="F3882">
            <v>1338.03</v>
          </cell>
          <cell r="G3882">
            <v>15</v>
          </cell>
        </row>
        <row r="3883">
          <cell r="A3883" t="str">
            <v>66.08.260</v>
          </cell>
          <cell r="B3883" t="str">
            <v>Modulador de canais VHF / UHF / CATV / CFTV</v>
          </cell>
          <cell r="C3883" t="str">
            <v>UN</v>
          </cell>
          <cell r="D3883">
            <v>245.3</v>
          </cell>
          <cell r="E3883">
            <v>58.73</v>
          </cell>
          <cell r="F3883">
            <v>304.02999999999997</v>
          </cell>
          <cell r="G3883">
            <v>15</v>
          </cell>
        </row>
        <row r="3884">
          <cell r="A3884" t="str">
            <v>66.08.270</v>
          </cell>
          <cell r="B3884" t="str">
            <v>Amplificador de linha VHF / UHF com conector de F-50 dB</v>
          </cell>
          <cell r="C3884" t="str">
            <v>UN</v>
          </cell>
          <cell r="D3884">
            <v>544.79999999999995</v>
          </cell>
          <cell r="E3884">
            <v>17.62</v>
          </cell>
          <cell r="F3884">
            <v>562.41999999999996</v>
          </cell>
          <cell r="G3884">
            <v>15</v>
          </cell>
        </row>
        <row r="3885">
          <cell r="A3885" t="str">
            <v>66.08.324</v>
          </cell>
          <cell r="B3885" t="str">
            <v>Câmera fixa colorida compacta com domo, para áreas internas e externas - 1,3 MP</v>
          </cell>
          <cell r="C3885" t="str">
            <v>UN</v>
          </cell>
          <cell r="D3885">
            <v>1146.8399999999999</v>
          </cell>
          <cell r="E3885">
            <v>238.24</v>
          </cell>
          <cell r="F3885">
            <v>1385.08</v>
          </cell>
          <cell r="G3885">
            <v>15</v>
          </cell>
        </row>
        <row r="3886">
          <cell r="A3886" t="str">
            <v>66.08.326</v>
          </cell>
          <cell r="B3886" t="str">
            <v>Câmera fixa colorida tipo bullet, para áreas internas e externas - 1,3 MP</v>
          </cell>
          <cell r="C3886" t="str">
            <v>UN</v>
          </cell>
          <cell r="D3886">
            <v>4333.2299999999996</v>
          </cell>
          <cell r="E3886">
            <v>238.24</v>
          </cell>
          <cell r="F3886">
            <v>4571.47</v>
          </cell>
          <cell r="G3886">
            <v>15</v>
          </cell>
        </row>
        <row r="3887">
          <cell r="A3887" t="str">
            <v>66.08.328</v>
          </cell>
          <cell r="B3887" t="str">
            <v>Câmera fixa colorida com domo, para áreas internas e externas - 5 MP</v>
          </cell>
          <cell r="C3887" t="str">
            <v>UN</v>
          </cell>
          <cell r="D3887">
            <v>12394.67</v>
          </cell>
          <cell r="E3887">
            <v>238.24</v>
          </cell>
          <cell r="F3887">
            <v>12632.91</v>
          </cell>
          <cell r="G3887">
            <v>15</v>
          </cell>
        </row>
        <row r="3888">
          <cell r="A3888" t="str">
            <v>66.08.340</v>
          </cell>
          <cell r="B3888" t="str">
            <v>Unidade de disco rígido (HD) externo de 5 TB</v>
          </cell>
          <cell r="C3888" t="str">
            <v>UN</v>
          </cell>
          <cell r="D3888">
            <v>1189.22</v>
          </cell>
          <cell r="E3888">
            <v>4.3099999999999996</v>
          </cell>
          <cell r="F3888">
            <v>1193.53</v>
          </cell>
          <cell r="G3888">
            <v>15</v>
          </cell>
        </row>
        <row r="3889">
          <cell r="A3889" t="str">
            <v>66.08.400</v>
          </cell>
          <cell r="B3889" t="str">
            <v>Estação de monitoramento "WorkStation" para até 3 monitores - memória RAM de 8 GB</v>
          </cell>
          <cell r="C3889" t="str">
            <v>CJ</v>
          </cell>
          <cell r="D3889">
            <v>12688.31</v>
          </cell>
          <cell r="E3889">
            <v>308.10000000000002</v>
          </cell>
          <cell r="F3889">
            <v>12996.41</v>
          </cell>
          <cell r="G3889">
            <v>15</v>
          </cell>
        </row>
        <row r="3890">
          <cell r="A3890" t="str">
            <v>66.08.401</v>
          </cell>
          <cell r="B3890" t="str">
            <v>Estação de monitoramento "WorkStation" para até 3 monitores - memória RAM de 16 GB</v>
          </cell>
          <cell r="C3890" t="str">
            <v>CJ</v>
          </cell>
          <cell r="D3890">
            <v>19180.060000000001</v>
          </cell>
          <cell r="E3890">
            <v>308.10000000000002</v>
          </cell>
          <cell r="F3890">
            <v>19488.16</v>
          </cell>
          <cell r="G3890">
            <v>15</v>
          </cell>
        </row>
        <row r="3891">
          <cell r="A3891" t="str">
            <v>66.08.600</v>
          </cell>
          <cell r="B3891" t="str">
            <v>Unidade gerenciadora digital de vídeo em rede (NVR) de até 8 câmeras IP, armazenamento de 6 TB, 1 interface de rede Fast Ethernet</v>
          </cell>
          <cell r="C3891" t="str">
            <v>UN</v>
          </cell>
          <cell r="D3891">
            <v>1639.96</v>
          </cell>
          <cell r="E3891">
            <v>205.4</v>
          </cell>
          <cell r="F3891">
            <v>1845.36</v>
          </cell>
          <cell r="G3891">
            <v>15</v>
          </cell>
        </row>
        <row r="3892">
          <cell r="A3892" t="str">
            <v>66.08.610</v>
          </cell>
          <cell r="B3892" t="str">
            <v>Unidade gerenciadora digital de vídeo em rede (NVR) de até 16 câmeras IP, armazenamento de 12 TB, 1 interface de rede Gigabit Ethernet e 4 entradas de alarme</v>
          </cell>
          <cell r="C3892" t="str">
            <v>UN</v>
          </cell>
          <cell r="D3892">
            <v>2587.83</v>
          </cell>
          <cell r="E3892">
            <v>308.10000000000002</v>
          </cell>
          <cell r="F3892">
            <v>2895.93</v>
          </cell>
          <cell r="G3892">
            <v>15</v>
          </cell>
        </row>
        <row r="3893">
          <cell r="A3893" t="str">
            <v>66.08.620</v>
          </cell>
          <cell r="B3893" t="str">
            <v>Unidade gerenciadora digital vídeo em rede (NVR) de até 32 câmeras IP, armazenamento de 48 TB, 2 interface de rede Gigabit Ethernet e 16 entradas de alarme</v>
          </cell>
          <cell r="C3893" t="str">
            <v>UN</v>
          </cell>
          <cell r="D3893">
            <v>5860.42</v>
          </cell>
          <cell r="E3893">
            <v>405.65</v>
          </cell>
          <cell r="F3893">
            <v>6266.07</v>
          </cell>
          <cell r="G3893">
            <v>15</v>
          </cell>
        </row>
        <row r="3894">
          <cell r="A3894" t="str">
            <v>66.20</v>
          </cell>
          <cell r="B3894" t="str">
            <v>Reparos, conservacoes e complementos - GRUPO 66</v>
          </cell>
        </row>
        <row r="3895">
          <cell r="A3895" t="str">
            <v>66.20.150</v>
          </cell>
          <cell r="B3895" t="str">
            <v>Guia organizadora de cabos para rack, 19´ 1 U</v>
          </cell>
          <cell r="C3895" t="str">
            <v>UN</v>
          </cell>
          <cell r="D3895">
            <v>24.24</v>
          </cell>
          <cell r="E3895">
            <v>16.23</v>
          </cell>
          <cell r="F3895">
            <v>40.47</v>
          </cell>
          <cell r="G3895">
            <v>15</v>
          </cell>
        </row>
        <row r="3896">
          <cell r="A3896" t="str">
            <v>66.20.170</v>
          </cell>
          <cell r="B3896" t="str">
            <v>Guia organizadora de cabos para rack, 19´ 2 U</v>
          </cell>
          <cell r="C3896" t="str">
            <v>UN</v>
          </cell>
          <cell r="D3896">
            <v>39.47</v>
          </cell>
          <cell r="E3896">
            <v>16.23</v>
          </cell>
          <cell r="F3896">
            <v>55.7</v>
          </cell>
          <cell r="G3896">
            <v>15</v>
          </cell>
        </row>
        <row r="3897">
          <cell r="A3897" t="str">
            <v>66.20.202</v>
          </cell>
          <cell r="B3897" t="str">
            <v>Instalação de câmera fixa para CFTV</v>
          </cell>
          <cell r="C3897" t="str">
            <v>UN</v>
          </cell>
          <cell r="E3897">
            <v>238.24</v>
          </cell>
          <cell r="F3897">
            <v>238.24</v>
          </cell>
          <cell r="G3897">
            <v>15</v>
          </cell>
        </row>
        <row r="3898">
          <cell r="A3898" t="str">
            <v>66.20.212</v>
          </cell>
          <cell r="B3898" t="str">
            <v>Instalação de câmera móvel para CFTV</v>
          </cell>
          <cell r="C3898" t="str">
            <v>UN</v>
          </cell>
          <cell r="E3898">
            <v>238.24</v>
          </cell>
          <cell r="F3898">
            <v>238.24</v>
          </cell>
          <cell r="G3898">
            <v>15</v>
          </cell>
        </row>
        <row r="3899">
          <cell r="A3899" t="str">
            <v>66.20.221</v>
          </cell>
          <cell r="B3899" t="str">
            <v>Switch Gigabit para servidor central com 24 portas frontais e 4 portas SFP, capacidade 10 / 100 / 1000 Mbps</v>
          </cell>
          <cell r="C3899" t="str">
            <v>UN</v>
          </cell>
          <cell r="D3899">
            <v>15214.3</v>
          </cell>
          <cell r="E3899">
            <v>21.57</v>
          </cell>
          <cell r="F3899">
            <v>15235.87</v>
          </cell>
          <cell r="G3899">
            <v>15</v>
          </cell>
        </row>
        <row r="3900">
          <cell r="A3900" t="str">
            <v>66.20.225</v>
          </cell>
          <cell r="B3900" t="str">
            <v>Switch Gigabit 24 portas com capacidade de 10/100/1000/Mbps</v>
          </cell>
          <cell r="C3900" t="str">
            <v>UN</v>
          </cell>
          <cell r="D3900">
            <v>1907.88</v>
          </cell>
          <cell r="E3900">
            <v>21.57</v>
          </cell>
          <cell r="F3900">
            <v>1929.45</v>
          </cell>
          <cell r="G3900">
            <v>15</v>
          </cell>
        </row>
        <row r="3901">
          <cell r="A3901" t="str">
            <v>67</v>
          </cell>
          <cell r="B3901" t="str">
            <v>CAPTACAO, ADUCAO E TRATAMENTO DE AGUA E ESGOTO, EQUIPAMENTOS E SISTEMA</v>
          </cell>
        </row>
        <row r="3902">
          <cell r="A3902" t="str">
            <v>67.02</v>
          </cell>
          <cell r="B3902" t="str">
            <v>Tratamento</v>
          </cell>
        </row>
        <row r="3903">
          <cell r="A3903" t="str">
            <v>67.02.160</v>
          </cell>
          <cell r="B3903" t="str">
            <v>Medidor de vazão tipo calha Parshall com garganta W= 3´</v>
          </cell>
          <cell r="C3903" t="str">
            <v>UN</v>
          </cell>
          <cell r="D3903">
            <v>3144.66</v>
          </cell>
          <cell r="E3903">
            <v>105.96</v>
          </cell>
          <cell r="F3903">
            <v>3250.62</v>
          </cell>
          <cell r="G3903">
            <v>15</v>
          </cell>
        </row>
        <row r="3904">
          <cell r="A3904" t="str">
            <v>67.02.210</v>
          </cell>
          <cell r="B3904" t="str">
            <v>Tela galvanizada revestida em poliamida, malha de 10 mm</v>
          </cell>
          <cell r="C3904" t="str">
            <v>M2</v>
          </cell>
          <cell r="D3904">
            <v>1138.31</v>
          </cell>
          <cell r="E3904">
            <v>11.95</v>
          </cell>
          <cell r="F3904">
            <v>1150.26</v>
          </cell>
          <cell r="G3904">
            <v>15</v>
          </cell>
        </row>
        <row r="3905">
          <cell r="A3905" t="str">
            <v>67.02.240</v>
          </cell>
          <cell r="B3905" t="str">
            <v>Grade média em aço carbono, espaçamento de 2 cm com barras chatas de 1´ x 3/8´</v>
          </cell>
          <cell r="C3905" t="str">
            <v>M2</v>
          </cell>
          <cell r="D3905">
            <v>3565.39</v>
          </cell>
          <cell r="E3905">
            <v>11.95</v>
          </cell>
          <cell r="F3905">
            <v>3577.34</v>
          </cell>
          <cell r="G3905">
            <v>15</v>
          </cell>
        </row>
        <row r="3906">
          <cell r="A3906" t="str">
            <v>67.02.280</v>
          </cell>
          <cell r="B3906" t="str">
            <v>Cesto em chapa de aço inoxidável com espessura de 1,5 mm e furos de 1/2´</v>
          </cell>
          <cell r="C3906" t="str">
            <v>UN</v>
          </cell>
          <cell r="D3906">
            <v>1003.3</v>
          </cell>
          <cell r="E3906">
            <v>5.98</v>
          </cell>
          <cell r="F3906">
            <v>1009.28</v>
          </cell>
          <cell r="G3906">
            <v>15</v>
          </cell>
        </row>
        <row r="3907">
          <cell r="A3907" t="str">
            <v>67.02.301</v>
          </cell>
          <cell r="B3907" t="str">
            <v>Peneira estática em poliéster reforçado de fibra de vidro (PRFV) com tela de aço inoxidável AISI 304, malha de 1,5 mm, vazão de 50 l/s</v>
          </cell>
          <cell r="C3907" t="str">
            <v>UN</v>
          </cell>
          <cell r="D3907">
            <v>23950.880000000001</v>
          </cell>
          <cell r="E3907">
            <v>212.49</v>
          </cell>
          <cell r="F3907">
            <v>24163.37</v>
          </cell>
          <cell r="G3907">
            <v>15</v>
          </cell>
        </row>
        <row r="3908">
          <cell r="A3908" t="str">
            <v>67.02.320</v>
          </cell>
          <cell r="B3908" t="str">
            <v>Comporta em fibra de vidro (stop log) - espessura de 10 mm</v>
          </cell>
          <cell r="C3908" t="str">
            <v>M2</v>
          </cell>
          <cell r="D3908">
            <v>5752.92</v>
          </cell>
          <cell r="E3908">
            <v>38.44</v>
          </cell>
          <cell r="F3908">
            <v>5791.36</v>
          </cell>
          <cell r="G3908">
            <v>15</v>
          </cell>
        </row>
        <row r="3909">
          <cell r="A3909" t="str">
            <v>67.02.330</v>
          </cell>
          <cell r="B3909" t="str">
            <v>Sistema de tratamento de águas cinzas e aproveitamento de águas pluviais, para reuso em fins não potáveis, vazão de 2 m³/h</v>
          </cell>
          <cell r="C3909" t="str">
            <v>UN</v>
          </cell>
          <cell r="D3909">
            <v>113392.67</v>
          </cell>
          <cell r="F3909">
            <v>113392.67</v>
          </cell>
          <cell r="G3909">
            <v>15</v>
          </cell>
        </row>
        <row r="3910">
          <cell r="A3910" t="str">
            <v>67.02.400</v>
          </cell>
          <cell r="B3910" t="str">
            <v>Tanque em fibra de vidro (PRFV) com quebra ondas, capacidade de 25.000 l e misturador interno vertical em aço inoxidável</v>
          </cell>
          <cell r="C3910" t="str">
            <v>UN</v>
          </cell>
          <cell r="D3910">
            <v>59889.42</v>
          </cell>
          <cell r="E3910">
            <v>343.49</v>
          </cell>
          <cell r="F3910">
            <v>60232.91</v>
          </cell>
          <cell r="G3910">
            <v>15</v>
          </cell>
        </row>
        <row r="3911">
          <cell r="A3911" t="str">
            <v>67.02.410</v>
          </cell>
          <cell r="B3911" t="str">
            <v>Sistema de tratamento de efluente por reator anaeróbio (UASB) e filtro aeróbio (FAS), para obras de segurança com vazão máxima horária 12 l/s</v>
          </cell>
          <cell r="C3911" t="str">
            <v>CJ</v>
          </cell>
          <cell r="D3911">
            <v>513975.47</v>
          </cell>
          <cell r="F3911">
            <v>513975.47</v>
          </cell>
          <cell r="G3911">
            <v>15</v>
          </cell>
        </row>
        <row r="3912">
          <cell r="A3912" t="str">
            <v>67.02.502</v>
          </cell>
          <cell r="B3912" t="str">
            <v>Elaboração de projeto de sistema de estação compacta de tratamento de esgoto para vazão máxima horária 12 l/s e atendimento classe II, assessoria, documentação e aprovação na CETESB</v>
          </cell>
          <cell r="C3912" t="str">
            <v>CJ</v>
          </cell>
          <cell r="D3912">
            <v>6523.15</v>
          </cell>
          <cell r="E3912">
            <v>74021.759999999995</v>
          </cell>
          <cell r="F3912">
            <v>80544.91</v>
          </cell>
          <cell r="G3912">
            <v>15</v>
          </cell>
        </row>
        <row r="3913">
          <cell r="A3913" t="str">
            <v>67.02.503</v>
          </cell>
          <cell r="B3913" t="str">
            <v>Elaboração de projeto de sistema de estação compacta de tratamento de esgoto para vazão máxima horária 12 l/s, atendimento classe II, tratamento de nitrogênio e fósforo, assessoria, documentação e aprovação na CETESB</v>
          </cell>
          <cell r="C3913" t="str">
            <v>CJ</v>
          </cell>
          <cell r="D3913">
            <v>9028.9</v>
          </cell>
          <cell r="E3913">
            <v>89349.4</v>
          </cell>
          <cell r="F3913">
            <v>98378.3</v>
          </cell>
          <cell r="G3913">
            <v>15</v>
          </cell>
        </row>
        <row r="3914">
          <cell r="A3914" t="str">
            <v>68</v>
          </cell>
          <cell r="B3914" t="str">
            <v>ELETRIFICACAO, EQUIPAMENTOS E SISTEMA</v>
          </cell>
        </row>
        <row r="3915">
          <cell r="A3915" t="str">
            <v>68.01</v>
          </cell>
          <cell r="B3915" t="str">
            <v>Posteamento</v>
          </cell>
        </row>
        <row r="3916">
          <cell r="A3916" t="str">
            <v>68.01.600</v>
          </cell>
          <cell r="B3916" t="str">
            <v>Poste de concreto circular, 200 kg, H = 7,00 m</v>
          </cell>
          <cell r="C3916" t="str">
            <v>UN</v>
          </cell>
          <cell r="D3916">
            <v>1379.61</v>
          </cell>
          <cell r="E3916">
            <v>358.8</v>
          </cell>
          <cell r="F3916">
            <v>1738.41</v>
          </cell>
          <cell r="G3916">
            <v>15</v>
          </cell>
        </row>
        <row r="3917">
          <cell r="A3917" t="str">
            <v>68.01.620</v>
          </cell>
          <cell r="B3917" t="str">
            <v>Poste de concreto circular, 200 kg, H = 9,00 m</v>
          </cell>
          <cell r="C3917" t="str">
            <v>UN</v>
          </cell>
          <cell r="D3917">
            <v>1603.8</v>
          </cell>
          <cell r="E3917">
            <v>358.8</v>
          </cell>
          <cell r="F3917">
            <v>1962.6</v>
          </cell>
          <cell r="G3917">
            <v>15</v>
          </cell>
        </row>
        <row r="3918">
          <cell r="A3918" t="str">
            <v>68.01.630</v>
          </cell>
          <cell r="B3918" t="str">
            <v>Poste de concreto circular, 200 kg, H = 10,00 m</v>
          </cell>
          <cell r="C3918" t="str">
            <v>UN</v>
          </cell>
          <cell r="D3918">
            <v>1980.6</v>
          </cell>
          <cell r="E3918">
            <v>358.8</v>
          </cell>
          <cell r="F3918">
            <v>2339.4</v>
          </cell>
          <cell r="G3918">
            <v>15</v>
          </cell>
        </row>
        <row r="3919">
          <cell r="A3919" t="str">
            <v>68.01.640</v>
          </cell>
          <cell r="B3919" t="str">
            <v>Poste de concreto circular, 200 kg, H = 11,00 m</v>
          </cell>
          <cell r="C3919" t="str">
            <v>UN</v>
          </cell>
          <cell r="D3919">
            <v>2083.34</v>
          </cell>
          <cell r="E3919">
            <v>358.8</v>
          </cell>
          <cell r="F3919">
            <v>2442.14</v>
          </cell>
          <cell r="G3919">
            <v>15</v>
          </cell>
        </row>
        <row r="3920">
          <cell r="A3920" t="str">
            <v>68.01.650</v>
          </cell>
          <cell r="B3920" t="str">
            <v>Poste de concreto circular, 200 kg, H = 12,00 m</v>
          </cell>
          <cell r="C3920" t="str">
            <v>UN</v>
          </cell>
          <cell r="D3920">
            <v>2394.34</v>
          </cell>
          <cell r="E3920">
            <v>358.8</v>
          </cell>
          <cell r="F3920">
            <v>2753.14</v>
          </cell>
          <cell r="G3920">
            <v>15</v>
          </cell>
        </row>
        <row r="3921">
          <cell r="A3921" t="str">
            <v>68.01.670</v>
          </cell>
          <cell r="B3921" t="str">
            <v>Poste de concreto circular, 300 kg, H = 9,00 m</v>
          </cell>
          <cell r="C3921" t="str">
            <v>UN</v>
          </cell>
          <cell r="D3921">
            <v>1533.73</v>
          </cell>
          <cell r="E3921">
            <v>358.8</v>
          </cell>
          <cell r="F3921">
            <v>1892.53</v>
          </cell>
          <cell r="G3921">
            <v>15</v>
          </cell>
        </row>
        <row r="3922">
          <cell r="A3922" t="str">
            <v>68.01.730</v>
          </cell>
          <cell r="B3922" t="str">
            <v>Poste de concreto circular, 400 kg, H = 9,00 m</v>
          </cell>
          <cell r="C3922" t="str">
            <v>UN</v>
          </cell>
          <cell r="D3922">
            <v>1712.13</v>
          </cell>
          <cell r="E3922">
            <v>358.8</v>
          </cell>
          <cell r="F3922">
            <v>2070.9299999999998</v>
          </cell>
          <cell r="G3922">
            <v>15</v>
          </cell>
        </row>
        <row r="3923">
          <cell r="A3923" t="str">
            <v>68.01.740</v>
          </cell>
          <cell r="B3923" t="str">
            <v>Poste de concreto circular, 400 kg, H = 10,00 m</v>
          </cell>
          <cell r="C3923" t="str">
            <v>UN</v>
          </cell>
          <cell r="D3923">
            <v>2309.3200000000002</v>
          </cell>
          <cell r="E3923">
            <v>358.8</v>
          </cell>
          <cell r="F3923">
            <v>2668.12</v>
          </cell>
          <cell r="G3923">
            <v>15</v>
          </cell>
        </row>
        <row r="3924">
          <cell r="A3924" t="str">
            <v>68.01.750</v>
          </cell>
          <cell r="B3924" t="str">
            <v>Poste de concreto circular, 400 kg, H = 11,00 m</v>
          </cell>
          <cell r="C3924" t="str">
            <v>UN</v>
          </cell>
          <cell r="D3924">
            <v>2595.2399999999998</v>
          </cell>
          <cell r="E3924">
            <v>358.8</v>
          </cell>
          <cell r="F3924">
            <v>2954.04</v>
          </cell>
          <cell r="G3924">
            <v>15</v>
          </cell>
        </row>
        <row r="3925">
          <cell r="A3925" t="str">
            <v>68.01.760</v>
          </cell>
          <cell r="B3925" t="str">
            <v>Poste de concreto circular, 400 kg, H = 12,00 m</v>
          </cell>
          <cell r="C3925" t="str">
            <v>UN</v>
          </cell>
          <cell r="D3925">
            <v>2919.23</v>
          </cell>
          <cell r="E3925">
            <v>358.8</v>
          </cell>
          <cell r="F3925">
            <v>3278.03</v>
          </cell>
          <cell r="G3925">
            <v>15</v>
          </cell>
        </row>
        <row r="3926">
          <cell r="A3926" t="str">
            <v>68.01.800</v>
          </cell>
          <cell r="B3926" t="str">
            <v>Poste de concreto circular, 600 kg, H = 11,00 m</v>
          </cell>
          <cell r="C3926" t="str">
            <v>UN</v>
          </cell>
          <cell r="D3926">
            <v>3041.39</v>
          </cell>
          <cell r="E3926">
            <v>358.8</v>
          </cell>
          <cell r="F3926">
            <v>3400.19</v>
          </cell>
          <cell r="G3926">
            <v>15</v>
          </cell>
        </row>
        <row r="3927">
          <cell r="A3927" t="str">
            <v>68.01.810</v>
          </cell>
          <cell r="B3927" t="str">
            <v>Poste de concreto circular, 600 kg, H = 12,00 m</v>
          </cell>
          <cell r="C3927" t="str">
            <v>UN</v>
          </cell>
          <cell r="D3927">
            <v>3388.05</v>
          </cell>
          <cell r="E3927">
            <v>358.8</v>
          </cell>
          <cell r="F3927">
            <v>3746.85</v>
          </cell>
          <cell r="G3927">
            <v>15</v>
          </cell>
        </row>
        <row r="3928">
          <cell r="A3928" t="str">
            <v>68.01.850</v>
          </cell>
          <cell r="B3928" t="str">
            <v>Poste de concreto circular, 1000 kg, H = 12,00 m</v>
          </cell>
          <cell r="C3928" t="str">
            <v>UN</v>
          </cell>
          <cell r="D3928">
            <v>5194.8599999999997</v>
          </cell>
          <cell r="E3928">
            <v>358.8</v>
          </cell>
          <cell r="F3928">
            <v>5553.66</v>
          </cell>
          <cell r="G3928">
            <v>15</v>
          </cell>
        </row>
        <row r="3929">
          <cell r="A3929" t="str">
            <v>68.02</v>
          </cell>
          <cell r="B3929" t="str">
            <v>Estrutura especifica</v>
          </cell>
        </row>
        <row r="3930">
          <cell r="A3930" t="str">
            <v>68.02.010</v>
          </cell>
          <cell r="B3930" t="str">
            <v>Estai</v>
          </cell>
          <cell r="C3930" t="str">
            <v>UN</v>
          </cell>
          <cell r="D3930">
            <v>663.7</v>
          </cell>
          <cell r="E3930">
            <v>232.97</v>
          </cell>
          <cell r="F3930">
            <v>896.67</v>
          </cell>
          <cell r="G3930">
            <v>15</v>
          </cell>
        </row>
        <row r="3931">
          <cell r="A3931" t="str">
            <v>68.02.020</v>
          </cell>
          <cell r="B3931" t="str">
            <v>Estrutura tipo M1</v>
          </cell>
          <cell r="C3931" t="str">
            <v>UN</v>
          </cell>
          <cell r="D3931">
            <v>645.08000000000004</v>
          </cell>
          <cell r="E3931">
            <v>251.16</v>
          </cell>
          <cell r="F3931">
            <v>896.24</v>
          </cell>
          <cell r="G3931">
            <v>15</v>
          </cell>
        </row>
        <row r="3932">
          <cell r="A3932" t="str">
            <v>68.02.030</v>
          </cell>
          <cell r="B3932" t="str">
            <v>Estrutura tipo M2</v>
          </cell>
          <cell r="C3932" t="str">
            <v>UN</v>
          </cell>
          <cell r="D3932">
            <v>1373.72</v>
          </cell>
          <cell r="E3932">
            <v>251.16</v>
          </cell>
          <cell r="F3932">
            <v>1624.88</v>
          </cell>
          <cell r="G3932">
            <v>15</v>
          </cell>
        </row>
        <row r="3933">
          <cell r="A3933" t="str">
            <v>68.02.040</v>
          </cell>
          <cell r="B3933" t="str">
            <v>Estrutura tipo N3</v>
          </cell>
          <cell r="C3933" t="str">
            <v>UN</v>
          </cell>
          <cell r="D3933">
            <v>1577.01</v>
          </cell>
          <cell r="E3933">
            <v>376.74</v>
          </cell>
          <cell r="F3933">
            <v>1953.75</v>
          </cell>
          <cell r="G3933">
            <v>15</v>
          </cell>
        </row>
        <row r="3934">
          <cell r="A3934" t="str">
            <v>68.02.050</v>
          </cell>
          <cell r="B3934" t="str">
            <v>Estrutura tipo M1 - N3</v>
          </cell>
          <cell r="C3934" t="str">
            <v>UN</v>
          </cell>
          <cell r="D3934">
            <v>1850.73</v>
          </cell>
          <cell r="E3934">
            <v>502.32</v>
          </cell>
          <cell r="F3934">
            <v>2353.0500000000002</v>
          </cell>
          <cell r="G3934">
            <v>15</v>
          </cell>
        </row>
        <row r="3935">
          <cell r="A3935" t="str">
            <v>68.02.060</v>
          </cell>
          <cell r="B3935" t="str">
            <v>Estrutura tipo M4</v>
          </cell>
          <cell r="C3935" t="str">
            <v>UN</v>
          </cell>
          <cell r="D3935">
            <v>2811.12</v>
          </cell>
          <cell r="E3935">
            <v>376.74</v>
          </cell>
          <cell r="F3935">
            <v>3187.86</v>
          </cell>
          <cell r="G3935">
            <v>15</v>
          </cell>
        </row>
        <row r="3936">
          <cell r="A3936" t="str">
            <v>68.02.070</v>
          </cell>
          <cell r="B3936" t="str">
            <v>Estrutura tipo N2</v>
          </cell>
          <cell r="C3936" t="str">
            <v>UN</v>
          </cell>
          <cell r="D3936">
            <v>1555.63</v>
          </cell>
          <cell r="E3936">
            <v>376.74</v>
          </cell>
          <cell r="F3936">
            <v>1932.37</v>
          </cell>
          <cell r="G3936">
            <v>15</v>
          </cell>
        </row>
        <row r="3937">
          <cell r="A3937" t="str">
            <v>68.02.090</v>
          </cell>
          <cell r="B3937" t="str">
            <v>Estrutura tipo N4</v>
          </cell>
          <cell r="C3937" t="str">
            <v>UN</v>
          </cell>
          <cell r="D3937">
            <v>2799.68</v>
          </cell>
          <cell r="E3937">
            <v>502.32</v>
          </cell>
          <cell r="F3937">
            <v>3302</v>
          </cell>
          <cell r="G3937">
            <v>15</v>
          </cell>
        </row>
        <row r="3938">
          <cell r="A3938" t="str">
            <v>68.02.100</v>
          </cell>
          <cell r="B3938" t="str">
            <v>Armação secundária tipo 1C - 2R</v>
          </cell>
          <cell r="C3938" t="str">
            <v>UN</v>
          </cell>
          <cell r="D3938">
            <v>158.57</v>
          </cell>
          <cell r="E3938">
            <v>167.44</v>
          </cell>
          <cell r="F3938">
            <v>326.01</v>
          </cell>
          <cell r="G3938">
            <v>15</v>
          </cell>
        </row>
        <row r="3939">
          <cell r="A3939" t="str">
            <v>68.02.110</v>
          </cell>
          <cell r="B3939" t="str">
            <v>Armação secundária tipo 1C - 3R</v>
          </cell>
          <cell r="C3939" t="str">
            <v>UN</v>
          </cell>
          <cell r="D3939">
            <v>169.14</v>
          </cell>
          <cell r="E3939">
            <v>167.44</v>
          </cell>
          <cell r="F3939">
            <v>336.58</v>
          </cell>
          <cell r="G3939">
            <v>15</v>
          </cell>
        </row>
        <row r="3940">
          <cell r="A3940" t="str">
            <v>68.02.120</v>
          </cell>
          <cell r="B3940" t="str">
            <v>Armação secundária tipo 2C - 3R</v>
          </cell>
          <cell r="C3940" t="str">
            <v>UN</v>
          </cell>
          <cell r="D3940">
            <v>284.77</v>
          </cell>
          <cell r="E3940">
            <v>209.3</v>
          </cell>
          <cell r="F3940">
            <v>494.07</v>
          </cell>
          <cell r="G3940">
            <v>15</v>
          </cell>
        </row>
        <row r="3941">
          <cell r="A3941" t="str">
            <v>68.02.140</v>
          </cell>
          <cell r="B3941" t="str">
            <v>Armação secundária tipo 4C - 6R</v>
          </cell>
          <cell r="C3941" t="str">
            <v>UN</v>
          </cell>
          <cell r="D3941">
            <v>569.54</v>
          </cell>
          <cell r="E3941">
            <v>251.16</v>
          </cell>
          <cell r="F3941">
            <v>820.7</v>
          </cell>
          <cell r="G3941">
            <v>15</v>
          </cell>
        </row>
        <row r="3942">
          <cell r="A3942" t="str">
            <v>68.20</v>
          </cell>
          <cell r="B3942" t="str">
            <v>Reparos, conservacoes e complementos - GRUPO 68</v>
          </cell>
        </row>
        <row r="3943">
          <cell r="A3943" t="str">
            <v>68.20.010</v>
          </cell>
          <cell r="B3943" t="str">
            <v>Recolocação de poste de madeira</v>
          </cell>
          <cell r="C3943" t="str">
            <v>UN</v>
          </cell>
          <cell r="D3943">
            <v>273.52</v>
          </cell>
          <cell r="E3943">
            <v>283.22000000000003</v>
          </cell>
          <cell r="F3943">
            <v>556.74</v>
          </cell>
          <cell r="G3943">
            <v>15</v>
          </cell>
        </row>
        <row r="3944">
          <cell r="A3944" t="str">
            <v>68.20.040</v>
          </cell>
          <cell r="B3944" t="str">
            <v>Braçadeira circular em aço carbono galvanizado, diâmetro nominal de 140 até 300 mm</v>
          </cell>
          <cell r="C3944" t="str">
            <v>UN</v>
          </cell>
          <cell r="D3944">
            <v>81.86</v>
          </cell>
          <cell r="E3944">
            <v>20.66</v>
          </cell>
          <cell r="F3944">
            <v>102.52</v>
          </cell>
          <cell r="G3944">
            <v>15</v>
          </cell>
        </row>
        <row r="3945">
          <cell r="A3945" t="str">
            <v>68.20.050</v>
          </cell>
          <cell r="B3945" t="str">
            <v>Cruzeta em aço carbono galvanizado perfil ´L´ 75 x 75 x 8 mm, comprimento 2500 mm</v>
          </cell>
          <cell r="C3945" t="str">
            <v>UN</v>
          </cell>
          <cell r="D3945">
            <v>915.29</v>
          </cell>
          <cell r="E3945">
            <v>41.32</v>
          </cell>
          <cell r="F3945">
            <v>956.61</v>
          </cell>
          <cell r="G3945">
            <v>15</v>
          </cell>
        </row>
        <row r="3946">
          <cell r="A3946" t="str">
            <v>68.20.120</v>
          </cell>
          <cell r="B3946" t="str">
            <v>Bengala em PVC para ramal de entrada, diâmetro de 32 mm</v>
          </cell>
          <cell r="C3946" t="str">
            <v>UN</v>
          </cell>
          <cell r="D3946">
            <v>39.56</v>
          </cell>
          <cell r="E3946">
            <v>41.11</v>
          </cell>
          <cell r="F3946">
            <v>80.67</v>
          </cell>
          <cell r="G3946">
            <v>15</v>
          </cell>
        </row>
        <row r="3947">
          <cell r="A3947" t="str">
            <v>69</v>
          </cell>
          <cell r="B3947" t="str">
            <v>TELEFONIA, LOGICA E TRANSMISSAO DE DADOS, EQUIPAMENTOS E SISTEMA</v>
          </cell>
        </row>
        <row r="3948">
          <cell r="A3948" t="str">
            <v>69.03</v>
          </cell>
          <cell r="B3948" t="str">
            <v>Distribuicao e comando, caixas e equipamentos especificos</v>
          </cell>
        </row>
        <row r="3949">
          <cell r="A3949" t="str">
            <v>69.03.090</v>
          </cell>
          <cell r="B3949" t="str">
            <v>Aparelho telefônico multifrequencial, com teclas ´FLASH´, ´HOOK´, ´PAUSE´, ´LND´, ´MODE´</v>
          </cell>
          <cell r="C3949" t="str">
            <v>UN</v>
          </cell>
          <cell r="D3949">
            <v>82.86</v>
          </cell>
          <cell r="F3949">
            <v>82.86</v>
          </cell>
          <cell r="G3949">
            <v>15</v>
          </cell>
        </row>
        <row r="3950">
          <cell r="A3950" t="str">
            <v>69.03.130</v>
          </cell>
          <cell r="B3950" t="str">
            <v>Caixa subterrânea de entrada de telefonia, tipo R1 (550 x 350 x 550) mm, padrão TELEBRÁS, com tampa</v>
          </cell>
          <cell r="C3950" t="str">
            <v>UN</v>
          </cell>
          <cell r="D3950">
            <v>476.42</v>
          </cell>
          <cell r="E3950">
            <v>170.96</v>
          </cell>
          <cell r="F3950">
            <v>647.38</v>
          </cell>
          <cell r="G3950">
            <v>15</v>
          </cell>
        </row>
        <row r="3951">
          <cell r="A3951" t="str">
            <v>69.03.140</v>
          </cell>
          <cell r="B3951" t="str">
            <v>Caixa subterrânea de entrada de telefonia, tipo R2 (1050 x 550 x 800) mm, padrão TELEBRÁS, com tampa</v>
          </cell>
          <cell r="C3951" t="str">
            <v>UN</v>
          </cell>
          <cell r="D3951">
            <v>1124.3800000000001</v>
          </cell>
          <cell r="E3951">
            <v>432.2</v>
          </cell>
          <cell r="F3951">
            <v>1556.58</v>
          </cell>
          <cell r="G3951">
            <v>15</v>
          </cell>
        </row>
        <row r="3952">
          <cell r="A3952" t="str">
            <v>69.03.301</v>
          </cell>
          <cell r="B3952" t="str">
            <v>Central de Pabx para 2 linhas e 8 ramais</v>
          </cell>
          <cell r="C3952" t="str">
            <v>UN</v>
          </cell>
          <cell r="D3952">
            <v>2470.4499999999998</v>
          </cell>
          <cell r="E3952">
            <v>8.26</v>
          </cell>
          <cell r="F3952">
            <v>2478.71</v>
          </cell>
          <cell r="G3952">
            <v>15</v>
          </cell>
        </row>
        <row r="3953">
          <cell r="A3953" t="str">
            <v>69.03.310</v>
          </cell>
          <cell r="B3953" t="str">
            <v>Caixa de tomada em poliamida e tampa para piso elevado, com 4 alojamentos para elétrica e até 8 alojamentos para telefonia e dados</v>
          </cell>
          <cell r="C3953" t="str">
            <v>UN</v>
          </cell>
          <cell r="D3953">
            <v>175.01</v>
          </cell>
          <cell r="E3953">
            <v>23.49</v>
          </cell>
          <cell r="F3953">
            <v>198.5</v>
          </cell>
          <cell r="G3953">
            <v>15</v>
          </cell>
        </row>
        <row r="3954">
          <cell r="A3954" t="str">
            <v>69.03.340</v>
          </cell>
          <cell r="B3954" t="str">
            <v>Conector RJ-45 fêmea - categoria 6</v>
          </cell>
          <cell r="C3954" t="str">
            <v>UN</v>
          </cell>
          <cell r="D3954">
            <v>37.119999999999997</v>
          </cell>
          <cell r="E3954">
            <v>8.81</v>
          </cell>
          <cell r="F3954">
            <v>45.93</v>
          </cell>
          <cell r="G3954">
            <v>15</v>
          </cell>
        </row>
        <row r="3955">
          <cell r="A3955" t="str">
            <v>69.03.360</v>
          </cell>
          <cell r="B3955" t="str">
            <v>Conector RJ-45 fêmea - categoria 6A</v>
          </cell>
          <cell r="C3955" t="str">
            <v>UN</v>
          </cell>
          <cell r="D3955">
            <v>132.6</v>
          </cell>
          <cell r="E3955">
            <v>8.81</v>
          </cell>
          <cell r="F3955">
            <v>141.41</v>
          </cell>
          <cell r="G3955">
            <v>15</v>
          </cell>
        </row>
        <row r="3956">
          <cell r="A3956" t="str">
            <v>69.03.400</v>
          </cell>
          <cell r="B3956" t="str">
            <v>Central PABX híbrida de telefonia para 8 linhas tronco e 24 a 32 ramais digital e analógico</v>
          </cell>
          <cell r="C3956" t="str">
            <v>CJ</v>
          </cell>
          <cell r="D3956">
            <v>3544.58</v>
          </cell>
          <cell r="F3956">
            <v>3544.58</v>
          </cell>
          <cell r="G3956">
            <v>15</v>
          </cell>
        </row>
        <row r="3957">
          <cell r="A3957" t="str">
            <v>69.03.410</v>
          </cell>
          <cell r="B3957" t="str">
            <v>Central PABX híbrida de telefonia para 8 linhas tronco e 128 ramais digital e analógico</v>
          </cell>
          <cell r="C3957" t="str">
            <v>CJ</v>
          </cell>
          <cell r="D3957">
            <v>38924.69</v>
          </cell>
          <cell r="F3957">
            <v>38924.69</v>
          </cell>
          <cell r="G3957">
            <v>15</v>
          </cell>
        </row>
        <row r="3958">
          <cell r="A3958" t="str">
            <v>69.05</v>
          </cell>
          <cell r="B3958" t="str">
            <v>Estabilizacao de tensao</v>
          </cell>
        </row>
        <row r="3959">
          <cell r="A3959" t="str">
            <v>69.05.010</v>
          </cell>
          <cell r="B3959" t="str">
            <v>Estabilizador eletrônico de tensão, monofásico, com potência de 5 kVA</v>
          </cell>
          <cell r="C3959" t="str">
            <v>UN</v>
          </cell>
          <cell r="D3959">
            <v>9615.23</v>
          </cell>
          <cell r="E3959">
            <v>88.1</v>
          </cell>
          <cell r="F3959">
            <v>9703.33</v>
          </cell>
          <cell r="G3959">
            <v>15</v>
          </cell>
        </row>
        <row r="3960">
          <cell r="A3960" t="str">
            <v>69.05.040</v>
          </cell>
          <cell r="B3960" t="str">
            <v>Estabilizador eletrônico de tensão, monofásico, com potência de 10 kVA</v>
          </cell>
          <cell r="C3960" t="str">
            <v>UN</v>
          </cell>
          <cell r="D3960">
            <v>12945.95</v>
          </cell>
          <cell r="E3960">
            <v>88.1</v>
          </cell>
          <cell r="F3960">
            <v>13034.05</v>
          </cell>
          <cell r="G3960">
            <v>15</v>
          </cell>
        </row>
        <row r="3961">
          <cell r="A3961" t="str">
            <v>69.05.230</v>
          </cell>
          <cell r="B3961" t="str">
            <v>Estabilizador eletrônico de tensão, trifásico, com potência de 40 kVA</v>
          </cell>
          <cell r="C3961" t="str">
            <v>UN</v>
          </cell>
          <cell r="D3961">
            <v>42377.02</v>
          </cell>
          <cell r="E3961">
            <v>88.1</v>
          </cell>
          <cell r="F3961">
            <v>42465.120000000003</v>
          </cell>
          <cell r="G3961">
            <v>15</v>
          </cell>
        </row>
        <row r="3962">
          <cell r="A3962" t="str">
            <v>69.06</v>
          </cell>
          <cell r="B3962" t="str">
            <v>Sistemas ininterruptos de energia</v>
          </cell>
        </row>
        <row r="3963">
          <cell r="A3963" t="str">
            <v>69.06.020</v>
          </cell>
          <cell r="B3963" t="str">
            <v>Sistema ininterrupto de energia, trifásico on line de 10 kVA (220 V/220 V), com autonomia de 15 minutos</v>
          </cell>
          <cell r="C3963" t="str">
            <v>UN</v>
          </cell>
          <cell r="D3963">
            <v>37324.239999999998</v>
          </cell>
          <cell r="E3963">
            <v>165.26</v>
          </cell>
          <cell r="F3963">
            <v>37489.5</v>
          </cell>
          <cell r="G3963">
            <v>15</v>
          </cell>
        </row>
        <row r="3964">
          <cell r="A3964" t="str">
            <v>69.06.030</v>
          </cell>
          <cell r="B3964" t="str">
            <v>Sistema ininterrupto de energia, trifásico on line de 20 kVA (220 V/208 V-108 V), com autonomia 15 minutos</v>
          </cell>
          <cell r="C3964" t="str">
            <v>UN</v>
          </cell>
          <cell r="D3964">
            <v>39553.980000000003</v>
          </cell>
          <cell r="E3964">
            <v>165.26</v>
          </cell>
          <cell r="F3964">
            <v>39719.24</v>
          </cell>
          <cell r="G3964">
            <v>15</v>
          </cell>
        </row>
        <row r="3965">
          <cell r="A3965" t="str">
            <v>69.06.040</v>
          </cell>
          <cell r="B3965" t="str">
            <v>Sistema ininterrupto de energia, trifásico on line senoidal de 15 kVA (208 V/110 V), com autonomia de 15 minutos</v>
          </cell>
          <cell r="C3965" t="str">
            <v>UN</v>
          </cell>
          <cell r="D3965">
            <v>48034.63</v>
          </cell>
          <cell r="E3965">
            <v>165.26</v>
          </cell>
          <cell r="F3965">
            <v>48199.89</v>
          </cell>
          <cell r="G3965">
            <v>15</v>
          </cell>
        </row>
        <row r="3966">
          <cell r="A3966" t="str">
            <v>69.06.050</v>
          </cell>
          <cell r="B3966" t="str">
            <v>Sistema ininterrupto de energia, monofásico, com potência de 2 kVA</v>
          </cell>
          <cell r="C3966" t="str">
            <v>UN</v>
          </cell>
          <cell r="D3966">
            <v>6085.24</v>
          </cell>
          <cell r="E3966">
            <v>117.46</v>
          </cell>
          <cell r="F3966">
            <v>6202.7</v>
          </cell>
          <cell r="G3966">
            <v>15</v>
          </cell>
        </row>
        <row r="3967">
          <cell r="A3967" t="str">
            <v>69.06.080</v>
          </cell>
          <cell r="B3967" t="str">
            <v>Sistema ininterrupto de energia, monofásico on line senoidal de 5 kVA (220 V/110 V), com autonomia de 15 minutos</v>
          </cell>
          <cell r="C3967" t="str">
            <v>UN</v>
          </cell>
          <cell r="D3967">
            <v>14151.28</v>
          </cell>
          <cell r="E3967">
            <v>165.26</v>
          </cell>
          <cell r="F3967">
            <v>14316.54</v>
          </cell>
          <cell r="G3967">
            <v>15</v>
          </cell>
        </row>
        <row r="3968">
          <cell r="A3968" t="str">
            <v>69.06.100</v>
          </cell>
          <cell r="B3968" t="str">
            <v>Sistema ininterrupto de energia, monofásico, com potência entre 5 a 7,5 kVA</v>
          </cell>
          <cell r="C3968" t="str">
            <v>UN</v>
          </cell>
          <cell r="D3968">
            <v>21064.35</v>
          </cell>
          <cell r="E3968">
            <v>117.46</v>
          </cell>
          <cell r="F3968">
            <v>21181.81</v>
          </cell>
          <cell r="G3968">
            <v>15</v>
          </cell>
        </row>
        <row r="3969">
          <cell r="A3969" t="str">
            <v>69.06.110</v>
          </cell>
          <cell r="B3969" t="str">
            <v>Sistema ininterrupto de energia, monofásico de 600 VA (127 V/127 V), com autonomia de 10 a 15 minutos</v>
          </cell>
          <cell r="C3969" t="str">
            <v>UN</v>
          </cell>
          <cell r="D3969">
            <v>968.35</v>
          </cell>
          <cell r="E3969">
            <v>58.73</v>
          </cell>
          <cell r="F3969">
            <v>1027.08</v>
          </cell>
          <cell r="G3969">
            <v>15</v>
          </cell>
        </row>
        <row r="3970">
          <cell r="A3970" t="str">
            <v>69.06.120</v>
          </cell>
          <cell r="B3970" t="str">
            <v>Sistema ininterrupto de energia, trifásico on line senoidal de 10 kVA (220 V/110 V), com autonomia de 2 horas</v>
          </cell>
          <cell r="C3970" t="str">
            <v>UN</v>
          </cell>
          <cell r="D3970">
            <v>38074.44</v>
          </cell>
          <cell r="E3970">
            <v>165.26</v>
          </cell>
          <cell r="F3970">
            <v>38239.699999999997</v>
          </cell>
          <cell r="G3970">
            <v>15</v>
          </cell>
        </row>
        <row r="3971">
          <cell r="A3971" t="str">
            <v>69.06.200</v>
          </cell>
          <cell r="B3971" t="str">
            <v>Sistema ininterrupto de energia, trifásico on line de 20 kVA (220/127 V), com autonomia de 15 minutos</v>
          </cell>
          <cell r="C3971" t="str">
            <v>UN</v>
          </cell>
          <cell r="D3971">
            <v>57123.37</v>
          </cell>
          <cell r="E3971">
            <v>165.26</v>
          </cell>
          <cell r="F3971">
            <v>57288.63</v>
          </cell>
          <cell r="G3971">
            <v>15</v>
          </cell>
        </row>
        <row r="3972">
          <cell r="A3972" t="str">
            <v>69.06.210</v>
          </cell>
          <cell r="B3972" t="str">
            <v>Sistema ininterrupto de energia, trifásico on line de 60 kVA (220/127 V), com autonomia de 15 minutos</v>
          </cell>
          <cell r="C3972" t="str">
            <v>UN</v>
          </cell>
          <cell r="D3972">
            <v>123821.57</v>
          </cell>
          <cell r="E3972">
            <v>165.26</v>
          </cell>
          <cell r="F3972">
            <v>123986.83</v>
          </cell>
          <cell r="G3972">
            <v>15</v>
          </cell>
        </row>
        <row r="3973">
          <cell r="A3973" t="str">
            <v>69.06.220</v>
          </cell>
          <cell r="B3973" t="str">
            <v>Sistema ininterrupto de energia, trifásico on line de 80 kVA (220/127 V), com autonomia de 15 minutos</v>
          </cell>
          <cell r="C3973" t="str">
            <v>UN</v>
          </cell>
          <cell r="D3973">
            <v>142634.31</v>
          </cell>
          <cell r="E3973">
            <v>165.26</v>
          </cell>
          <cell r="F3973">
            <v>142799.57</v>
          </cell>
          <cell r="G3973">
            <v>15</v>
          </cell>
        </row>
        <row r="3974">
          <cell r="A3974" t="str">
            <v>69.06.240</v>
          </cell>
          <cell r="B3974" t="str">
            <v>Sistema ininterrupto de energia, trifásico on line de 20 kVA (380/220 V), com autonomia de 15 minutos</v>
          </cell>
          <cell r="C3974" t="str">
            <v>UN</v>
          </cell>
          <cell r="D3974">
            <v>51411.16</v>
          </cell>
          <cell r="E3974">
            <v>165.26</v>
          </cell>
          <cell r="F3974">
            <v>51576.42</v>
          </cell>
          <cell r="G3974">
            <v>15</v>
          </cell>
        </row>
        <row r="3975">
          <cell r="A3975" t="str">
            <v>69.06.280</v>
          </cell>
          <cell r="B3975" t="str">
            <v>Sistema ininterrupto de energia, trifásico on line senoidal de 5 kVA (220/110 V), com autonomia de 15 minutos</v>
          </cell>
          <cell r="C3975" t="str">
            <v>UN</v>
          </cell>
          <cell r="D3975">
            <v>30671.79</v>
          </cell>
          <cell r="E3975">
            <v>165.26</v>
          </cell>
          <cell r="F3975">
            <v>30837.05</v>
          </cell>
          <cell r="G3975">
            <v>15</v>
          </cell>
        </row>
        <row r="3976">
          <cell r="A3976" t="str">
            <v>69.06.290</v>
          </cell>
          <cell r="B3976" t="str">
            <v>Sistema ininterrupto de energia, trifásico on line senoidal de 10 kVA (220/110 V), com autonomia de 10 a 15 minutos</v>
          </cell>
          <cell r="C3976" t="str">
            <v>UN</v>
          </cell>
          <cell r="D3976">
            <v>36133.660000000003</v>
          </cell>
          <cell r="E3976">
            <v>165.26</v>
          </cell>
          <cell r="F3976">
            <v>36298.92</v>
          </cell>
          <cell r="G3976">
            <v>15</v>
          </cell>
        </row>
        <row r="3977">
          <cell r="A3977" t="str">
            <v>69.06.300</v>
          </cell>
          <cell r="B3977" t="str">
            <v>Sistema ininterrupto de energia, trifásico on line senoidal de 50 kVA (220/110 V), com autonomia de 15 minutos</v>
          </cell>
          <cell r="C3977" t="str">
            <v>UN</v>
          </cell>
          <cell r="D3977">
            <v>65115.92</v>
          </cell>
          <cell r="E3977">
            <v>165.26</v>
          </cell>
          <cell r="F3977">
            <v>65281.18</v>
          </cell>
          <cell r="G3977">
            <v>15</v>
          </cell>
        </row>
        <row r="3978">
          <cell r="A3978" t="str">
            <v>69.06.320</v>
          </cell>
          <cell r="B3978" t="str">
            <v>Sistema ininterrupto de energia, trifásico on line senoidal de 7,5 kVA (220/110 V), com autonomia de 15 minutos</v>
          </cell>
          <cell r="C3978" t="str">
            <v>UN</v>
          </cell>
          <cell r="D3978">
            <v>43030.7</v>
          </cell>
          <cell r="E3978">
            <v>165.26</v>
          </cell>
          <cell r="F3978">
            <v>43195.96</v>
          </cell>
          <cell r="G3978">
            <v>15</v>
          </cell>
        </row>
        <row r="3979">
          <cell r="A3979" t="str">
            <v>69.06.390</v>
          </cell>
          <cell r="B3979" t="str">
            <v>Sistema ininterrupto de energia, trifásico on line senoidal de 40 kVA (380/220 V), com autonomia de 15 minutos</v>
          </cell>
          <cell r="C3979" t="str">
            <v>UN</v>
          </cell>
          <cell r="D3979">
            <v>97863.27</v>
          </cell>
          <cell r="E3979">
            <v>165.26</v>
          </cell>
          <cell r="F3979">
            <v>98028.53</v>
          </cell>
          <cell r="G3979">
            <v>15</v>
          </cell>
        </row>
        <row r="3980">
          <cell r="A3980" t="str">
            <v>69.08</v>
          </cell>
          <cell r="B3980" t="str">
            <v>Equipamentos para informatica</v>
          </cell>
        </row>
        <row r="3981">
          <cell r="A3981" t="str">
            <v>69.08.012</v>
          </cell>
          <cell r="B3981" t="str">
            <v>Distribuidor interno óptico 1U de até 24 fibras - completo</v>
          </cell>
          <cell r="C3981" t="str">
            <v>UN</v>
          </cell>
          <cell r="D3981">
            <v>737.38</v>
          </cell>
          <cell r="E3981">
            <v>67.040000000000006</v>
          </cell>
          <cell r="F3981">
            <v>804.42</v>
          </cell>
          <cell r="G3981">
            <v>15</v>
          </cell>
        </row>
        <row r="3982">
          <cell r="A3982" t="str">
            <v>69.09</v>
          </cell>
          <cell r="B3982" t="str">
            <v>Sistema de rede</v>
          </cell>
        </row>
        <row r="3983">
          <cell r="A3983" t="str">
            <v>69.09.250</v>
          </cell>
          <cell r="B3983" t="str">
            <v>Patch cords de 1,50 ou 3,00 m - RJ-45 / RJ-45 - categoria 6A</v>
          </cell>
          <cell r="C3983" t="str">
            <v>UN</v>
          </cell>
          <cell r="D3983">
            <v>51.49</v>
          </cell>
          <cell r="E3983">
            <v>11.75</v>
          </cell>
          <cell r="F3983">
            <v>63.24</v>
          </cell>
          <cell r="G3983">
            <v>15</v>
          </cell>
        </row>
        <row r="3984">
          <cell r="A3984" t="str">
            <v>69.09.260</v>
          </cell>
          <cell r="B3984" t="str">
            <v>Patch panel de 24 portas - categoria 6</v>
          </cell>
          <cell r="C3984" t="str">
            <v>UN</v>
          </cell>
          <cell r="D3984">
            <v>732.66</v>
          </cell>
          <cell r="E3984">
            <v>46.98</v>
          </cell>
          <cell r="F3984">
            <v>779.64</v>
          </cell>
          <cell r="G3984">
            <v>15</v>
          </cell>
        </row>
        <row r="3985">
          <cell r="A3985" t="str">
            <v>69.09.300</v>
          </cell>
          <cell r="B3985" t="str">
            <v>Voice panel de 50 portas - categoria 3</v>
          </cell>
          <cell r="C3985" t="str">
            <v>UN</v>
          </cell>
          <cell r="D3985">
            <v>653.66</v>
          </cell>
          <cell r="E3985">
            <v>46.98</v>
          </cell>
          <cell r="F3985">
            <v>700.64</v>
          </cell>
          <cell r="G3985">
            <v>15</v>
          </cell>
        </row>
        <row r="3986">
          <cell r="A3986" t="str">
            <v>69.09.360</v>
          </cell>
          <cell r="B3986" t="str">
            <v>Patch cords de 2,00 ou 3,00 m - RJ-45 / RJ-45 - categoria 6A</v>
          </cell>
          <cell r="C3986" t="str">
            <v>UN</v>
          </cell>
          <cell r="D3986">
            <v>223.91</v>
          </cell>
          <cell r="E3986">
            <v>11.75</v>
          </cell>
          <cell r="F3986">
            <v>235.66</v>
          </cell>
          <cell r="G3986">
            <v>15</v>
          </cell>
        </row>
        <row r="3987">
          <cell r="A3987" t="str">
            <v>69.09.370</v>
          </cell>
          <cell r="B3987" t="str">
            <v>Transceptor Gigabit SX - LC conectável de formato pequeno (SFP)</v>
          </cell>
          <cell r="C3987" t="str">
            <v>UN</v>
          </cell>
          <cell r="D3987">
            <v>1006.16</v>
          </cell>
          <cell r="E3987">
            <v>4.3099999999999996</v>
          </cell>
          <cell r="F3987">
            <v>1010.47</v>
          </cell>
          <cell r="G3987">
            <v>15</v>
          </cell>
        </row>
        <row r="3988">
          <cell r="A3988" t="str">
            <v>69.10</v>
          </cell>
          <cell r="B3988" t="str">
            <v>Telecomunicacoes</v>
          </cell>
        </row>
        <row r="3989">
          <cell r="A3989" t="str">
            <v>69.10.130</v>
          </cell>
          <cell r="B3989" t="str">
            <v xml:space="preserve">Amplificador de potência para VHF e CATV-50 dB, frequência 54 a 750 MHz  </v>
          </cell>
          <cell r="C3989" t="str">
            <v>UN</v>
          </cell>
          <cell r="D3989">
            <v>530.57000000000005</v>
          </cell>
          <cell r="E3989">
            <v>26.82</v>
          </cell>
          <cell r="F3989">
            <v>557.39</v>
          </cell>
          <cell r="G3989">
            <v>15</v>
          </cell>
        </row>
        <row r="3990">
          <cell r="A3990" t="str">
            <v>69.10.152</v>
          </cell>
          <cell r="B3990" t="str">
            <v>Antena WI-FI dual band access point, bandas simultâneas - 1750Mbps</v>
          </cell>
          <cell r="C3990" t="str">
            <v>UN</v>
          </cell>
          <cell r="D3990">
            <v>872.25</v>
          </cell>
          <cell r="E3990">
            <v>34.35</v>
          </cell>
          <cell r="F3990">
            <v>906.6</v>
          </cell>
          <cell r="G3990">
            <v>15</v>
          </cell>
        </row>
        <row r="3991">
          <cell r="A3991" t="str">
            <v>69.20</v>
          </cell>
          <cell r="B3991" t="str">
            <v>Reparos, conservacoes e complementos - GRUPO 69</v>
          </cell>
        </row>
        <row r="3992">
          <cell r="A3992" t="str">
            <v>69.20.010</v>
          </cell>
          <cell r="B3992" t="str">
            <v>Arame de espinar em aço inoxidável nu, para TV a cabo</v>
          </cell>
          <cell r="C3992" t="str">
            <v>M</v>
          </cell>
          <cell r="D3992">
            <v>0.42</v>
          </cell>
          <cell r="E3992">
            <v>5.87</v>
          </cell>
          <cell r="F3992">
            <v>6.29</v>
          </cell>
          <cell r="G3992">
            <v>15</v>
          </cell>
        </row>
        <row r="3993">
          <cell r="A3993" t="str">
            <v>69.20.040</v>
          </cell>
          <cell r="B3993" t="str">
            <v>Isolador roldana em porcelana de 72 x 72 mm</v>
          </cell>
          <cell r="C3993" t="str">
            <v>UN</v>
          </cell>
          <cell r="D3993">
            <v>6.44</v>
          </cell>
          <cell r="E3993">
            <v>11.75</v>
          </cell>
          <cell r="F3993">
            <v>18.190000000000001</v>
          </cell>
          <cell r="G3993">
            <v>15</v>
          </cell>
        </row>
        <row r="3994">
          <cell r="A3994" t="str">
            <v>69.20.050</v>
          </cell>
          <cell r="B3994" t="str">
            <v>Suporte para isolador roldana tipo DM, padrão TELEBRÁS</v>
          </cell>
          <cell r="C3994" t="str">
            <v>UN</v>
          </cell>
          <cell r="D3994">
            <v>2.13</v>
          </cell>
          <cell r="E3994">
            <v>11.75</v>
          </cell>
          <cell r="F3994">
            <v>13.88</v>
          </cell>
          <cell r="G3994">
            <v>15</v>
          </cell>
        </row>
        <row r="3995">
          <cell r="A3995" t="str">
            <v>69.20.070</v>
          </cell>
          <cell r="B3995" t="str">
            <v>Fita em aço inoxidável para poste de 0,50 m x 19 mm, com fecho em aço inoxidável</v>
          </cell>
          <cell r="C3995" t="str">
            <v>UN</v>
          </cell>
          <cell r="D3995">
            <v>2.2799999999999998</v>
          </cell>
          <cell r="E3995">
            <v>11.75</v>
          </cell>
          <cell r="F3995">
            <v>14.03</v>
          </cell>
          <cell r="G3995">
            <v>15</v>
          </cell>
        </row>
        <row r="3996">
          <cell r="A3996" t="str">
            <v>69.20.100</v>
          </cell>
          <cell r="B3996" t="str">
            <v>Tampa para caixa R1, padrão TELEBRÁS</v>
          </cell>
          <cell r="C3996" t="str">
            <v>UN</v>
          </cell>
          <cell r="D3996">
            <v>307.20999999999998</v>
          </cell>
          <cell r="E3996">
            <v>13.04</v>
          </cell>
          <cell r="F3996">
            <v>320.25</v>
          </cell>
          <cell r="G3996">
            <v>15</v>
          </cell>
        </row>
        <row r="3997">
          <cell r="A3997" t="str">
            <v>69.20.110</v>
          </cell>
          <cell r="B3997" t="str">
            <v>Tampa para caixa R2, padrão TELEBRÁS</v>
          </cell>
          <cell r="C3997" t="str">
            <v>UN</v>
          </cell>
          <cell r="D3997">
            <v>696.86</v>
          </cell>
          <cell r="E3997">
            <v>13.04</v>
          </cell>
          <cell r="F3997">
            <v>709.9</v>
          </cell>
          <cell r="G3997">
            <v>15</v>
          </cell>
        </row>
        <row r="3998">
          <cell r="A3998" t="str">
            <v>69.20.130</v>
          </cell>
          <cell r="B3998" t="str">
            <v>Bloco de ligação interna para 10 pares, BLI-10</v>
          </cell>
          <cell r="C3998" t="str">
            <v>UN</v>
          </cell>
          <cell r="D3998">
            <v>6.38</v>
          </cell>
          <cell r="E3998">
            <v>20.66</v>
          </cell>
          <cell r="F3998">
            <v>27.04</v>
          </cell>
          <cell r="G3998">
            <v>15</v>
          </cell>
        </row>
        <row r="3999">
          <cell r="A3999" t="str">
            <v>69.20.140</v>
          </cell>
          <cell r="B3999" t="str">
            <v>Bloco de ligação com engate rápido para 10 pares, BER-10</v>
          </cell>
          <cell r="C3999" t="str">
            <v>UN</v>
          </cell>
          <cell r="D3999">
            <v>17.61</v>
          </cell>
          <cell r="E3999">
            <v>20.66</v>
          </cell>
          <cell r="F3999">
            <v>38.270000000000003</v>
          </cell>
          <cell r="G3999">
            <v>15</v>
          </cell>
        </row>
        <row r="4000">
          <cell r="A4000" t="str">
            <v>69.20.170</v>
          </cell>
          <cell r="B4000" t="str">
            <v>Calha de aço com 4 tomadas 2P+T - 250 V, com cabo</v>
          </cell>
          <cell r="C4000" t="str">
            <v>UN</v>
          </cell>
          <cell r="D4000">
            <v>85.82</v>
          </cell>
          <cell r="E4000">
            <v>2.39</v>
          </cell>
          <cell r="F4000">
            <v>88.21</v>
          </cell>
          <cell r="G4000">
            <v>15</v>
          </cell>
        </row>
        <row r="4001">
          <cell r="A4001" t="str">
            <v>69.20.180</v>
          </cell>
          <cell r="B4001" t="str">
            <v>Cordão óptico duplex, multimodo com conector LC/LC - 2,5 m</v>
          </cell>
          <cell r="C4001" t="str">
            <v>UN</v>
          </cell>
          <cell r="D4001">
            <v>344.19</v>
          </cell>
          <cell r="E4001">
            <v>13.41</v>
          </cell>
          <cell r="F4001">
            <v>357.6</v>
          </cell>
          <cell r="G4001">
            <v>15</v>
          </cell>
        </row>
        <row r="4002">
          <cell r="A4002" t="str">
            <v>69.20.200</v>
          </cell>
          <cell r="B4002" t="str">
            <v>Bandeja fixa para rack, 19´ x 500 mm</v>
          </cell>
          <cell r="C4002" t="str">
            <v>UN</v>
          </cell>
          <cell r="D4002">
            <v>94.17</v>
          </cell>
          <cell r="E4002">
            <v>8.6300000000000008</v>
          </cell>
          <cell r="F4002">
            <v>102.8</v>
          </cell>
          <cell r="G4002">
            <v>15</v>
          </cell>
        </row>
        <row r="4003">
          <cell r="A4003" t="str">
            <v>69.20.210</v>
          </cell>
          <cell r="B4003" t="str">
            <v>Bandeja fixa para rack, 19´ x 800 mm</v>
          </cell>
          <cell r="C4003" t="str">
            <v>UN</v>
          </cell>
          <cell r="D4003">
            <v>124.36</v>
          </cell>
          <cell r="E4003">
            <v>8.6300000000000008</v>
          </cell>
          <cell r="F4003">
            <v>132.99</v>
          </cell>
          <cell r="G4003">
            <v>15</v>
          </cell>
        </row>
        <row r="4004">
          <cell r="A4004" t="str">
            <v>69.20.220</v>
          </cell>
          <cell r="B4004" t="str">
            <v>Bandeja deslizante para rack, 19´ x 800 mm</v>
          </cell>
          <cell r="C4004" t="str">
            <v>UN</v>
          </cell>
          <cell r="D4004">
            <v>201.56</v>
          </cell>
          <cell r="E4004">
            <v>8.6300000000000008</v>
          </cell>
          <cell r="F4004">
            <v>210.19</v>
          </cell>
          <cell r="G4004">
            <v>15</v>
          </cell>
        </row>
        <row r="4005">
          <cell r="A4005" t="str">
            <v>69.20.230</v>
          </cell>
          <cell r="B4005" t="str">
            <v>Calha de aço com 8 tomadas 2P+T - 250 V, com cabo</v>
          </cell>
          <cell r="C4005" t="str">
            <v>UN</v>
          </cell>
          <cell r="D4005">
            <v>86.14</v>
          </cell>
          <cell r="E4005">
            <v>2.39</v>
          </cell>
          <cell r="F4005">
            <v>88.53</v>
          </cell>
          <cell r="G4005">
            <v>15</v>
          </cell>
        </row>
        <row r="4006">
          <cell r="A4006" t="str">
            <v>69.20.240</v>
          </cell>
          <cell r="B4006" t="str">
            <v>Calha de aço com 12 tomadas 2P+T - 250 V, com cabo</v>
          </cell>
          <cell r="C4006" t="str">
            <v>UN</v>
          </cell>
          <cell r="D4006">
            <v>111.01</v>
          </cell>
          <cell r="E4006">
            <v>2.39</v>
          </cell>
          <cell r="F4006">
            <v>113.4</v>
          </cell>
          <cell r="G4006">
            <v>15</v>
          </cell>
        </row>
        <row r="4007">
          <cell r="A4007" t="str">
            <v>69.20.248</v>
          </cell>
          <cell r="B4007" t="str">
            <v>Painel frontal cego - 19´ x 1 U</v>
          </cell>
          <cell r="C4007" t="str">
            <v>UN</v>
          </cell>
          <cell r="D4007">
            <v>10.15</v>
          </cell>
          <cell r="E4007">
            <v>4.78</v>
          </cell>
          <cell r="F4007">
            <v>14.93</v>
          </cell>
          <cell r="G4007">
            <v>15</v>
          </cell>
        </row>
        <row r="4008">
          <cell r="A4008" t="str">
            <v>69.20.250</v>
          </cell>
          <cell r="B4008" t="str">
            <v>Painel frontal cego - 19´ x 2 U</v>
          </cell>
          <cell r="C4008" t="str">
            <v>UN</v>
          </cell>
          <cell r="D4008">
            <v>15.53</v>
          </cell>
          <cell r="E4008">
            <v>4.78</v>
          </cell>
          <cell r="F4008">
            <v>20.309999999999999</v>
          </cell>
          <cell r="G4008">
            <v>15</v>
          </cell>
        </row>
        <row r="4009">
          <cell r="A4009" t="str">
            <v>69.20.260</v>
          </cell>
          <cell r="B4009" t="str">
            <v>Protetor de surto híbrido para rede de telecomunicações</v>
          </cell>
          <cell r="C4009" t="str">
            <v>UN</v>
          </cell>
          <cell r="D4009">
            <v>19.010000000000002</v>
          </cell>
          <cell r="E4009">
            <v>22.13</v>
          </cell>
          <cell r="F4009">
            <v>41.14</v>
          </cell>
          <cell r="G4009">
            <v>15</v>
          </cell>
        </row>
        <row r="4010">
          <cell r="A4010" t="str">
            <v>69.20.270</v>
          </cell>
          <cell r="B4010" t="str">
            <v>Divisor interno com 1 entrada e 2 saídas - 75 Ohms</v>
          </cell>
          <cell r="C4010" t="str">
            <v>UN</v>
          </cell>
          <cell r="D4010">
            <v>11.51</v>
          </cell>
          <cell r="E4010">
            <v>13.41</v>
          </cell>
          <cell r="F4010">
            <v>24.92</v>
          </cell>
          <cell r="G4010">
            <v>15</v>
          </cell>
        </row>
        <row r="4011">
          <cell r="A4011" t="str">
            <v>69.20.280</v>
          </cell>
          <cell r="B4011" t="str">
            <v>Divisor interno com 1 entrada e 4 saídas - 75 Ohms</v>
          </cell>
          <cell r="C4011" t="str">
            <v>UN</v>
          </cell>
          <cell r="D4011">
            <v>13.18</v>
          </cell>
          <cell r="E4011">
            <v>13.41</v>
          </cell>
          <cell r="F4011">
            <v>26.59</v>
          </cell>
          <cell r="G4011">
            <v>15</v>
          </cell>
        </row>
        <row r="4012">
          <cell r="A4012" t="str">
            <v>69.20.290</v>
          </cell>
          <cell r="B4012" t="str">
            <v>Tomada blindada para VHF/UHF, CATV e FM, frequência 5 MHz a 1 GHz</v>
          </cell>
          <cell r="C4012" t="str">
            <v>UN</v>
          </cell>
          <cell r="D4012">
            <v>12.22</v>
          </cell>
          <cell r="E4012">
            <v>13.41</v>
          </cell>
          <cell r="F4012">
            <v>25.63</v>
          </cell>
          <cell r="G4012">
            <v>15</v>
          </cell>
        </row>
        <row r="4013">
          <cell r="A4013" t="str">
            <v>69.20.300</v>
          </cell>
          <cell r="B4013" t="str">
            <v>Bloco de distribuição para 10 pares</v>
          </cell>
          <cell r="C4013" t="str">
            <v>UN</v>
          </cell>
          <cell r="D4013">
            <v>11.31</v>
          </cell>
          <cell r="E4013">
            <v>22.74</v>
          </cell>
          <cell r="F4013">
            <v>34.049999999999997</v>
          </cell>
          <cell r="G4013">
            <v>15</v>
          </cell>
        </row>
        <row r="4014">
          <cell r="A4014" t="str">
            <v>69.20.340</v>
          </cell>
          <cell r="B4014" t="str">
            <v>Tomada para TV, tipo pino Jack, com placa</v>
          </cell>
          <cell r="C4014" t="str">
            <v>UN</v>
          </cell>
          <cell r="D4014">
            <v>8.9499999999999993</v>
          </cell>
          <cell r="E4014">
            <v>11.75</v>
          </cell>
          <cell r="F4014">
            <v>20.7</v>
          </cell>
          <cell r="G4014">
            <v>15</v>
          </cell>
        </row>
        <row r="4015">
          <cell r="A4015" t="str">
            <v>69.20.350</v>
          </cell>
          <cell r="B4015" t="str">
            <v>Caixa de emenda ventilada, em polipropileno, para até 200 pares</v>
          </cell>
          <cell r="C4015" t="str">
            <v>UN</v>
          </cell>
          <cell r="D4015">
            <v>99.94</v>
          </cell>
          <cell r="E4015">
            <v>41.32</v>
          </cell>
          <cell r="F4015">
            <v>141.26</v>
          </cell>
          <cell r="G4015">
            <v>15</v>
          </cell>
        </row>
        <row r="4016">
          <cell r="A4016" t="str">
            <v>70</v>
          </cell>
          <cell r="B4016" t="str">
            <v>SINALIZACAO VIARIA</v>
          </cell>
        </row>
        <row r="4017">
          <cell r="A4017" t="str">
            <v>70.01</v>
          </cell>
          <cell r="B4017" t="str">
            <v>Dispositivo viario</v>
          </cell>
        </row>
        <row r="4018">
          <cell r="A4018" t="str">
            <v>70.01.003</v>
          </cell>
          <cell r="B4018" t="str">
            <v>Faixa elevada para travessia de pedestres em massa asfáltica - lombofaixa de vias com execução de recapeamento</v>
          </cell>
          <cell r="C4018" t="str">
            <v>M2</v>
          </cell>
          <cell r="D4018">
            <v>267.22000000000003</v>
          </cell>
          <cell r="E4018">
            <v>4.0199999999999996</v>
          </cell>
          <cell r="F4018">
            <v>271.24</v>
          </cell>
          <cell r="G4018">
            <v>15</v>
          </cell>
        </row>
        <row r="4019">
          <cell r="A4019" t="str">
            <v>70.01.030</v>
          </cell>
          <cell r="B4019" t="str">
            <v>Ondulação transversal em massa asfáltica - lombada tipo "A" de vias com execução de recapeamento</v>
          </cell>
          <cell r="C4019" t="str">
            <v>M2</v>
          </cell>
          <cell r="D4019">
            <v>217.94</v>
          </cell>
          <cell r="E4019">
            <v>3.37</v>
          </cell>
          <cell r="F4019">
            <v>221.31</v>
          </cell>
          <cell r="G4019">
            <v>15</v>
          </cell>
        </row>
        <row r="4020">
          <cell r="A4020" t="str">
            <v>70.01.031</v>
          </cell>
          <cell r="B4020" t="str">
            <v>Ondulação transversal em massa asfáltica - lombada tipo "B" de vias com execução de recapeamento</v>
          </cell>
          <cell r="C4020" t="str">
            <v>M2</v>
          </cell>
          <cell r="D4020">
            <v>218.66</v>
          </cell>
          <cell r="E4020">
            <v>3.39</v>
          </cell>
          <cell r="F4020">
            <v>222.05</v>
          </cell>
          <cell r="G4020">
            <v>15</v>
          </cell>
        </row>
        <row r="4021">
          <cell r="A4021" t="str">
            <v>70.01.050</v>
          </cell>
          <cell r="B4021" t="str">
            <v>Defensa semimaleavel simples</v>
          </cell>
          <cell r="C4021" t="str">
            <v>M</v>
          </cell>
          <cell r="D4021">
            <v>441.33</v>
          </cell>
          <cell r="E4021">
            <v>16.75</v>
          </cell>
          <cell r="F4021">
            <v>458.08</v>
          </cell>
          <cell r="G4021">
            <v>15</v>
          </cell>
        </row>
        <row r="4022">
          <cell r="A4022" t="str">
            <v>70.02</v>
          </cell>
          <cell r="B4022" t="str">
            <v>Sinalizacao horizontal</v>
          </cell>
        </row>
        <row r="4023">
          <cell r="A4023" t="str">
            <v>70.02.001</v>
          </cell>
          <cell r="B4023" t="str">
            <v>Limpeza, pré marcação e pré pintura de solo</v>
          </cell>
          <cell r="C4023" t="str">
            <v>M2</v>
          </cell>
          <cell r="D4023">
            <v>81.97</v>
          </cell>
          <cell r="F4023">
            <v>81.97</v>
          </cell>
          <cell r="G4023">
            <v>15</v>
          </cell>
        </row>
        <row r="4024">
          <cell r="A4024" t="str">
            <v>70.02.010</v>
          </cell>
          <cell r="B4024" t="str">
            <v>Sinalização horizontal com tinta vinílica ou acrílica</v>
          </cell>
          <cell r="C4024" t="str">
            <v>M2</v>
          </cell>
          <cell r="D4024">
            <v>35.49</v>
          </cell>
          <cell r="F4024">
            <v>35.49</v>
          </cell>
          <cell r="G4024">
            <v>15</v>
          </cell>
        </row>
        <row r="4025">
          <cell r="A4025" t="str">
            <v>70.02.012</v>
          </cell>
          <cell r="B4025" t="str">
            <v>Sinalização horizontal em laminado elastoplástico retrorefletivo e antiderrapante, para faixas</v>
          </cell>
          <cell r="C4025" t="str">
            <v>M2</v>
          </cell>
          <cell r="D4025">
            <v>197.89</v>
          </cell>
          <cell r="F4025">
            <v>197.89</v>
          </cell>
          <cell r="G4025">
            <v>15</v>
          </cell>
        </row>
        <row r="4026">
          <cell r="A4026" t="str">
            <v>70.02.013</v>
          </cell>
          <cell r="B4026" t="str">
            <v>Sinalização horizontal em laminado elastoplástico retrorefletivo e antiderrapante, para símbolos e letras</v>
          </cell>
          <cell r="C4026" t="str">
            <v>M2</v>
          </cell>
          <cell r="D4026">
            <v>247.36</v>
          </cell>
          <cell r="F4026">
            <v>247.36</v>
          </cell>
          <cell r="G4026">
            <v>15</v>
          </cell>
        </row>
        <row r="4027">
          <cell r="A4027" t="str">
            <v>70.02.014</v>
          </cell>
          <cell r="B4027" t="str">
            <v>Sinalização horizontal em massa termoplástica à quente por aspersão, espessura de 1,5 mm, para faixas</v>
          </cell>
          <cell r="C4027" t="str">
            <v>M2</v>
          </cell>
          <cell r="D4027">
            <v>94.61</v>
          </cell>
          <cell r="F4027">
            <v>94.61</v>
          </cell>
          <cell r="G4027">
            <v>15</v>
          </cell>
        </row>
        <row r="4028">
          <cell r="A4028" t="str">
            <v>70.02.016</v>
          </cell>
          <cell r="B4028" t="str">
            <v>Sinalização horizontal em massa termoplástica à quente por extrusão, espessura de 3,0 mm, para faixas</v>
          </cell>
          <cell r="C4028" t="str">
            <v>M2</v>
          </cell>
          <cell r="D4028">
            <v>136.97999999999999</v>
          </cell>
          <cell r="F4028">
            <v>136.97999999999999</v>
          </cell>
          <cell r="G4028">
            <v>15</v>
          </cell>
        </row>
        <row r="4029">
          <cell r="A4029" t="str">
            <v>70.02.017</v>
          </cell>
          <cell r="B4029" t="str">
            <v>Sinalização horizontal em massa termoplástica à quente por extrusão, espessura de 3,0 mm, para legendas</v>
          </cell>
          <cell r="C4029" t="str">
            <v>M2</v>
          </cell>
          <cell r="D4029">
            <v>152.63999999999999</v>
          </cell>
          <cell r="F4029">
            <v>152.63999999999999</v>
          </cell>
          <cell r="G4029">
            <v>15</v>
          </cell>
        </row>
        <row r="4030">
          <cell r="A4030" t="str">
            <v>70.02.020</v>
          </cell>
          <cell r="B4030" t="str">
            <v>Sinalização horizontal em plástico a frio manual, para faixas</v>
          </cell>
          <cell r="C4030" t="str">
            <v>M2</v>
          </cell>
          <cell r="D4030">
            <v>260.31</v>
          </cell>
          <cell r="F4030">
            <v>260.31</v>
          </cell>
          <cell r="G4030">
            <v>15</v>
          </cell>
        </row>
        <row r="4031">
          <cell r="A4031" t="str">
            <v>70.02.021</v>
          </cell>
          <cell r="B4031" t="str">
            <v>Sinalização horizontal em termoplástico de alto relevo</v>
          </cell>
          <cell r="C4031" t="str">
            <v>M2</v>
          </cell>
          <cell r="D4031">
            <v>279.92</v>
          </cell>
          <cell r="F4031">
            <v>279.92</v>
          </cell>
          <cell r="G4031">
            <v>15</v>
          </cell>
        </row>
        <row r="4032">
          <cell r="A4032" t="str">
            <v>70.02.022</v>
          </cell>
          <cell r="B4032" t="str">
            <v>Sinalização horizontal em tinta a base de resina acrílica emulsionada em água</v>
          </cell>
          <cell r="C4032" t="str">
            <v>M2</v>
          </cell>
          <cell r="D4032">
            <v>49.51</v>
          </cell>
          <cell r="F4032">
            <v>49.51</v>
          </cell>
          <cell r="G4032">
            <v>15</v>
          </cell>
        </row>
        <row r="4033">
          <cell r="A4033" t="str">
            <v>70.03</v>
          </cell>
          <cell r="B4033" t="str">
            <v>Sinalizacao vertical</v>
          </cell>
        </row>
        <row r="4034">
          <cell r="A4034" t="str">
            <v>70.03.001</v>
          </cell>
          <cell r="B4034" t="str">
            <v>Placa para sinalização viária em chapa de aço, totalmente refletiva com película IA/IA - área até 2,0 m²</v>
          </cell>
          <cell r="C4034" t="str">
            <v>M2</v>
          </cell>
          <cell r="D4034">
            <v>1638.97</v>
          </cell>
          <cell r="E4034">
            <v>30.3</v>
          </cell>
          <cell r="F4034">
            <v>1669.27</v>
          </cell>
          <cell r="G4034">
            <v>15</v>
          </cell>
        </row>
        <row r="4035">
          <cell r="A4035" t="str">
            <v>70.03.003</v>
          </cell>
          <cell r="B4035" t="str">
            <v>Placa para sinalização viária em chapa de aço, totalmente refletiva com película III/III - área até 2,0 m²</v>
          </cell>
          <cell r="C4035" t="str">
            <v>M2</v>
          </cell>
          <cell r="D4035">
            <v>1707.7</v>
          </cell>
          <cell r="E4035">
            <v>30.29</v>
          </cell>
          <cell r="F4035">
            <v>1737.99</v>
          </cell>
          <cell r="G4035">
            <v>15</v>
          </cell>
        </row>
        <row r="4036">
          <cell r="A4036" t="str">
            <v>70.03.006</v>
          </cell>
          <cell r="B4036" t="str">
            <v>Placa para sinalização viária em chapa de alumínio, totalmente refletiva com película IA/IA - área até 2,0 m²</v>
          </cell>
          <cell r="C4036" t="str">
            <v>M2</v>
          </cell>
          <cell r="D4036">
            <v>1841.96</v>
          </cell>
          <cell r="E4036">
            <v>30.29</v>
          </cell>
          <cell r="F4036">
            <v>1872.25</v>
          </cell>
          <cell r="G4036">
            <v>15</v>
          </cell>
        </row>
        <row r="4037">
          <cell r="A4037" t="str">
            <v>70.03.008</v>
          </cell>
          <cell r="B4037" t="str">
            <v>Placa para sinalização viária em chapa de alumínio, totalmente refletiva com película III/III - área até 2,0 m²</v>
          </cell>
          <cell r="C4037" t="str">
            <v>M2</v>
          </cell>
          <cell r="D4037">
            <v>1901.02</v>
          </cell>
          <cell r="E4037">
            <v>30.29</v>
          </cell>
          <cell r="F4037">
            <v>1931.31</v>
          </cell>
          <cell r="G4037">
            <v>15</v>
          </cell>
        </row>
        <row r="4038">
          <cell r="A4038" t="str">
            <v>70.03.009</v>
          </cell>
          <cell r="B4038" t="str">
            <v>Placa para sinalização viária em chapa de alumínio, totalmente refletiva com película III/III - área maior que 2,0 m²</v>
          </cell>
          <cell r="C4038" t="str">
            <v>M2</v>
          </cell>
          <cell r="D4038">
            <v>2307.2199999999998</v>
          </cell>
          <cell r="E4038">
            <v>30.29</v>
          </cell>
          <cell r="F4038">
            <v>2337.5100000000002</v>
          </cell>
          <cell r="G4038">
            <v>15</v>
          </cell>
        </row>
        <row r="4039">
          <cell r="A4039" t="str">
            <v>70.03.010</v>
          </cell>
          <cell r="B4039" t="str">
            <v>Placa para sinalização viária em alumínio composto, totalmente refletiva com película IA/IA - área até 2,0 m²</v>
          </cell>
          <cell r="C4039" t="str">
            <v>M2</v>
          </cell>
          <cell r="D4039">
            <v>1861.63</v>
          </cell>
          <cell r="E4039">
            <v>45.44</v>
          </cell>
          <cell r="F4039">
            <v>1907.07</v>
          </cell>
          <cell r="G4039">
            <v>15</v>
          </cell>
        </row>
        <row r="4040">
          <cell r="A4040" t="str">
            <v>70.03.012</v>
          </cell>
          <cell r="B4040" t="str">
            <v>Placa para sinalização viária em alumínio composto, totalmente refletiva com película III/III - área até 2,0 m²</v>
          </cell>
          <cell r="C4040" t="str">
            <v>M2</v>
          </cell>
          <cell r="D4040">
            <v>1781.24</v>
          </cell>
          <cell r="E4040">
            <v>45.44</v>
          </cell>
          <cell r="F4040">
            <v>1826.68</v>
          </cell>
          <cell r="G4040">
            <v>15</v>
          </cell>
        </row>
        <row r="4041">
          <cell r="A4041" t="str">
            <v>70.03.013</v>
          </cell>
          <cell r="B4041" t="str">
            <v>Placa para sinalização viária em alumínio composto, totalmente refletiva com película III/III - área maior que 2,0 m²</v>
          </cell>
          <cell r="C4041" t="str">
            <v>M2</v>
          </cell>
          <cell r="D4041">
            <v>2098.62</v>
          </cell>
          <cell r="E4041">
            <v>45.44</v>
          </cell>
          <cell r="F4041">
            <v>2144.06</v>
          </cell>
          <cell r="G4041">
            <v>15</v>
          </cell>
        </row>
        <row r="4042">
          <cell r="A4042" t="str">
            <v>70.04</v>
          </cell>
          <cell r="B4042" t="str">
            <v>Coluna cônica</v>
          </cell>
        </row>
        <row r="4043">
          <cell r="A4043" t="str">
            <v>70.04.001</v>
          </cell>
          <cell r="B4043" t="str">
            <v>Coluna simples (PP), diâmetro de 2 1/2´ e comprimento de 3,6 m</v>
          </cell>
          <cell r="C4043" t="str">
            <v>UN</v>
          </cell>
          <cell r="D4043">
            <v>1237</v>
          </cell>
          <cell r="E4043">
            <v>132.74</v>
          </cell>
          <cell r="F4043">
            <v>1369.74</v>
          </cell>
          <cell r="G4043">
            <v>15</v>
          </cell>
        </row>
        <row r="4044">
          <cell r="A4044" t="str">
            <v>70.04.002</v>
          </cell>
          <cell r="B4044" t="str">
            <v>Coluna simples (P-51), para fixação de placa de orientação</v>
          </cell>
          <cell r="C4044" t="str">
            <v>UN</v>
          </cell>
          <cell r="D4044">
            <v>3595.58</v>
          </cell>
          <cell r="E4044">
            <v>132.74</v>
          </cell>
          <cell r="F4044">
            <v>3728.32</v>
          </cell>
          <cell r="G4044">
            <v>15</v>
          </cell>
        </row>
        <row r="4045">
          <cell r="A4045" t="str">
            <v>70.04.003</v>
          </cell>
          <cell r="B4045" t="str">
            <v>Coluna dupla (P-53) para fixação de placa de orientação</v>
          </cell>
          <cell r="C4045" t="str">
            <v>UN</v>
          </cell>
          <cell r="D4045">
            <v>6108.45</v>
          </cell>
          <cell r="E4045">
            <v>227.03</v>
          </cell>
          <cell r="F4045">
            <v>6335.48</v>
          </cell>
          <cell r="G4045">
            <v>15</v>
          </cell>
        </row>
        <row r="4046">
          <cell r="A4046" t="str">
            <v>70.04.004</v>
          </cell>
          <cell r="B4046" t="str">
            <v>Coluna (P-57) para fixação de placa de orientação, com braço projetado</v>
          </cell>
          <cell r="C4046" t="str">
            <v>UN</v>
          </cell>
          <cell r="D4046">
            <v>6127.19</v>
          </cell>
          <cell r="E4046">
            <v>132.74</v>
          </cell>
          <cell r="F4046">
            <v>6259.93</v>
          </cell>
          <cell r="G4046">
            <v>15</v>
          </cell>
        </row>
        <row r="4047">
          <cell r="A4047" t="str">
            <v>70.04.005</v>
          </cell>
          <cell r="B4047" t="str">
            <v>Braço (P-55) para fixação em poste de concreto</v>
          </cell>
          <cell r="C4047" t="str">
            <v>UN</v>
          </cell>
          <cell r="D4047">
            <v>3010.51</v>
          </cell>
          <cell r="E4047">
            <v>82.63</v>
          </cell>
          <cell r="F4047">
            <v>3093.14</v>
          </cell>
          <cell r="G4047">
            <v>15</v>
          </cell>
        </row>
        <row r="4048">
          <cell r="A4048" t="str">
            <v>70.04.006</v>
          </cell>
          <cell r="B4048" t="str">
            <v>Coluna dupla (PP), diâmetro de 2 x 2 1/2´ e comprimento de 3,6 m</v>
          </cell>
          <cell r="C4048" t="str">
            <v>UN</v>
          </cell>
          <cell r="D4048">
            <v>2033.43</v>
          </cell>
          <cell r="E4048">
            <v>132.74</v>
          </cell>
          <cell r="F4048">
            <v>2166.17</v>
          </cell>
          <cell r="G4048">
            <v>15</v>
          </cell>
        </row>
        <row r="4049">
          <cell r="A4049" t="str">
            <v>70.04.007</v>
          </cell>
          <cell r="B4049" t="str">
            <v>Coluna semafórica simples 101 mm x 6 m</v>
          </cell>
          <cell r="C4049" t="str">
            <v>UN</v>
          </cell>
          <cell r="D4049">
            <v>2989.74</v>
          </cell>
          <cell r="E4049">
            <v>132.74</v>
          </cell>
          <cell r="F4049">
            <v>3122.48</v>
          </cell>
          <cell r="G4049">
            <v>15</v>
          </cell>
        </row>
        <row r="4050">
          <cell r="A4050" t="str">
            <v>70.05</v>
          </cell>
          <cell r="B4050" t="str">
            <v>Sinalizacao semaforica e complementar</v>
          </cell>
        </row>
        <row r="4051">
          <cell r="A4051" t="str">
            <v>70.05.001</v>
          </cell>
          <cell r="B4051" t="str">
            <v>Botoeira convencional para pedestre</v>
          </cell>
          <cell r="C4051" t="str">
            <v>UN</v>
          </cell>
          <cell r="D4051">
            <v>464.25</v>
          </cell>
          <cell r="E4051">
            <v>27.82</v>
          </cell>
          <cell r="F4051">
            <v>492.07</v>
          </cell>
          <cell r="G4051">
            <v>15</v>
          </cell>
        </row>
        <row r="4052">
          <cell r="A4052" t="str">
            <v>70.05.002</v>
          </cell>
          <cell r="B4052" t="str">
            <v>Botoeira sonora para deficientes visuais</v>
          </cell>
          <cell r="C4052" t="str">
            <v>UN</v>
          </cell>
          <cell r="D4052">
            <v>3207.63</v>
          </cell>
          <cell r="E4052">
            <v>61.81</v>
          </cell>
          <cell r="F4052">
            <v>3269.44</v>
          </cell>
          <cell r="G4052">
            <v>15</v>
          </cell>
        </row>
        <row r="4053">
          <cell r="A4053" t="str">
            <v>70.05.006</v>
          </cell>
          <cell r="B4053" t="str">
            <v>Luminária LED 20W com braço, para travessia de pedestre</v>
          </cell>
          <cell r="C4053" t="str">
            <v>UN</v>
          </cell>
          <cell r="D4053">
            <v>1559.45</v>
          </cell>
          <cell r="E4053">
            <v>41.32</v>
          </cell>
          <cell r="F4053">
            <v>1600.77</v>
          </cell>
          <cell r="G4053">
            <v>15</v>
          </cell>
        </row>
        <row r="4054">
          <cell r="A4054" t="str">
            <v>70.05.011</v>
          </cell>
          <cell r="B4054" t="str">
            <v>Grupo focal para pedestre com lâmpada LED e contador regressivo</v>
          </cell>
          <cell r="C4054" t="str">
            <v>UN</v>
          </cell>
          <cell r="D4054">
            <v>3297.88</v>
          </cell>
          <cell r="E4054">
            <v>706.8</v>
          </cell>
          <cell r="F4054">
            <v>4004.68</v>
          </cell>
          <cell r="G4054">
            <v>15</v>
          </cell>
        </row>
        <row r="4055">
          <cell r="A4055" t="str">
            <v>70.05.020</v>
          </cell>
          <cell r="B4055" t="str">
            <v>Grupo focal veicular com lâmpada LED, com anteparo e suportes de fixação</v>
          </cell>
          <cell r="C4055" t="str">
            <v>UN</v>
          </cell>
          <cell r="D4055">
            <v>8710.32</v>
          </cell>
          <cell r="E4055">
            <v>824.26</v>
          </cell>
          <cell r="F4055">
            <v>9534.58</v>
          </cell>
          <cell r="G4055">
            <v>15</v>
          </cell>
        </row>
        <row r="4056">
          <cell r="A4056" t="str">
            <v>70.06</v>
          </cell>
          <cell r="B4056" t="str">
            <v>Tachas e tachoes</v>
          </cell>
        </row>
        <row r="4057">
          <cell r="A4057" t="str">
            <v>70.06.001</v>
          </cell>
          <cell r="B4057" t="str">
            <v>Segregador (bate-roda) refletivo - resina</v>
          </cell>
          <cell r="C4057" t="str">
            <v>UN</v>
          </cell>
          <cell r="D4057">
            <v>104.3</v>
          </cell>
          <cell r="E4057">
            <v>13.39</v>
          </cell>
          <cell r="F4057">
            <v>117.69</v>
          </cell>
          <cell r="G4057">
            <v>15</v>
          </cell>
        </row>
        <row r="4058">
          <cell r="A4058" t="str">
            <v>70.06.011</v>
          </cell>
          <cell r="B4058" t="str">
            <v>Tacha tipo I bidirecional refletiva</v>
          </cell>
          <cell r="C4058" t="str">
            <v>UN</v>
          </cell>
          <cell r="D4058">
            <v>25.36</v>
          </cell>
          <cell r="E4058">
            <v>10.050000000000001</v>
          </cell>
          <cell r="F4058">
            <v>35.409999999999997</v>
          </cell>
          <cell r="G4058">
            <v>15</v>
          </cell>
        </row>
        <row r="4059">
          <cell r="A4059" t="str">
            <v>70.06.012</v>
          </cell>
          <cell r="B4059" t="str">
            <v>Tacha tipo I monodirecional refletiva</v>
          </cell>
          <cell r="C4059" t="str">
            <v>UN</v>
          </cell>
          <cell r="D4059">
            <v>21</v>
          </cell>
          <cell r="E4059">
            <v>10.050000000000001</v>
          </cell>
          <cell r="F4059">
            <v>31.05</v>
          </cell>
          <cell r="G4059">
            <v>15</v>
          </cell>
        </row>
        <row r="4060">
          <cell r="A4060" t="str">
            <v>70.06.013</v>
          </cell>
          <cell r="B4060" t="str">
            <v>Tacha tipo II bidirecional refletiva</v>
          </cell>
          <cell r="C4060" t="str">
            <v>UN</v>
          </cell>
          <cell r="D4060">
            <v>30.08</v>
          </cell>
          <cell r="E4060">
            <v>10.050000000000001</v>
          </cell>
          <cell r="F4060">
            <v>40.130000000000003</v>
          </cell>
          <cell r="G4060">
            <v>15</v>
          </cell>
        </row>
        <row r="4061">
          <cell r="A4061" t="str">
            <v>70.06.014</v>
          </cell>
          <cell r="B4061" t="str">
            <v>Tacha tipo II monodirecional refletiva</v>
          </cell>
          <cell r="C4061" t="str">
            <v>UN</v>
          </cell>
          <cell r="D4061">
            <v>25.57</v>
          </cell>
          <cell r="E4061">
            <v>10.050000000000001</v>
          </cell>
          <cell r="F4061">
            <v>35.619999999999997</v>
          </cell>
          <cell r="G4061">
            <v>15</v>
          </cell>
        </row>
        <row r="4062">
          <cell r="A4062" t="str">
            <v>70.06.020</v>
          </cell>
          <cell r="B4062" t="str">
            <v>Tachão tipo I bidirecional refletivo</v>
          </cell>
          <cell r="C4062" t="str">
            <v>UN</v>
          </cell>
          <cell r="D4062">
            <v>66.73</v>
          </cell>
          <cell r="E4062">
            <v>11.24</v>
          </cell>
          <cell r="F4062">
            <v>77.97</v>
          </cell>
          <cell r="G4062">
            <v>15</v>
          </cell>
        </row>
        <row r="4063">
          <cell r="A4063" t="str">
            <v>70.06.021</v>
          </cell>
          <cell r="B4063" t="str">
            <v>Tachão tipo I monodirecional refletivo</v>
          </cell>
          <cell r="C4063" t="str">
            <v>UN</v>
          </cell>
          <cell r="D4063">
            <v>64.47</v>
          </cell>
          <cell r="E4063">
            <v>11.24</v>
          </cell>
          <cell r="F4063">
            <v>75.709999999999994</v>
          </cell>
          <cell r="G4063">
            <v>15</v>
          </cell>
        </row>
        <row r="4064">
          <cell r="A4064" t="str">
            <v>70.06.031</v>
          </cell>
          <cell r="B4064" t="str">
            <v>Tacha tipo I bidirecional refletiva - resina</v>
          </cell>
          <cell r="C4064" t="str">
            <v>UN</v>
          </cell>
          <cell r="D4064">
            <v>57.71</v>
          </cell>
          <cell r="E4064">
            <v>10.050000000000001</v>
          </cell>
          <cell r="F4064">
            <v>67.760000000000005</v>
          </cell>
          <cell r="G4064">
            <v>15</v>
          </cell>
        </row>
        <row r="4065">
          <cell r="A4065" t="str">
            <v>70.06.032</v>
          </cell>
          <cell r="B4065" t="str">
            <v>Tacha tipo I monodirecional refletiva - resina</v>
          </cell>
          <cell r="C4065" t="str">
            <v>UN</v>
          </cell>
          <cell r="D4065">
            <v>34.880000000000003</v>
          </cell>
          <cell r="E4065">
            <v>10.050000000000001</v>
          </cell>
          <cell r="F4065">
            <v>44.93</v>
          </cell>
          <cell r="G4065">
            <v>15</v>
          </cell>
        </row>
        <row r="4066">
          <cell r="A4066" t="str">
            <v>70.06.033</v>
          </cell>
          <cell r="B4066" t="str">
            <v>Tacha tipo II bidirecional refletiva - resina</v>
          </cell>
          <cell r="C4066" t="str">
            <v>UN</v>
          </cell>
          <cell r="D4066">
            <v>42.96</v>
          </cell>
          <cell r="E4066">
            <v>10.050000000000001</v>
          </cell>
          <cell r="F4066">
            <v>53.01</v>
          </cell>
          <cell r="G4066">
            <v>15</v>
          </cell>
        </row>
        <row r="4067">
          <cell r="A4067" t="str">
            <v>70.06.034</v>
          </cell>
          <cell r="B4067" t="str">
            <v>Tacha tipo II monodirecional refletiva - resina</v>
          </cell>
          <cell r="C4067" t="str">
            <v>UN</v>
          </cell>
          <cell r="D4067">
            <v>43.34</v>
          </cell>
          <cell r="E4067">
            <v>10.050000000000001</v>
          </cell>
          <cell r="F4067">
            <v>53.39</v>
          </cell>
          <cell r="G4067">
            <v>15</v>
          </cell>
        </row>
        <row r="4068">
          <cell r="A4068" t="str">
            <v>70.06.040</v>
          </cell>
          <cell r="B4068" t="str">
            <v>Tachão tipo I bidirecional refletivo - resina</v>
          </cell>
          <cell r="C4068" t="str">
            <v>UN</v>
          </cell>
          <cell r="D4068">
            <v>61.07</v>
          </cell>
          <cell r="E4068">
            <v>11.24</v>
          </cell>
          <cell r="F4068">
            <v>72.31</v>
          </cell>
          <cell r="G4068">
            <v>15</v>
          </cell>
        </row>
        <row r="4069">
          <cell r="A4069" t="str">
            <v>70.06.041</v>
          </cell>
          <cell r="B4069" t="str">
            <v>Tachão tipo I monodirecional refletivo - resina</v>
          </cell>
          <cell r="C4069" t="str">
            <v>UN</v>
          </cell>
          <cell r="D4069">
            <v>58.59</v>
          </cell>
          <cell r="E4069">
            <v>11.24</v>
          </cell>
          <cell r="F4069">
            <v>69.83</v>
          </cell>
          <cell r="G4069">
            <v>15</v>
          </cell>
        </row>
        <row r="4070">
          <cell r="A4070" t="str">
            <v>70.20</v>
          </cell>
          <cell r="B4070" t="str">
            <v>Dispositivo viário / transporte</v>
          </cell>
        </row>
        <row r="4071">
          <cell r="A4071" t="str">
            <v>70.20.001</v>
          </cell>
          <cell r="B4071" t="str">
            <v>Faixa elevada para travessia de pedestres em massa asfáltica - lombafaixa - conservação de vias sem execução de recapeamento</v>
          </cell>
          <cell r="C4071" t="str">
            <v>M2</v>
          </cell>
          <cell r="D4071">
            <v>336.76</v>
          </cell>
          <cell r="E4071">
            <v>16.11</v>
          </cell>
          <cell r="F4071">
            <v>352.87</v>
          </cell>
          <cell r="G4071">
            <v>15</v>
          </cell>
        </row>
        <row r="4072">
          <cell r="A4072" t="str">
            <v>70.20.010</v>
          </cell>
          <cell r="B4072" t="str">
            <v>Ondulação transversal em massa asfáltica - lombada tipo "A" - conservação de vias urbanas sem execução de recapeamento</v>
          </cell>
          <cell r="C4072" t="str">
            <v>M2</v>
          </cell>
          <cell r="D4072">
            <v>244.66</v>
          </cell>
          <cell r="E4072">
            <v>14.87</v>
          </cell>
          <cell r="F4072">
            <v>259.52999999999997</v>
          </cell>
          <cell r="G4072">
            <v>15</v>
          </cell>
        </row>
        <row r="4073">
          <cell r="A4073" t="str">
            <v>70.20.011</v>
          </cell>
          <cell r="B4073" t="str">
            <v>Ondulação transversal em massa asfáltica - lombada tipo "B" - conservação de vias urbanas sem execução de recapeamento</v>
          </cell>
          <cell r="C4073" t="str">
            <v>M2</v>
          </cell>
          <cell r="D4073">
            <v>246.3</v>
          </cell>
          <cell r="E4073">
            <v>14.96</v>
          </cell>
          <cell r="F4073">
            <v>261.26</v>
          </cell>
          <cell r="G4073">
            <v>15</v>
          </cell>
        </row>
        <row r="4074">
          <cell r="A4074" t="str">
            <v>70.20.020</v>
          </cell>
          <cell r="B4074" t="str">
            <v>Transporte de equipamentos com caminhão carroceria em rodovia pavimentada</v>
          </cell>
          <cell r="C4074" t="str">
            <v>KM</v>
          </cell>
          <cell r="D4074">
            <v>8.39</v>
          </cell>
          <cell r="E4074">
            <v>2.58</v>
          </cell>
          <cell r="F4074">
            <v>10.97</v>
          </cell>
          <cell r="G4074">
            <v>15</v>
          </cell>
        </row>
        <row r="4075">
          <cell r="A4075" t="str">
            <v>70.20.021</v>
          </cell>
          <cell r="B4075" t="str">
            <v>Equipe para serviços de conservação de pavimentação de vias</v>
          </cell>
          <cell r="C4075" t="str">
            <v>CJDIA</v>
          </cell>
          <cell r="D4075">
            <v>582.29</v>
          </cell>
          <cell r="E4075">
            <v>1591.04</v>
          </cell>
          <cell r="F4075">
            <v>2173.33</v>
          </cell>
          <cell r="G4075">
            <v>15</v>
          </cell>
        </row>
        <row r="4076">
          <cell r="A4076" t="str">
            <v>97</v>
          </cell>
          <cell r="B4076" t="str">
            <v>SINALIZACAO E COMUNICACAO VISUAL</v>
          </cell>
        </row>
        <row r="4077">
          <cell r="A4077" t="str">
            <v>97.02</v>
          </cell>
          <cell r="B4077" t="str">
            <v>Placas, porticos e obeliscos arquitetônicos</v>
          </cell>
        </row>
        <row r="4078">
          <cell r="A4078" t="str">
            <v>97.02.030</v>
          </cell>
          <cell r="B4078" t="str">
            <v>Placa comemorativa em aço inoxidável escovado</v>
          </cell>
          <cell r="C4078" t="str">
            <v>M2</v>
          </cell>
          <cell r="D4078">
            <v>7862.05</v>
          </cell>
          <cell r="E4078">
            <v>105.96</v>
          </cell>
          <cell r="F4078">
            <v>7968.01</v>
          </cell>
          <cell r="G4078">
            <v>15</v>
          </cell>
        </row>
        <row r="4079">
          <cell r="A4079" t="str">
            <v>97.02.036</v>
          </cell>
          <cell r="B4079" t="str">
            <v>Placa de identificação em PVC com texto em vinil</v>
          </cell>
          <cell r="C4079" t="str">
            <v>M2</v>
          </cell>
          <cell r="D4079">
            <v>272.64999999999998</v>
          </cell>
          <cell r="E4079">
            <v>105.96</v>
          </cell>
          <cell r="F4079">
            <v>378.61</v>
          </cell>
          <cell r="G4079">
            <v>15</v>
          </cell>
        </row>
        <row r="4080">
          <cell r="A4080" t="str">
            <v>97.02.190</v>
          </cell>
          <cell r="B4080" t="str">
            <v>Placa de identificação em acrílico com texto em vinil</v>
          </cell>
          <cell r="C4080" t="str">
            <v>M2</v>
          </cell>
          <cell r="D4080">
            <v>1610.72</v>
          </cell>
          <cell r="E4080">
            <v>105.96</v>
          </cell>
          <cell r="F4080">
            <v>1716.68</v>
          </cell>
          <cell r="G4080">
            <v>15</v>
          </cell>
        </row>
        <row r="4081">
          <cell r="A4081" t="str">
            <v>97.02.193</v>
          </cell>
          <cell r="B4081" t="str">
            <v>Placa de sinalização em PVC fotoluminescente (200x200mm), com indicação de equipamentos de alarme, detecção e extinção de incêndio</v>
          </cell>
          <cell r="C4081" t="str">
            <v>UN</v>
          </cell>
          <cell r="D4081">
            <v>15.41</v>
          </cell>
          <cell r="E4081">
            <v>7.69</v>
          </cell>
          <cell r="F4081">
            <v>23.1</v>
          </cell>
          <cell r="G4081">
            <v>15</v>
          </cell>
        </row>
        <row r="4082">
          <cell r="A4082" t="str">
            <v>97.02.194</v>
          </cell>
          <cell r="B4082" t="str">
            <v>Placa de sinalização em PVC fotoluminescente (150x150mm), com indicação de equipamentos de combate à incêndio e alarme</v>
          </cell>
          <cell r="C4082" t="str">
            <v>UN</v>
          </cell>
          <cell r="D4082">
            <v>11.35</v>
          </cell>
          <cell r="E4082">
            <v>7.69</v>
          </cell>
          <cell r="F4082">
            <v>19.04</v>
          </cell>
          <cell r="G4082">
            <v>15</v>
          </cell>
        </row>
        <row r="4083">
          <cell r="A4083" t="str">
            <v>97.02.195</v>
          </cell>
          <cell r="B4083" t="str">
            <v>Placa de sinalização em PVC fotoluminescente (240x120mm), com indicação de rota de evacuação e saída de emergência</v>
          </cell>
          <cell r="C4083" t="str">
            <v>UN</v>
          </cell>
          <cell r="D4083">
            <v>18.34</v>
          </cell>
          <cell r="E4083">
            <v>7.69</v>
          </cell>
          <cell r="F4083">
            <v>26.03</v>
          </cell>
          <cell r="G4083">
            <v>15</v>
          </cell>
        </row>
        <row r="4084">
          <cell r="A4084" t="str">
            <v>97.02.196</v>
          </cell>
          <cell r="B4084" t="str">
            <v>Placa de sinalização em PVC fotoluminescente, com identificação de pavimentos</v>
          </cell>
          <cell r="C4084" t="str">
            <v>UN</v>
          </cell>
          <cell r="D4084">
            <v>11.45</v>
          </cell>
          <cell r="E4084">
            <v>7.69</v>
          </cell>
          <cell r="F4084">
            <v>19.14</v>
          </cell>
          <cell r="G4084">
            <v>15</v>
          </cell>
        </row>
        <row r="4085">
          <cell r="A4085" t="str">
            <v>97.02.197</v>
          </cell>
          <cell r="B4085" t="str">
            <v>Placa de sinalização em PVC, com indicação de alerta</v>
          </cell>
          <cell r="C4085" t="str">
            <v>UN</v>
          </cell>
          <cell r="D4085">
            <v>22.28</v>
          </cell>
          <cell r="E4085">
            <v>7.69</v>
          </cell>
          <cell r="F4085">
            <v>29.97</v>
          </cell>
          <cell r="G4085">
            <v>15</v>
          </cell>
        </row>
        <row r="4086">
          <cell r="A4086" t="str">
            <v>97.02.198</v>
          </cell>
          <cell r="B4086" t="str">
            <v>Placa de sinalização em PVC, com indicação de proibição normativa</v>
          </cell>
          <cell r="C4086" t="str">
            <v>UN</v>
          </cell>
          <cell r="D4086">
            <v>8.14</v>
          </cell>
          <cell r="E4086">
            <v>7.69</v>
          </cell>
          <cell r="F4086">
            <v>15.83</v>
          </cell>
          <cell r="G4086">
            <v>15</v>
          </cell>
        </row>
        <row r="4087">
          <cell r="A4087" t="str">
            <v>97.02.210</v>
          </cell>
          <cell r="B4087" t="str">
            <v>Placa de sinalização em PVC para ambientes</v>
          </cell>
          <cell r="C4087" t="str">
            <v>UN</v>
          </cell>
          <cell r="D4087">
            <v>265.24</v>
          </cell>
          <cell r="E4087">
            <v>4.3600000000000003</v>
          </cell>
          <cell r="F4087">
            <v>269.60000000000002</v>
          </cell>
          <cell r="G4087">
            <v>15</v>
          </cell>
        </row>
        <row r="4088">
          <cell r="A4088" t="str">
            <v>97.03</v>
          </cell>
          <cell r="B4088" t="str">
            <v>Pintura de letras e pictogramas</v>
          </cell>
        </row>
        <row r="4089">
          <cell r="A4089" t="str">
            <v>97.03.010</v>
          </cell>
          <cell r="B4089" t="str">
            <v>Sinalização com pictograma em tinta acrílica</v>
          </cell>
          <cell r="C4089" t="str">
            <v>UN</v>
          </cell>
          <cell r="D4089">
            <v>8.4499999999999993</v>
          </cell>
          <cell r="E4089">
            <v>66.989999999999995</v>
          </cell>
          <cell r="F4089">
            <v>75.44</v>
          </cell>
          <cell r="G4089">
            <v>15</v>
          </cell>
        </row>
        <row r="4090">
          <cell r="A4090" t="str">
            <v>97.05</v>
          </cell>
          <cell r="B4090" t="str">
            <v>Placas, porticos e sinalizacao viaria</v>
          </cell>
        </row>
        <row r="4091">
          <cell r="A4091" t="str">
            <v>97.05.070</v>
          </cell>
          <cell r="B4091" t="str">
            <v>Manta de borracha para sinalização em estacionamento e proteção de coluna e parede, de 1000 x 750 mm e espessura 10 mm</v>
          </cell>
          <cell r="C4091" t="str">
            <v>UN</v>
          </cell>
          <cell r="D4091">
            <v>91.11</v>
          </cell>
          <cell r="E4091">
            <v>9</v>
          </cell>
          <cell r="F4091">
            <v>100.11</v>
          </cell>
          <cell r="G4091">
            <v>15</v>
          </cell>
        </row>
        <row r="4092">
          <cell r="A4092" t="str">
            <v>97.05.080</v>
          </cell>
          <cell r="B4092" t="str">
            <v>Cantoneira de borracha para sinalização em estacionamento e proteção de coluna, de 750 x 100 x 100 mm e espessura 10 mm</v>
          </cell>
          <cell r="C4092" t="str">
            <v>UN</v>
          </cell>
          <cell r="D4092">
            <v>32.32</v>
          </cell>
          <cell r="E4092">
            <v>1.86</v>
          </cell>
          <cell r="F4092">
            <v>34.18</v>
          </cell>
          <cell r="G4092">
            <v>15</v>
          </cell>
        </row>
        <row r="4093">
          <cell r="A4093" t="str">
            <v>97.05.130</v>
          </cell>
          <cell r="B4093" t="str">
            <v>Colocação de placa em suporte de madeira / metálico - solo</v>
          </cell>
          <cell r="C4093" t="str">
            <v>M2</v>
          </cell>
          <cell r="D4093">
            <v>69.319999999999993</v>
          </cell>
          <cell r="F4093">
            <v>69.319999999999993</v>
          </cell>
          <cell r="G4093">
            <v>15</v>
          </cell>
        </row>
        <row r="4094">
          <cell r="A4094" t="str">
            <v>97.05.140</v>
          </cell>
          <cell r="B4094" t="str">
            <v>Suporte de perfil metálico galvanizado</v>
          </cell>
          <cell r="C4094" t="str">
            <v>KG</v>
          </cell>
          <cell r="D4094">
            <v>32.909999999999997</v>
          </cell>
          <cell r="F4094">
            <v>32.909999999999997</v>
          </cell>
          <cell r="G4094">
            <v>15</v>
          </cell>
        </row>
        <row r="4095">
          <cell r="A4095" t="str">
            <v>98</v>
          </cell>
          <cell r="B4095" t="str">
            <v>ARQUITETURA DE INTERIORES</v>
          </cell>
        </row>
        <row r="4096">
          <cell r="A4096" t="str">
            <v>98.02</v>
          </cell>
          <cell r="B4096" t="str">
            <v>Mobiliario</v>
          </cell>
        </row>
        <row r="4097">
          <cell r="A4097" t="str">
            <v>98.02.210</v>
          </cell>
          <cell r="B4097" t="str">
            <v>Banco de madeira com encosto e pés em ferro fundido pintado</v>
          </cell>
          <cell r="C4097" t="str">
            <v>UN</v>
          </cell>
          <cell r="D4097">
            <v>926.56</v>
          </cell>
          <cell r="F4097">
            <v>926.56</v>
          </cell>
          <cell r="G4097">
            <v>15</v>
          </cell>
        </row>
        <row r="4098">
          <cell r="A4098" t="str">
            <v>98.02.300</v>
          </cell>
          <cell r="B4098" t="str">
            <v>Banco reto três lugares, estrutura com apoios de braço metálicos, e ripas em madeira maciça natural</v>
          </cell>
          <cell r="C4098" t="str">
            <v>UN</v>
          </cell>
          <cell r="D4098">
            <v>2882.03</v>
          </cell>
          <cell r="E4098">
            <v>9.6199999999999992</v>
          </cell>
          <cell r="F4098">
            <v>2891.65</v>
          </cell>
          <cell r="G4098">
            <v>15</v>
          </cell>
        </row>
        <row r="4099">
          <cell r="A4099" t="str">
            <v>98.02.301</v>
          </cell>
          <cell r="B4099" t="str">
            <v>Mesa conjugada com 2 bancos retos em madeira</v>
          </cell>
          <cell r="C4099" t="str">
            <v>UN</v>
          </cell>
          <cell r="D4099">
            <v>3543.41</v>
          </cell>
          <cell r="E4099">
            <v>20.8</v>
          </cell>
          <cell r="F4099">
            <v>3564.21</v>
          </cell>
          <cell r="G4099">
            <v>15</v>
          </cell>
        </row>
      </sheetData>
      <sheetData sheetId="5">
        <row r="5">
          <cell r="A5" t="str">
            <v>SIEC - SISTEMA DE ENGENHARIA DE CUSTOS</v>
          </cell>
        </row>
        <row r="6">
          <cell r="A6" t="str">
            <v>Caderno Sintético de Serviços</v>
          </cell>
        </row>
        <row r="8">
          <cell r="A8" t="str">
            <v>Data base: abril/2026</v>
          </cell>
        </row>
        <row r="10">
          <cell r="A10" t="str">
            <v xml:space="preserve">Encargos sociais: </v>
          </cell>
          <cell r="B10" t="str">
            <v>115,01% sobre mão de obra horista (hora)</v>
          </cell>
          <cell r="C10" t="str">
            <v>Publicado em:</v>
          </cell>
          <cell r="D10">
            <v>46216</v>
          </cell>
        </row>
        <row r="11">
          <cell r="C11" t="str">
            <v>Gerência de Custos Referenciais</v>
          </cell>
        </row>
        <row r="13">
          <cell r="A13" t="str">
            <v>CÓDIGO</v>
          </cell>
          <cell r="B13" t="str">
            <v>DESCRIÇÃO DO SERVIÇO</v>
          </cell>
          <cell r="C13" t="str">
            <v>UNID</v>
          </cell>
          <cell r="D13" t="str">
            <v>CUSTO
UNITÁRIO (R$)</v>
          </cell>
          <cell r="E13" t="str">
            <v>CUSTO
UNITÁRIO (R$) SEM BDI</v>
          </cell>
        </row>
        <row r="14">
          <cell r="A14" t="str">
            <v>01</v>
          </cell>
          <cell r="B14" t="str">
            <v>ESTUDOS, ASSESSORIAS, PROJETOS TÉCNICOS E ADM. LOCAL</v>
          </cell>
          <cell r="C14" t="str">
            <v/>
          </cell>
          <cell r="F14" t="str">
            <v>SIEC Abr/26</v>
          </cell>
        </row>
        <row r="15">
          <cell r="A15" t="str">
            <v>01.01</v>
          </cell>
          <cell r="B15" t="str">
            <v>PROJETOS TÉCNICOS</v>
          </cell>
          <cell r="C15" t="str">
            <v/>
          </cell>
          <cell r="E15" t="str">
            <v xml:space="preserve"> </v>
          </cell>
          <cell r="F15" t="str">
            <v>SIEC Abr/26</v>
          </cell>
        </row>
        <row r="16">
          <cell r="A16" t="str">
            <v>01.01.01</v>
          </cell>
          <cell r="B16" t="str">
            <v>PROJETOS DE ENGENHARIA E ARQUITETURA</v>
          </cell>
          <cell r="C16" t="str">
            <v/>
          </cell>
          <cell r="E16">
            <v>0</v>
          </cell>
          <cell r="F16" t="str">
            <v>SIEC Abr/26</v>
          </cell>
        </row>
        <row r="17">
          <cell r="A17" t="str">
            <v>01.01.01.200</v>
          </cell>
          <cell r="B17" t="str">
            <v>PROJETOS EXECUTIVOS DE ENGENHARIA E ARQUITETURA</v>
          </cell>
          <cell r="E17">
            <v>0</v>
          </cell>
          <cell r="F17" t="str">
            <v>SIEC Abr/26</v>
          </cell>
        </row>
        <row r="18">
          <cell r="A18" t="str">
            <v>01.01.01.200.01</v>
          </cell>
          <cell r="B18" t="str">
            <v>Desenvolvimento de PROJETO EXECUTIVO de arquitetura / acabamento em prancha formato A0</v>
          </cell>
          <cell r="C18" t="str">
            <v>un</v>
          </cell>
          <cell r="D18">
            <v>7765</v>
          </cell>
          <cell r="E18">
            <v>6263.1069527343116</v>
          </cell>
          <cell r="F18" t="str">
            <v>SIEC Abr/26</v>
          </cell>
        </row>
        <row r="19">
          <cell r="A19" t="str">
            <v>01.01.01.200.02</v>
          </cell>
          <cell r="B19" t="str">
            <v>Desenvolvimento de PROJETO EXECUTIVO de arquitetura / acabamento em prancha formato A1</v>
          </cell>
          <cell r="C19" t="str">
            <v>un</v>
          </cell>
          <cell r="D19">
            <v>6023.23</v>
          </cell>
          <cell r="E19">
            <v>4858.2271334086136</v>
          </cell>
          <cell r="F19" t="str">
            <v>SIEC Abr/26</v>
          </cell>
        </row>
        <row r="20">
          <cell r="A20" t="str">
            <v>01.01.01.200.07</v>
          </cell>
          <cell r="B20" t="str">
            <v>Desenvolvimento de PROJETO EXECUTIVO de estruturas e fundações em prancha formato A0</v>
          </cell>
          <cell r="C20" t="str">
            <v>un</v>
          </cell>
          <cell r="D20">
            <v>7765</v>
          </cell>
          <cell r="E20">
            <v>6263.1069527343116</v>
          </cell>
          <cell r="F20" t="str">
            <v>SIEC Abr/26</v>
          </cell>
        </row>
        <row r="21">
          <cell r="A21" t="str">
            <v>01.01.01.200.08</v>
          </cell>
          <cell r="B21" t="str">
            <v>Desenvolvimento de PROJETO EXECUTIVO de estruturas e fundações em prancha formato A1</v>
          </cell>
          <cell r="C21" t="str">
            <v>un</v>
          </cell>
          <cell r="D21">
            <v>6023.23</v>
          </cell>
          <cell r="E21">
            <v>4858.2271334086136</v>
          </cell>
          <cell r="F21" t="str">
            <v>SIEC Abr/26</v>
          </cell>
        </row>
        <row r="22">
          <cell r="A22" t="str">
            <v>01.01.01.200.15</v>
          </cell>
          <cell r="B22" t="str">
            <v>Desenvolvimento de PROJETO EXECUTIVO de instalações elétricas e de sistemas em prancha formato A0</v>
          </cell>
          <cell r="C22" t="str">
            <v>un</v>
          </cell>
          <cell r="D22">
            <v>7765</v>
          </cell>
          <cell r="E22">
            <v>6263.1069527343116</v>
          </cell>
          <cell r="F22" t="str">
            <v>SIEC Abr/26</v>
          </cell>
        </row>
        <row r="23">
          <cell r="A23" t="str">
            <v>01.01.01.200.16</v>
          </cell>
          <cell r="B23" t="str">
            <v>Desenvolvimento de PROJETO EXECUTIVO de instalações elétricas e de sistemas em prancha formato A1</v>
          </cell>
          <cell r="C23" t="str">
            <v>un</v>
          </cell>
          <cell r="D23">
            <v>6023.23</v>
          </cell>
          <cell r="E23">
            <v>4858.2271334086136</v>
          </cell>
          <cell r="F23" t="str">
            <v>SIEC Abr/26</v>
          </cell>
        </row>
        <row r="24">
          <cell r="A24" t="str">
            <v>01.01.01.200.13</v>
          </cell>
          <cell r="B24" t="str">
            <v>Desenvolvimento de PROJETO EXECUTIVO de instalações hidráulicas em prancha formato A0</v>
          </cell>
          <cell r="C24" t="str">
            <v>un</v>
          </cell>
          <cell r="D24">
            <v>7765</v>
          </cell>
          <cell r="E24">
            <v>6263.1069527343116</v>
          </cell>
          <cell r="F24" t="str">
            <v>SIEC Abr/26</v>
          </cell>
        </row>
        <row r="25">
          <cell r="A25" t="str">
            <v>01.01.01.200.14</v>
          </cell>
          <cell r="B25" t="str">
            <v>Desenvolvimento de PROJETO EXECUTIVO de instalações hidráulicas em prancha formato A1</v>
          </cell>
          <cell r="C25" t="str">
            <v>un</v>
          </cell>
          <cell r="D25">
            <v>6023.23</v>
          </cell>
          <cell r="E25">
            <v>4858.2271334086136</v>
          </cell>
          <cell r="F25" t="str">
            <v>SIEC Abr/26</v>
          </cell>
        </row>
        <row r="26">
          <cell r="A26" t="str">
            <v>01.01.02</v>
          </cell>
          <cell r="B26" t="str">
            <v>PROJETOS DE REDE AÉREA</v>
          </cell>
          <cell r="C26" t="str">
            <v/>
          </cell>
          <cell r="E26">
            <v>0</v>
          </cell>
          <cell r="F26" t="str">
            <v>SIEC Abr/26</v>
          </cell>
        </row>
        <row r="27">
          <cell r="A27" t="str">
            <v>01.01.02.200</v>
          </cell>
          <cell r="B27" t="str">
            <v>PROJETOS EXECUTIVOS DE REDE AÉREA</v>
          </cell>
          <cell r="C27" t="str">
            <v/>
          </cell>
          <cell r="E27">
            <v>0</v>
          </cell>
          <cell r="F27" t="str">
            <v>SIEC Abr/26</v>
          </cell>
        </row>
        <row r="28">
          <cell r="A28" t="str">
            <v>01.01.02.200.01</v>
          </cell>
          <cell r="B28" t="str">
            <v>Desenvolvimento de PROJETO EXECUTIVO de rede aérea em prancha formato A0</v>
          </cell>
          <cell r="C28" t="str">
            <v>un</v>
          </cell>
          <cell r="D28">
            <v>7765</v>
          </cell>
          <cell r="E28">
            <v>6263.1069527343116</v>
          </cell>
          <cell r="F28" t="str">
            <v>SIEC Abr/26</v>
          </cell>
        </row>
        <row r="29">
          <cell r="A29" t="str">
            <v>01.01.02.200.02</v>
          </cell>
          <cell r="B29" t="str">
            <v>Desenvolvimento de PROJETO EXECUTIVO de rede aérea em prancha formato A1</v>
          </cell>
          <cell r="C29" t="str">
            <v>un</v>
          </cell>
          <cell r="D29">
            <v>6023.23</v>
          </cell>
          <cell r="E29">
            <v>4858.2271334086136</v>
          </cell>
          <cell r="F29" t="str">
            <v>SIEC Abr/26</v>
          </cell>
        </row>
        <row r="30">
          <cell r="A30" t="str">
            <v>01.01.03</v>
          </cell>
          <cell r="B30" t="str">
            <v>PROJETOS DE VIA PERMANENTE</v>
          </cell>
          <cell r="C30" t="str">
            <v/>
          </cell>
          <cell r="E30">
            <v>0</v>
          </cell>
          <cell r="F30" t="str">
            <v>SIEC Abr/26</v>
          </cell>
        </row>
        <row r="31">
          <cell r="A31" t="str">
            <v>01.01.03.100</v>
          </cell>
          <cell r="B31" t="str">
            <v>PROJETOS BÁSICOS DE VIA PERMANENTE</v>
          </cell>
          <cell r="C31" t="str">
            <v/>
          </cell>
          <cell r="E31">
            <v>0</v>
          </cell>
          <cell r="F31" t="str">
            <v>SIEC Abr/26</v>
          </cell>
        </row>
        <row r="32">
          <cell r="A32" t="str">
            <v>01.01.03.100.01</v>
          </cell>
          <cell r="B32" t="str">
            <v>Desenvolvimento de PROJETO BÁSICO de via permanente em prancha formato A0</v>
          </cell>
          <cell r="C32" t="str">
            <v>un</v>
          </cell>
          <cell r="D32">
            <v>8239.4599999999991</v>
          </cell>
          <cell r="E32">
            <v>6645.7977093079526</v>
          </cell>
          <cell r="F32" t="str">
            <v>SIEC Abr/26</v>
          </cell>
        </row>
        <row r="33">
          <cell r="A33" t="str">
            <v>01.01.03.100.02</v>
          </cell>
          <cell r="B33" t="str">
            <v>Desenvolvimento de PROJETO BÁSICO de via permanente em prancha formato A1</v>
          </cell>
          <cell r="C33" t="str">
            <v>un</v>
          </cell>
          <cell r="D33">
            <v>6531.91</v>
          </cell>
          <cell r="E33">
            <v>5268.5191159864489</v>
          </cell>
          <cell r="F33" t="str">
            <v>SIEC Abr/26</v>
          </cell>
        </row>
        <row r="34">
          <cell r="A34" t="str">
            <v>01.01.05</v>
          </cell>
          <cell r="B34" t="str">
            <v>PROJETO AS BUILT</v>
          </cell>
          <cell r="C34" t="str">
            <v/>
          </cell>
          <cell r="E34">
            <v>0</v>
          </cell>
          <cell r="F34" t="str">
            <v>SIEC Abr/26</v>
          </cell>
        </row>
        <row r="35">
          <cell r="A35" t="str">
            <v>01.01.05.100</v>
          </cell>
          <cell r="B35" t="str">
            <v>PROJETO AS BUILT</v>
          </cell>
          <cell r="C35" t="str">
            <v/>
          </cell>
          <cell r="E35">
            <v>0</v>
          </cell>
          <cell r="F35" t="str">
            <v>SIEC Abr/26</v>
          </cell>
        </row>
        <row r="36">
          <cell r="A36" t="str">
            <v>01.01.05.100.03</v>
          </cell>
          <cell r="B36" t="str">
            <v>Desenvolvimento de "As built" em prancha formato A0</v>
          </cell>
          <cell r="C36" t="str">
            <v>un</v>
          </cell>
          <cell r="D36">
            <v>3270.94</v>
          </cell>
          <cell r="E36">
            <v>2638.2803678012583</v>
          </cell>
          <cell r="F36" t="str">
            <v>SIEC Abr/26</v>
          </cell>
        </row>
        <row r="37">
          <cell r="A37" t="str">
            <v>01.01.05.100.01</v>
          </cell>
          <cell r="B37" t="str">
            <v>Desenvolvimento de "As built" em prancha formato A1</v>
          </cell>
          <cell r="C37" t="str">
            <v>un</v>
          </cell>
          <cell r="D37">
            <v>1869.12</v>
          </cell>
          <cell r="E37">
            <v>1507.5979996773672</v>
          </cell>
          <cell r="F37" t="str">
            <v>SIEC Abr/26</v>
          </cell>
        </row>
        <row r="38">
          <cell r="A38" t="str">
            <v>01.01.05.100.02</v>
          </cell>
          <cell r="B38" t="str">
            <v>Desenvolvimento de "As built" em prancha formato A4</v>
          </cell>
          <cell r="C38" t="str">
            <v>un</v>
          </cell>
          <cell r="D38">
            <v>1104.56</v>
          </cell>
          <cell r="E38">
            <v>890.91788998225513</v>
          </cell>
          <cell r="F38" t="str">
            <v>SIEC Abr/26</v>
          </cell>
        </row>
        <row r="39">
          <cell r="A39" t="str">
            <v>01.02</v>
          </cell>
          <cell r="B39" t="str">
            <v>PROJETOS PARA MEIO AMBIENTE</v>
          </cell>
          <cell r="C39" t="str">
            <v/>
          </cell>
          <cell r="E39">
            <v>0</v>
          </cell>
          <cell r="F39" t="str">
            <v>SIEC Abr/26</v>
          </cell>
        </row>
        <row r="40">
          <cell r="A40" t="str">
            <v>01.02.01</v>
          </cell>
          <cell r="B40" t="str">
            <v>ÁREAS CONTAMINADAS</v>
          </cell>
          <cell r="C40" t="str">
            <v/>
          </cell>
          <cell r="E40">
            <v>0</v>
          </cell>
          <cell r="F40" t="str">
            <v>SIEC Abr/26</v>
          </cell>
        </row>
        <row r="41">
          <cell r="A41" t="str">
            <v>01.02.01.100</v>
          </cell>
          <cell r="B41" t="str">
            <v>AVALIAÇÃO PRELIMINAR</v>
          </cell>
          <cell r="C41" t="str">
            <v/>
          </cell>
          <cell r="E41">
            <v>0</v>
          </cell>
          <cell r="F41" t="str">
            <v>SIEC Abr/26</v>
          </cell>
        </row>
        <row r="42">
          <cell r="A42" t="str">
            <v>01.02.01.100.14</v>
          </cell>
          <cell r="B42" t="str">
            <v>Ensaio de carbono orgânico total - TOC</v>
          </cell>
          <cell r="C42" t="str">
            <v>un</v>
          </cell>
          <cell r="D42">
            <v>160.33000000000001</v>
          </cell>
          <cell r="E42">
            <v>129.31924503952251</v>
          </cell>
          <cell r="F42" t="str">
            <v>SIEC Abr/26</v>
          </cell>
        </row>
        <row r="43">
          <cell r="A43" t="str">
            <v>01.02.01.100.15</v>
          </cell>
          <cell r="B43" t="str">
            <v>Ensaio de granulometria por peneiramento - solos</v>
          </cell>
          <cell r="C43" t="str">
            <v>un</v>
          </cell>
          <cell r="D43">
            <v>257.17</v>
          </cell>
          <cell r="E43">
            <v>207.42861751895467</v>
          </cell>
          <cell r="F43" t="str">
            <v>SIEC Abr/26</v>
          </cell>
        </row>
        <row r="44">
          <cell r="A44" t="str">
            <v>01.02.01.100.04</v>
          </cell>
          <cell r="B44" t="str">
            <v>Relatório de avaliação preliminar para área acima de 150.000 m²</v>
          </cell>
          <cell r="C44" t="str">
            <v>un</v>
          </cell>
          <cell r="D44">
            <v>31803.27</v>
          </cell>
          <cell r="E44">
            <v>25651.935796096146</v>
          </cell>
          <cell r="F44" t="str">
            <v>SIEC Abr/26</v>
          </cell>
        </row>
        <row r="45">
          <cell r="A45" t="str">
            <v>01.02.01.100.01</v>
          </cell>
          <cell r="B45" t="str">
            <v>Relatório de avaliação preliminar para área até 25.000 m²</v>
          </cell>
          <cell r="C45" t="str">
            <v>un</v>
          </cell>
          <cell r="D45">
            <v>18051.439999999999</v>
          </cell>
          <cell r="E45">
            <v>14559.961284078076</v>
          </cell>
          <cell r="F45" t="str">
            <v>SIEC Abr/26</v>
          </cell>
        </row>
        <row r="46">
          <cell r="A46" t="str">
            <v>01.02.01.100.02</v>
          </cell>
          <cell r="B46" t="str">
            <v>Relatório de avaliação preliminar para área entre 25.001 m² até 75.000 m²</v>
          </cell>
          <cell r="C46" t="str">
            <v>un</v>
          </cell>
          <cell r="D46">
            <v>22723.82</v>
          </cell>
          <cell r="E46">
            <v>18328.61751895467</v>
          </cell>
          <cell r="F46" t="str">
            <v>SIEC Abr/26</v>
          </cell>
        </row>
        <row r="47">
          <cell r="A47" t="str">
            <v>01.02.01.100.03</v>
          </cell>
          <cell r="B47" t="str">
            <v>Relatório de avaliação preliminar para área entre 75.001 m² até 150.000 m²</v>
          </cell>
          <cell r="C47" t="str">
            <v>un</v>
          </cell>
          <cell r="D47">
            <v>27417.16</v>
          </cell>
          <cell r="E47">
            <v>22114.179706404258</v>
          </cell>
          <cell r="F47" t="str">
            <v>SIEC Abr/26</v>
          </cell>
        </row>
        <row r="48">
          <cell r="A48" t="str">
            <v>01.02.01.200</v>
          </cell>
          <cell r="B48" t="str">
            <v>INVESTIGAÇÃO CONFIRMATÓRIA</v>
          </cell>
          <cell r="C48" t="str">
            <v/>
          </cell>
          <cell r="E48">
            <v>0</v>
          </cell>
          <cell r="F48" t="str">
            <v>SIEC Abr/26</v>
          </cell>
        </row>
        <row r="49">
          <cell r="A49" t="str">
            <v>01.02.01.200.30</v>
          </cell>
          <cell r="B49" t="str">
            <v>Amostragem de solo tipo multi-incremento</v>
          </cell>
          <cell r="C49" t="str">
            <v>un</v>
          </cell>
          <cell r="D49">
            <v>1748.24</v>
          </cell>
          <cell r="E49">
            <v>1410.0984029682206</v>
          </cell>
          <cell r="F49" t="str">
            <v>SIEC Abr/26</v>
          </cell>
        </row>
        <row r="50">
          <cell r="A50" t="str">
            <v>01.02.01.200.33</v>
          </cell>
          <cell r="B50" t="str">
            <v>Análise química das amostras de águas subterrâneas - Cromo VI fração total e dissolvida</v>
          </cell>
          <cell r="C50" t="str">
            <v>un</v>
          </cell>
          <cell r="D50">
            <v>156.12</v>
          </cell>
          <cell r="E50">
            <v>125.92353605420229</v>
          </cell>
          <cell r="F50" t="str">
            <v>SIEC Abr/26</v>
          </cell>
        </row>
        <row r="51">
          <cell r="A51" t="str">
            <v>01.02.01.200.34</v>
          </cell>
          <cell r="B51" t="str">
            <v>Análise química das amostras de solo - Cromo VI</v>
          </cell>
          <cell r="C51" t="str">
            <v>un</v>
          </cell>
          <cell r="D51">
            <v>68.13</v>
          </cell>
          <cell r="E51">
            <v>54.952411679303111</v>
          </cell>
          <cell r="F51" t="str">
            <v>SIEC Abr/26</v>
          </cell>
        </row>
        <row r="52">
          <cell r="A52" t="str">
            <v>01.02.01.200.22</v>
          </cell>
          <cell r="B52" t="str">
            <v>Análise química de amostra de água subterrânea - Bário total e dissolvido</v>
          </cell>
          <cell r="C52" t="str">
            <v>un</v>
          </cell>
          <cell r="D52">
            <v>106.59</v>
          </cell>
          <cell r="E52">
            <v>85.973544120019355</v>
          </cell>
          <cell r="F52" t="str">
            <v>SIEC Abr/26</v>
          </cell>
        </row>
        <row r="53">
          <cell r="A53" t="str">
            <v>01.02.01.200.09</v>
          </cell>
          <cell r="B53" t="str">
            <v>Análise química de amostra de solo ou de água subterrânea - BTEX</v>
          </cell>
          <cell r="C53" t="str">
            <v>un</v>
          </cell>
          <cell r="D53">
            <v>91.59</v>
          </cell>
          <cell r="E53">
            <v>73.874818519115991</v>
          </cell>
          <cell r="F53" t="str">
            <v>SIEC Abr/26</v>
          </cell>
        </row>
        <row r="54">
          <cell r="A54" t="str">
            <v>01.02.01.200.08</v>
          </cell>
          <cell r="B54" t="str">
            <v>Análise química de amostra de solo ou de água subterrânea - TPH</v>
          </cell>
          <cell r="C54" t="str">
            <v>un</v>
          </cell>
          <cell r="D54">
            <v>138.18</v>
          </cell>
          <cell r="E54">
            <v>111.45346023552186</v>
          </cell>
          <cell r="F54" t="str">
            <v>SIEC Abr/26</v>
          </cell>
        </row>
        <row r="55">
          <cell r="A55" t="str">
            <v>01.02.01.200.20</v>
          </cell>
          <cell r="B55" t="str">
            <v>Análise química de vapores (método TO-15)</v>
          </cell>
          <cell r="C55" t="str">
            <v>un</v>
          </cell>
          <cell r="D55">
            <v>1980.34</v>
          </cell>
          <cell r="E55">
            <v>1597.306017099532</v>
          </cell>
          <cell r="F55" t="str">
            <v>SIEC Abr/26</v>
          </cell>
        </row>
        <row r="56">
          <cell r="A56" t="str">
            <v>01.02.01.200.28</v>
          </cell>
          <cell r="B56" t="str">
            <v>Análises químicas das amostras de solo ou de águas subterrâneas - Nitrato</v>
          </cell>
          <cell r="C56" t="str">
            <v>un</v>
          </cell>
          <cell r="D56">
            <v>63.52</v>
          </cell>
          <cell r="E56">
            <v>51.234070011292147</v>
          </cell>
          <cell r="F56" t="str">
            <v>SIEC Abr/26</v>
          </cell>
        </row>
        <row r="57">
          <cell r="A57" t="str">
            <v>01.02.01.200.27</v>
          </cell>
          <cell r="B57" t="str">
            <v>Análises químicas das amostras de solo ou de águas subterrâneas - PAH</v>
          </cell>
          <cell r="C57" t="str">
            <v>un</v>
          </cell>
          <cell r="D57">
            <v>136.25</v>
          </cell>
          <cell r="E57">
            <v>109.89675754153896</v>
          </cell>
          <cell r="F57" t="str">
            <v>SIEC Abr/26</v>
          </cell>
        </row>
        <row r="58">
          <cell r="A58" t="str">
            <v>01.02.01.200.24</v>
          </cell>
          <cell r="B58" t="str">
            <v>Análises químicas das amostras de solo ou de águas subterrâneas - PCB Totais</v>
          </cell>
          <cell r="C58" t="str">
            <v>un</v>
          </cell>
          <cell r="D58">
            <v>214.11</v>
          </cell>
          <cell r="E58">
            <v>172.69720922729474</v>
          </cell>
          <cell r="F58" t="str">
            <v>SIEC Abr/26</v>
          </cell>
        </row>
        <row r="59">
          <cell r="A59" t="str">
            <v>01.02.01.200.25</v>
          </cell>
          <cell r="B59" t="str">
            <v>Análises químicas das amostras de solo ou de águas subterrâneas - SVOC</v>
          </cell>
          <cell r="C59" t="str">
            <v>un</v>
          </cell>
          <cell r="D59">
            <v>253.34</v>
          </cell>
          <cell r="E59">
            <v>204.33940958219068</v>
          </cell>
          <cell r="F59" t="str">
            <v>SIEC Abr/26</v>
          </cell>
        </row>
        <row r="60">
          <cell r="A60" t="str">
            <v>01.02.01.200.26</v>
          </cell>
          <cell r="B60" t="str">
            <v>Análises químicas das amostras de solo ou de águas subterrâneas - VOC</v>
          </cell>
          <cell r="C60" t="str">
            <v>un</v>
          </cell>
          <cell r="D60">
            <v>197.73</v>
          </cell>
          <cell r="E60">
            <v>159.48540087110823</v>
          </cell>
          <cell r="F60" t="str">
            <v>SIEC Abr/26</v>
          </cell>
        </row>
        <row r="61">
          <cell r="A61" t="str">
            <v>01.02.01.200.17</v>
          </cell>
          <cell r="B61" t="str">
            <v>Avaliação dos resultados e elaboração do Relatório de Investigação Confirmatória</v>
          </cell>
          <cell r="C61" t="str">
            <v>un</v>
          </cell>
          <cell r="D61">
            <v>25608.9</v>
          </cell>
          <cell r="E61">
            <v>20655.670269398292</v>
          </cell>
          <cell r="F61" t="str">
            <v>SIEC Abr/26</v>
          </cell>
        </row>
        <row r="62">
          <cell r="A62" t="str">
            <v>01.02.01.200.04</v>
          </cell>
          <cell r="B62" t="str">
            <v>Coleta para amostragem de águas subterrâneas dos poços de monitoramento previamente instalados</v>
          </cell>
          <cell r="C62" t="str">
            <v>un</v>
          </cell>
          <cell r="D62">
            <v>196.68</v>
          </cell>
          <cell r="E62">
            <v>158.638490079045</v>
          </cell>
          <cell r="F62" t="str">
            <v>SIEC Abr/26</v>
          </cell>
        </row>
        <row r="63">
          <cell r="A63" t="str">
            <v>01.02.01.200.61</v>
          </cell>
          <cell r="B63" t="str">
            <v>Desenvolvimento de poço de monitoramento e/ou remediação</v>
          </cell>
          <cell r="C63" t="str">
            <v>un</v>
          </cell>
          <cell r="D63">
            <v>157.15</v>
          </cell>
          <cell r="E63">
            <v>126.75431521213099</v>
          </cell>
          <cell r="F63" t="str">
            <v>SIEC Abr/26</v>
          </cell>
        </row>
        <row r="64">
          <cell r="A64" t="str">
            <v>01.02.01.200.18</v>
          </cell>
          <cell r="B64" t="str">
            <v>Elaboração de relatório de monitoramento de áreas contaminadas para campanhas semestrais</v>
          </cell>
          <cell r="C64" t="str">
            <v>un</v>
          </cell>
          <cell r="D64">
            <v>23443.88</v>
          </cell>
          <cell r="E64">
            <v>18909.404742700437</v>
          </cell>
          <cell r="F64" t="str">
            <v>SIEC Abr/26</v>
          </cell>
        </row>
        <row r="65">
          <cell r="A65" t="str">
            <v>01.02.01.200.03</v>
          </cell>
          <cell r="B65" t="str">
            <v>Instalação e desenvolvimento dos poços de monitoramento com trado mecanizado de 4"</v>
          </cell>
          <cell r="C65" t="str">
            <v>m</v>
          </cell>
          <cell r="D65">
            <v>516.09</v>
          </cell>
          <cell r="E65">
            <v>416.26875302468142</v>
          </cell>
          <cell r="F65" t="str">
            <v>SIEC Abr/26</v>
          </cell>
        </row>
        <row r="66">
          <cell r="A66" t="str">
            <v>01.02.01.200.35</v>
          </cell>
          <cell r="B66" t="str">
            <v>Reparo em poço de monitoramento danificado</v>
          </cell>
          <cell r="C66" t="str">
            <v>un</v>
          </cell>
          <cell r="D66">
            <v>105.25</v>
          </cell>
          <cell r="E66">
            <v>84.892724633005329</v>
          </cell>
          <cell r="F66" t="str">
            <v>SIEC Abr/26</v>
          </cell>
        </row>
        <row r="67">
          <cell r="A67" t="str">
            <v>01.02.01.200.57</v>
          </cell>
          <cell r="B67" t="str">
            <v>Sondagem para amostragem de solo - diâmetro de 4" (trado manual)</v>
          </cell>
          <cell r="C67" t="str">
            <v>m</v>
          </cell>
          <cell r="D67">
            <v>144.13999999999999</v>
          </cell>
          <cell r="E67">
            <v>116.26068720761413</v>
          </cell>
          <cell r="F67" t="str">
            <v>SIEC Abr/26</v>
          </cell>
        </row>
        <row r="68">
          <cell r="A68" t="str">
            <v>01.02.01.200.16</v>
          </cell>
          <cell r="B68" t="str">
            <v>Sondagem para amostragem de solos - diâmetro de 4" (mecanizada)</v>
          </cell>
          <cell r="C68" t="str">
            <v>m</v>
          </cell>
          <cell r="D68">
            <v>242.32</v>
          </cell>
          <cell r="E68">
            <v>195.45087917406033</v>
          </cell>
          <cell r="F68" t="str">
            <v>SIEC Abr/26</v>
          </cell>
        </row>
        <row r="69">
          <cell r="A69" t="str">
            <v>01.02.01.200.02</v>
          </cell>
          <cell r="B69" t="str">
            <v>Sondagem para amostragem de solos - diâmetro de 8"</v>
          </cell>
          <cell r="C69" t="str">
            <v>m</v>
          </cell>
          <cell r="D69">
            <v>200.42</v>
          </cell>
          <cell r="E69">
            <v>161.65510566220357</v>
          </cell>
          <cell r="F69" t="str">
            <v>SIEC Abr/26</v>
          </cell>
        </row>
        <row r="70">
          <cell r="A70" t="str">
            <v>01.02.01.300</v>
          </cell>
          <cell r="B70" t="str">
            <v>INVESTIGAÇÃO DETALHADA E ANÁLISE DE RISCO À SAÚDE HUMANA</v>
          </cell>
          <cell r="C70" t="str">
            <v/>
          </cell>
          <cell r="E70">
            <v>0</v>
          </cell>
          <cell r="F70" t="str">
            <v>SIEC Abr/26</v>
          </cell>
        </row>
        <row r="71">
          <cell r="A71" t="str">
            <v>01.02.01.300.08</v>
          </cell>
          <cell r="B71" t="str">
            <v>Avaliação de risco (áreas contaminadas)</v>
          </cell>
          <cell r="C71" t="str">
            <v>un</v>
          </cell>
          <cell r="D71">
            <v>11343.08</v>
          </cell>
          <cell r="E71">
            <v>9149.1208259396681</v>
          </cell>
          <cell r="F71" t="str">
            <v>SIEC Abr/26</v>
          </cell>
        </row>
        <row r="72">
          <cell r="A72" t="str">
            <v>01.02.01.300.05</v>
          </cell>
          <cell r="B72" t="str">
            <v>Avaliação dos Estudos existentes e elaboração do Plano de Amostragem</v>
          </cell>
          <cell r="C72" t="str">
            <v>un</v>
          </cell>
          <cell r="D72">
            <v>8269.2000000000007</v>
          </cell>
          <cell r="E72">
            <v>6669.7854492660108</v>
          </cell>
          <cell r="F72" t="str">
            <v>SIEC Abr/26</v>
          </cell>
        </row>
        <row r="73">
          <cell r="A73" t="str">
            <v>01.02.01.300.07</v>
          </cell>
          <cell r="B73" t="str">
            <v>Avaliação dos resultados e elaboração do Relatório de Investigação Detalhada</v>
          </cell>
          <cell r="C73" t="str">
            <v>un</v>
          </cell>
          <cell r="D73">
            <v>37642</v>
          </cell>
          <cell r="E73">
            <v>30361.348604613646</v>
          </cell>
          <cell r="F73" t="str">
            <v>SIEC Abr/26</v>
          </cell>
        </row>
        <row r="74">
          <cell r="A74" t="str">
            <v>01.02.02</v>
          </cell>
          <cell r="B74" t="str">
            <v>VEGETAÇÃO</v>
          </cell>
          <cell r="C74" t="str">
            <v/>
          </cell>
          <cell r="E74">
            <v>0</v>
          </cell>
          <cell r="F74" t="str">
            <v>SIEC Abr/26</v>
          </cell>
        </row>
        <row r="75">
          <cell r="A75" t="str">
            <v>01.02.02.100</v>
          </cell>
          <cell r="B75" t="str">
            <v>PROJETO DE MANEJO PARA SUPRESSÃO DE ÁRVORES ISOLADAS DENTRO E FORA DE APP</v>
          </cell>
          <cell r="C75" t="str">
            <v/>
          </cell>
          <cell r="E75">
            <v>0</v>
          </cell>
          <cell r="F75" t="str">
            <v>SIEC Abr/26</v>
          </cell>
        </row>
        <row r="76">
          <cell r="A76" t="str">
            <v>01.02.02.100.12</v>
          </cell>
          <cell r="B76" t="str">
            <v>Cadastramento arbóreo acima de 500 exemplares arbóreos e caracterização de APP</v>
          </cell>
          <cell r="C76" t="str">
            <v>un</v>
          </cell>
          <cell r="D76">
            <v>39564.01</v>
          </cell>
          <cell r="E76">
            <v>31911.606710759803</v>
          </cell>
          <cell r="F76" t="str">
            <v>SIEC Abr/26</v>
          </cell>
        </row>
        <row r="77">
          <cell r="A77" t="str">
            <v>01.02.02.100.10</v>
          </cell>
          <cell r="B77" t="str">
            <v>Cadastramento arbóreo de 101 até 200 exemplares arbóreos e caracterização de APP</v>
          </cell>
          <cell r="C77" t="str">
            <v>un</v>
          </cell>
          <cell r="D77">
            <v>13973.2</v>
          </cell>
          <cell r="E77">
            <v>11270.527504436201</v>
          </cell>
          <cell r="F77" t="str">
            <v>SIEC Abr/26</v>
          </cell>
        </row>
        <row r="78">
          <cell r="A78" t="str">
            <v>01.02.02.100.11</v>
          </cell>
          <cell r="B78" t="str">
            <v>Cadastramento arbóreo de 201 até 500 exemplares arbóreos e caracterização de APP</v>
          </cell>
          <cell r="C78" t="str">
            <v>un</v>
          </cell>
          <cell r="D78">
            <v>22263.07</v>
          </cell>
          <cell r="E78">
            <v>17956.984997580254</v>
          </cell>
          <cell r="F78" t="str">
            <v>SIEC Abr/26</v>
          </cell>
        </row>
        <row r="79">
          <cell r="A79" t="str">
            <v>01.02.02.100.08</v>
          </cell>
          <cell r="B79" t="str">
            <v>Cadastramento arbóreo de 21 até 50 exemplares arbóreos e caracterização de APP</v>
          </cell>
          <cell r="C79" t="str">
            <v>un</v>
          </cell>
          <cell r="D79">
            <v>10638.27</v>
          </cell>
          <cell r="E79">
            <v>8580.6339732214874</v>
          </cell>
          <cell r="F79" t="str">
            <v>SIEC Abr/26</v>
          </cell>
        </row>
        <row r="80">
          <cell r="A80" t="str">
            <v>01.02.02.100.09</v>
          </cell>
          <cell r="B80" t="str">
            <v>Cadastramento arbóreo de 51 até 100 exemplares arbóreos e caracterização de APP</v>
          </cell>
          <cell r="C80" t="str">
            <v>un</v>
          </cell>
          <cell r="D80">
            <v>12697.52</v>
          </cell>
          <cell r="E80">
            <v>10241.587352798839</v>
          </cell>
          <cell r="F80" t="str">
            <v>SIEC Abr/26</v>
          </cell>
        </row>
        <row r="81">
          <cell r="A81" t="str">
            <v>01.02.02.100.07</v>
          </cell>
          <cell r="B81" t="str">
            <v>Cadastramento arbóreo de até 20 exemplares arbóreos e caracterização de APP</v>
          </cell>
          <cell r="C81" t="str">
            <v>un</v>
          </cell>
          <cell r="D81">
            <v>8050.3</v>
          </cell>
          <cell r="E81">
            <v>6493.2247136634942</v>
          </cell>
          <cell r="F81" t="str">
            <v>SIEC Abr/26</v>
          </cell>
        </row>
        <row r="82">
          <cell r="A82" t="str">
            <v>01.02.02.100.14</v>
          </cell>
          <cell r="B82" t="str">
            <v>Caracterização da APP e fragmento de mata para área acima de 25.000 m²</v>
          </cell>
          <cell r="C82" t="str">
            <v>un</v>
          </cell>
          <cell r="D82">
            <v>9269.2000000000007</v>
          </cell>
          <cell r="E82">
            <v>7476.3671559929026</v>
          </cell>
          <cell r="F82" t="str">
            <v>SIEC Abr/26</v>
          </cell>
        </row>
        <row r="83">
          <cell r="A83" t="str">
            <v>01.02.02.100.13</v>
          </cell>
          <cell r="B83" t="str">
            <v>Caracterização da APP e fragmento de mata para área de até 25.000 m²</v>
          </cell>
          <cell r="C83" t="str">
            <v>un</v>
          </cell>
          <cell r="D83">
            <v>6474.56</v>
          </cell>
          <cell r="E83">
            <v>5222.2616551056626</v>
          </cell>
          <cell r="F83" t="str">
            <v>SIEC Abr/26</v>
          </cell>
        </row>
        <row r="84">
          <cell r="A84" t="str">
            <v>01.02.02.200</v>
          </cell>
          <cell r="B84" t="str">
            <v>MANEJO DA VEGETAÇÃO E RELATÓRIOS</v>
          </cell>
          <cell r="C84" t="str">
            <v/>
          </cell>
          <cell r="E84">
            <v>0</v>
          </cell>
          <cell r="F84" t="str">
            <v>SIEC Abr/26</v>
          </cell>
        </row>
        <row r="85">
          <cell r="A85" t="str">
            <v>01.02.02.200.09</v>
          </cell>
          <cell r="B85" t="str">
            <v>Corte, recorte e remoção de árvore sem destocamento - diâmetro (DAP) &gt;15cm&lt;=30cm</v>
          </cell>
          <cell r="C85" t="str">
            <v>un</v>
          </cell>
          <cell r="D85">
            <v>1364.68</v>
          </cell>
          <cell r="E85">
            <v>1100.7259235360543</v>
          </cell>
          <cell r="F85" t="str">
            <v>SIEC Abr/26</v>
          </cell>
        </row>
        <row r="86">
          <cell r="A86" t="str">
            <v>01.02.02.200.11</v>
          </cell>
          <cell r="B86" t="str">
            <v>Corte, recorte e remoção de árvore sem destocamento - diâmetro (DAP) &gt;45cm&lt;=60cm</v>
          </cell>
          <cell r="C86" t="str">
            <v>un</v>
          </cell>
          <cell r="D86">
            <v>3799.98</v>
          </cell>
          <cell r="E86">
            <v>3064.994353928053</v>
          </cell>
          <cell r="F86" t="str">
            <v>SIEC Abr/26</v>
          </cell>
        </row>
        <row r="87">
          <cell r="A87" t="str">
            <v>01.02.02.200.08</v>
          </cell>
          <cell r="B87" t="str">
            <v>Corte, recorte e remoção de árvore sem destocamento - diâmetro (DAP) &gt;5cm&lt;=15cm</v>
          </cell>
          <cell r="C87" t="str">
            <v>un</v>
          </cell>
          <cell r="D87">
            <v>804.82</v>
          </cell>
          <cell r="E87">
            <v>649.15308920793677</v>
          </cell>
          <cell r="F87" t="str">
            <v>SIEC Abr/26</v>
          </cell>
        </row>
        <row r="88">
          <cell r="A88" t="str">
            <v>01.02.02.200.13</v>
          </cell>
          <cell r="B88" t="str">
            <v>Corte, recorte e remoção de árvore sem destocamento - diâmetro (DAP) acima de 100 cm</v>
          </cell>
          <cell r="C88" t="str">
            <v>un</v>
          </cell>
          <cell r="D88">
            <v>6117.1</v>
          </cell>
          <cell r="E88">
            <v>4933.9409582190674</v>
          </cell>
          <cell r="F88" t="str">
            <v>SIEC Abr/26</v>
          </cell>
        </row>
        <row r="89">
          <cell r="A89" t="str">
            <v>01.02.02.200.10</v>
          </cell>
          <cell r="B89" t="str">
            <v>Corte, recorte e remoção de árvore sem destocamento - diâmetro (DAP)&gt;30cm&lt;=45cm</v>
          </cell>
          <cell r="C89" t="str">
            <v>un</v>
          </cell>
          <cell r="D89">
            <v>2296.33</v>
          </cell>
          <cell r="E89">
            <v>1852.1777706081625</v>
          </cell>
          <cell r="F89" t="str">
            <v>SIEC Abr/26</v>
          </cell>
        </row>
        <row r="90">
          <cell r="A90" t="str">
            <v>01.02.02.200.12</v>
          </cell>
          <cell r="B90" t="str">
            <v>Corte, recorte e remoção de árvore sem destocamento - diâmetro (DAP)&gt;60cm&lt;=100cm</v>
          </cell>
          <cell r="C90" t="str">
            <v>un</v>
          </cell>
          <cell r="D90">
            <v>4633.7</v>
          </cell>
          <cell r="E90">
            <v>3737.4576544603965</v>
          </cell>
          <cell r="F90" t="str">
            <v>SIEC Abr/26</v>
          </cell>
        </row>
        <row r="91">
          <cell r="A91" t="str">
            <v>01.02.02.200.15</v>
          </cell>
          <cell r="B91" t="str">
            <v>Corte, recorte e remoção de árvore sem destocamento, com obstáculos - diâmetro (DAP) &gt;15cm&lt;=30cm</v>
          </cell>
          <cell r="C91" t="str">
            <v>un</v>
          </cell>
          <cell r="D91">
            <v>2147.35</v>
          </cell>
          <cell r="E91">
            <v>1732.0132279399902</v>
          </cell>
          <cell r="F91" t="str">
            <v>SIEC Abr/26</v>
          </cell>
        </row>
        <row r="92">
          <cell r="A92" t="str">
            <v>01.02.02.200.16</v>
          </cell>
          <cell r="B92" t="str">
            <v>Corte, recorte e remoção de árvore sem destocamento, com obstáculos - diâmetro (DAP) &gt;30cm&lt;=45cm</v>
          </cell>
          <cell r="C92" t="str">
            <v>un</v>
          </cell>
          <cell r="D92">
            <v>3741.38</v>
          </cell>
          <cell r="E92">
            <v>3017.7286659138572</v>
          </cell>
          <cell r="F92" t="str">
            <v>SIEC Abr/26</v>
          </cell>
        </row>
        <row r="93">
          <cell r="A93" t="str">
            <v>01.02.02.200.17</v>
          </cell>
          <cell r="B93" t="str">
            <v>Corte, recorte e remoção de árvore sem destocamento, com obstáculos - diâmetro (DAP) &gt;45cm&lt;=60cm</v>
          </cell>
          <cell r="C93" t="str">
            <v>un</v>
          </cell>
          <cell r="D93">
            <v>5216.34</v>
          </cell>
          <cell r="E93">
            <v>4207.4044200677527</v>
          </cell>
          <cell r="F93" t="str">
            <v>SIEC Abr/26</v>
          </cell>
        </row>
        <row r="94">
          <cell r="A94" t="str">
            <v>01.02.02.200.14</v>
          </cell>
          <cell r="B94" t="str">
            <v>Corte, recorte e remoção de árvore sem destocamento, com obstáculos - diâmetro (DAP) &gt;5cm&lt;=15cm</v>
          </cell>
          <cell r="C94" t="str">
            <v>un</v>
          </cell>
          <cell r="D94">
            <v>1455.06</v>
          </cell>
          <cell r="E94">
            <v>1173.6247781900306</v>
          </cell>
          <cell r="F94" t="str">
            <v>SIEC Abr/26</v>
          </cell>
        </row>
        <row r="95">
          <cell r="A95" t="str">
            <v>01.02.02.200.18</v>
          </cell>
          <cell r="B95" t="str">
            <v>Corte, recorte e remoção de árvore sem destocamento, com obstáculos - diâmetro (DAP) &gt;60cm&lt;=100cm</v>
          </cell>
          <cell r="C95" t="str">
            <v>un</v>
          </cell>
          <cell r="D95">
            <v>8625.52</v>
          </cell>
          <cell r="E95">
            <v>6957.1866430069367</v>
          </cell>
          <cell r="F95" t="str">
            <v>SIEC Abr/26</v>
          </cell>
        </row>
        <row r="96">
          <cell r="A96" t="str">
            <v>01.02.02.200.19</v>
          </cell>
          <cell r="B96" t="str">
            <v>Corte, recorte e remoção de árvore sem destocamento, com obstáculos - diâmetro (DAP) acima de 100 cm</v>
          </cell>
          <cell r="C96" t="str">
            <v>un</v>
          </cell>
          <cell r="D96">
            <v>12214.78</v>
          </cell>
          <cell r="E96">
            <v>9852.2180996934985</v>
          </cell>
          <cell r="F96" t="str">
            <v>SIEC Abr/26</v>
          </cell>
        </row>
        <row r="97">
          <cell r="A97" t="str">
            <v>01.02.02.200.35</v>
          </cell>
          <cell r="B97" t="str">
            <v>Corte, recorte e remoção de falsa seringueira (ficus elastica) (DAP &gt;2,00m)</v>
          </cell>
          <cell r="C97" t="str">
            <v>un</v>
          </cell>
          <cell r="D97">
            <v>11212.51</v>
          </cell>
          <cell r="E97">
            <v>9043.8054524923373</v>
          </cell>
          <cell r="F97" t="str">
            <v>SIEC Abr/26</v>
          </cell>
        </row>
        <row r="98">
          <cell r="A98" t="str">
            <v>01.02.02.200.31</v>
          </cell>
          <cell r="B98" t="str">
            <v>Destoca manual</v>
          </cell>
          <cell r="C98" t="str">
            <v>un</v>
          </cell>
          <cell r="D98">
            <v>533.64</v>
          </cell>
          <cell r="E98">
            <v>430.42426197773835</v>
          </cell>
          <cell r="F98" t="str">
            <v>SIEC Abr/26</v>
          </cell>
        </row>
        <row r="99">
          <cell r="A99" t="str">
            <v>01.02.02.200.32</v>
          </cell>
          <cell r="B99" t="str">
            <v>Destoca mecanizada</v>
          </cell>
          <cell r="C99" t="str">
            <v>un</v>
          </cell>
          <cell r="D99">
            <v>236.46</v>
          </cell>
          <cell r="E99">
            <v>190.72431037264076</v>
          </cell>
          <cell r="F99" t="str">
            <v>SIEC Abr/26</v>
          </cell>
        </row>
        <row r="100">
          <cell r="A100" t="str">
            <v>01.02.02.200.07</v>
          </cell>
          <cell r="B100" t="str">
            <v>Poda de árvore, com limpeza de galhos secos e retirada de parasitas, incluindo remoção do entulho</v>
          </cell>
          <cell r="C100" t="str">
            <v>un</v>
          </cell>
          <cell r="D100">
            <v>195.32</v>
          </cell>
          <cell r="E100">
            <v>157.54153895789642</v>
          </cell>
          <cell r="F100" t="str">
            <v>SIEC Abr/26</v>
          </cell>
        </row>
        <row r="101">
          <cell r="A101" t="str">
            <v>01.02.02.200.33</v>
          </cell>
          <cell r="B101" t="str">
            <v>Recorte de árvore tombada de DAP &lt; 50cm</v>
          </cell>
          <cell r="C101" t="str">
            <v>un</v>
          </cell>
          <cell r="D101">
            <v>158.74</v>
          </cell>
          <cell r="E101">
            <v>128.03678012582677</v>
          </cell>
          <cell r="F101" t="str">
            <v>SIEC Abr/26</v>
          </cell>
        </row>
        <row r="102">
          <cell r="A102" t="str">
            <v>01.02.02.200.34</v>
          </cell>
          <cell r="B102" t="str">
            <v>Recorte de árvore tombada de DAP &gt; 50cm</v>
          </cell>
          <cell r="C102" t="str">
            <v>un</v>
          </cell>
          <cell r="D102">
            <v>317.48</v>
          </cell>
          <cell r="E102">
            <v>256.07356025165353</v>
          </cell>
          <cell r="F102" t="str">
            <v>SIEC Abr/26</v>
          </cell>
        </row>
        <row r="103">
          <cell r="A103" t="str">
            <v>01.02.02.200.36</v>
          </cell>
          <cell r="B103" t="str">
            <v>Trituração de resíduo lenhoso e espalhamento</v>
          </cell>
          <cell r="C103" t="str">
            <v>m³</v>
          </cell>
          <cell r="D103">
            <v>112.88</v>
          </cell>
          <cell r="E103">
            <v>91.046943055331496</v>
          </cell>
          <cell r="F103" t="str">
            <v>SIEC Abr/26</v>
          </cell>
        </row>
        <row r="104">
          <cell r="A104" t="str">
            <v>01.02.03</v>
          </cell>
          <cell r="B104" t="str">
            <v>ARQUEOLOGIA E PATRIMÔNIO CULTURAL</v>
          </cell>
          <cell r="C104" t="str">
            <v/>
          </cell>
          <cell r="E104">
            <v>0</v>
          </cell>
          <cell r="F104" t="str">
            <v>SIEC Abr/26</v>
          </cell>
        </row>
        <row r="105">
          <cell r="A105" t="str">
            <v>01.02.03.100</v>
          </cell>
          <cell r="B105" t="str">
            <v>ESTUDOS ARQUEOLÓGICOS</v>
          </cell>
          <cell r="C105" t="str">
            <v/>
          </cell>
          <cell r="E105">
            <v>0</v>
          </cell>
          <cell r="F105" t="str">
            <v>SIEC Abr/26</v>
          </cell>
        </row>
        <row r="106">
          <cell r="A106" t="str">
            <v>01.02.03.100.03</v>
          </cell>
          <cell r="B106" t="str">
            <v>Acompanhamento arqueológico para empreendimentos Nível II</v>
          </cell>
          <cell r="C106" t="str">
            <v>un</v>
          </cell>
          <cell r="D106">
            <v>2392.06</v>
          </cell>
          <cell r="E106">
            <v>1929.3918373931278</v>
          </cell>
          <cell r="F106" t="str">
            <v>SIEC Abr/26</v>
          </cell>
        </row>
        <row r="107">
          <cell r="A107" t="str">
            <v>01.02.03.100.02</v>
          </cell>
          <cell r="B107" t="str">
            <v>Enquadramento arqueológico para empreendimentos Nível I</v>
          </cell>
          <cell r="C107" t="str">
            <v>un</v>
          </cell>
          <cell r="D107">
            <v>483.76</v>
          </cell>
          <cell r="E107">
            <v>390.19196644620098</v>
          </cell>
          <cell r="F107" t="str">
            <v>SIEC Abr/26</v>
          </cell>
        </row>
        <row r="108">
          <cell r="A108" t="str">
            <v>01.02.03.400</v>
          </cell>
          <cell r="B108" t="str">
            <v>PROGRAMA DE EDUCAÇÃO PATRIMONIAL</v>
          </cell>
          <cell r="C108" t="str">
            <v/>
          </cell>
          <cell r="E108">
            <v>0</v>
          </cell>
          <cell r="F108" t="str">
            <v>SIEC Abr/26</v>
          </cell>
        </row>
        <row r="109">
          <cell r="A109" t="str">
            <v>01.02.03.400.01</v>
          </cell>
          <cell r="B109" t="str">
            <v>Elaboração de programa de educação patrimonial</v>
          </cell>
          <cell r="C109" t="str">
            <v>un</v>
          </cell>
          <cell r="D109">
            <v>8740.65</v>
          </cell>
          <cell r="E109">
            <v>7050.0483949024028</v>
          </cell>
          <cell r="F109" t="str">
            <v>SIEC Abr/26</v>
          </cell>
        </row>
        <row r="110">
          <cell r="A110" t="str">
            <v>01.02.03.400.02</v>
          </cell>
          <cell r="B110" t="str">
            <v>Implementação do programa de educação patrimonial e emissão de relatório final</v>
          </cell>
          <cell r="C110" t="str">
            <v>un</v>
          </cell>
          <cell r="D110">
            <v>36643.93</v>
          </cell>
          <cell r="E110">
            <v>29556.323600580738</v>
          </cell>
          <cell r="F110" t="str">
            <v>SIEC Abr/26</v>
          </cell>
        </row>
        <row r="111">
          <cell r="A111" t="str">
            <v>01.02.03.600</v>
          </cell>
          <cell r="B111" t="str">
            <v>PATRIMÔNIO EDIFICADO</v>
          </cell>
          <cell r="C111" t="str">
            <v/>
          </cell>
          <cell r="E111">
            <v>0</v>
          </cell>
          <cell r="F111" t="str">
            <v>SIEC Abr/26</v>
          </cell>
        </row>
        <row r="112">
          <cell r="A112" t="str">
            <v>01.02.03.600.18</v>
          </cell>
          <cell r="B112" t="str">
            <v>Inventário e cadastro tipo 1 para edificações de interesse histórico-cultural</v>
          </cell>
          <cell r="C112" t="str">
            <v>m²</v>
          </cell>
          <cell r="D112">
            <v>99.06</v>
          </cell>
          <cell r="E112">
            <v>79.899983868365865</v>
          </cell>
          <cell r="F112" t="str">
            <v>SIEC Abr/26</v>
          </cell>
        </row>
        <row r="113">
          <cell r="A113" t="str">
            <v>01.02.03.600.17</v>
          </cell>
          <cell r="B113" t="str">
            <v>Memorial Descritivo de Restauro</v>
          </cell>
          <cell r="C113" t="str">
            <v>un</v>
          </cell>
          <cell r="D113">
            <v>15145.7</v>
          </cell>
          <cell r="E113">
            <v>12216.244555573479</v>
          </cell>
          <cell r="F113" t="str">
            <v>SIEC Abr/26</v>
          </cell>
        </row>
        <row r="114">
          <cell r="A114" t="str">
            <v>01.02.03.600.02</v>
          </cell>
          <cell r="B114" t="str">
            <v>Memorial descritivo para elaboração de projetos de restauro</v>
          </cell>
          <cell r="C114" t="str">
            <v>un</v>
          </cell>
          <cell r="D114">
            <v>12433.9</v>
          </cell>
          <cell r="E114">
            <v>10028.956283271495</v>
          </cell>
          <cell r="F114" t="str">
            <v>SIEC Abr/26</v>
          </cell>
        </row>
        <row r="115">
          <cell r="A115" t="str">
            <v>01.02.04</v>
          </cell>
          <cell r="B115" t="str">
            <v>RECURSOS HÍDRICOS</v>
          </cell>
          <cell r="C115" t="str">
            <v/>
          </cell>
          <cell r="E115">
            <v>0</v>
          </cell>
          <cell r="F115" t="str">
            <v>SIEC Abr/26</v>
          </cell>
        </row>
        <row r="116">
          <cell r="A116" t="str">
            <v>01.02.04.100</v>
          </cell>
          <cell r="B116" t="str">
            <v>RECURSOS HÍDRICOS</v>
          </cell>
          <cell r="C116" t="str">
            <v/>
          </cell>
          <cell r="E116">
            <v>0</v>
          </cell>
          <cell r="F116" t="str">
            <v>SIEC Abr/26</v>
          </cell>
        </row>
        <row r="117">
          <cell r="A117" t="str">
            <v>01.02.04.100.01</v>
          </cell>
          <cell r="B117" t="str">
            <v>Elaboração de estudos de recursos hídricos</v>
          </cell>
          <cell r="C117" t="str">
            <v>un</v>
          </cell>
          <cell r="D117">
            <v>19297.439999999999</v>
          </cell>
          <cell r="E117">
            <v>15564.962090659783</v>
          </cell>
          <cell r="F117" t="str">
            <v>SIEC Abr/26</v>
          </cell>
        </row>
        <row r="118">
          <cell r="A118" t="str">
            <v>01.02.06</v>
          </cell>
          <cell r="B118" t="str">
            <v>DIAGNÓSTICO E COMUNICAÇÃO SOCIAL</v>
          </cell>
          <cell r="C118" t="str">
            <v/>
          </cell>
          <cell r="E118">
            <v>0</v>
          </cell>
          <cell r="F118" t="str">
            <v>SIEC Abr/26</v>
          </cell>
        </row>
        <row r="119">
          <cell r="A119" t="str">
            <v>01.02.06.200</v>
          </cell>
          <cell r="B119" t="str">
            <v>ESTUDO DE DIAGNÓSTICO SOCIAL</v>
          </cell>
          <cell r="C119" t="str">
            <v/>
          </cell>
          <cell r="E119">
            <v>0</v>
          </cell>
          <cell r="F119" t="str">
            <v>SIEC Abr/26</v>
          </cell>
        </row>
        <row r="120">
          <cell r="A120" t="str">
            <v>01.02.06.200.01</v>
          </cell>
          <cell r="B120" t="str">
            <v>Diagnóstico Social</v>
          </cell>
          <cell r="C120" t="str">
            <v>un</v>
          </cell>
          <cell r="D120">
            <v>28367.68</v>
          </cell>
          <cell r="E120">
            <v>22880.851750282305</v>
          </cell>
          <cell r="F120" t="str">
            <v>SIEC Abr/26</v>
          </cell>
        </row>
        <row r="121">
          <cell r="A121" t="str">
            <v>01.02.06.300</v>
          </cell>
          <cell r="B121" t="str">
            <v>PROGRAMA DE COMUNICAÇÃO SOCIAL</v>
          </cell>
          <cell r="C121" t="str">
            <v/>
          </cell>
          <cell r="E121">
            <v>0</v>
          </cell>
          <cell r="F121" t="str">
            <v>SIEC Abr/26</v>
          </cell>
        </row>
        <row r="122">
          <cell r="A122" t="str">
            <v>01.02.06.300.08</v>
          </cell>
          <cell r="B122" t="str">
            <v>Operação, Manutenção e Relatório do Programa de Comunicação Social</v>
          </cell>
          <cell r="C122" t="str">
            <v>un</v>
          </cell>
          <cell r="D122">
            <v>14183.84</v>
          </cell>
          <cell r="E122">
            <v>11440.425875141153</v>
          </cell>
          <cell r="F122" t="str">
            <v>SIEC Abr/26</v>
          </cell>
        </row>
        <row r="123">
          <cell r="A123" t="str">
            <v>01.02.06.300.07</v>
          </cell>
          <cell r="B123" t="str">
            <v>Programa de Comunicação Social de Obras</v>
          </cell>
          <cell r="C123" t="str">
            <v>un</v>
          </cell>
          <cell r="D123">
            <v>27788.560000000001</v>
          </cell>
          <cell r="E123">
            <v>22413.744152282627</v>
          </cell>
          <cell r="F123" t="str">
            <v>SIEC Abr/26</v>
          </cell>
        </row>
        <row r="124">
          <cell r="A124" t="str">
            <v>01.02.07</v>
          </cell>
          <cell r="B124" t="str">
            <v>MONITORAMENTO AMBIENTAL</v>
          </cell>
          <cell r="C124" t="str">
            <v/>
          </cell>
          <cell r="E124">
            <v>0</v>
          </cell>
          <cell r="F124" t="str">
            <v>SIEC Abr/26</v>
          </cell>
        </row>
        <row r="125">
          <cell r="A125" t="str">
            <v>01.02.07.120</v>
          </cell>
          <cell r="B125" t="str">
            <v>PREVISÕES DE NÍVEIS DE RUÍDOS E VIBRAÇÕES EM EDIFICAÇÕES LINDEIRAS</v>
          </cell>
          <cell r="C125" t="str">
            <v/>
          </cell>
          <cell r="E125">
            <v>0</v>
          </cell>
          <cell r="F125" t="str">
            <v>SIEC Abr/26</v>
          </cell>
        </row>
        <row r="126">
          <cell r="A126" t="str">
            <v>01.02.07.120.01</v>
          </cell>
          <cell r="B126" t="str">
            <v>Elaboração de estudos de níveis de ruídos e vibrações em edificações</v>
          </cell>
          <cell r="C126" t="str">
            <v>un</v>
          </cell>
          <cell r="D126">
            <v>13339.16</v>
          </cell>
          <cell r="E126">
            <v>10759.122439103081</v>
          </cell>
          <cell r="F126" t="str">
            <v>SIEC Abr/26</v>
          </cell>
        </row>
        <row r="127">
          <cell r="A127" t="str">
            <v>01.02.07.300</v>
          </cell>
          <cell r="B127" t="str">
            <v>IMPLANTAÇÃO DOS MONITORAMENTOS E CONTROLES AMBIENTAIS</v>
          </cell>
          <cell r="C127" t="str">
            <v/>
          </cell>
          <cell r="E127">
            <v>0</v>
          </cell>
          <cell r="F127" t="str">
            <v>SIEC Abr/26</v>
          </cell>
        </row>
        <row r="128">
          <cell r="A128" t="str">
            <v>01.02.07.300.18</v>
          </cell>
          <cell r="B128" t="str">
            <v>Elaboração de modelagem ambiental computacional (simulação) de ruído e vibração com laudo/parecer técnico, com raio de até 250,00 metros a partir do RPC</v>
          </cell>
          <cell r="C128" t="str">
            <v>un</v>
          </cell>
          <cell r="D128">
            <v>2310.6</v>
          </cell>
          <cell r="E128">
            <v>1863.6876915631553</v>
          </cell>
          <cell r="F128" t="str">
            <v>SIEC Abr/26</v>
          </cell>
        </row>
        <row r="129">
          <cell r="A129" t="str">
            <v>01.02.07.300.19</v>
          </cell>
          <cell r="B129" t="str">
            <v>Elaboração de modelagem ambiental computacional (simulação) de ruído e vibração com laudo/parecer técnico, com raio entre 250,00 até 750,00 metros a partir do RPC</v>
          </cell>
          <cell r="C129" t="str">
            <v>un</v>
          </cell>
          <cell r="D129">
            <v>4621.2</v>
          </cell>
          <cell r="E129">
            <v>3727.3753831263107</v>
          </cell>
          <cell r="F129" t="str">
            <v>SIEC Abr/26</v>
          </cell>
        </row>
        <row r="130">
          <cell r="A130" t="str">
            <v>01.02.07.300.01</v>
          </cell>
          <cell r="B130" t="str">
            <v>Relatório de monitoramento e controle de emissões atmosféricas</v>
          </cell>
          <cell r="C130" t="str">
            <v>un</v>
          </cell>
          <cell r="D130">
            <v>2098.08</v>
          </cell>
          <cell r="E130">
            <v>1692.2729472495564</v>
          </cell>
          <cell r="F130" t="str">
            <v>SIEC Abr/26</v>
          </cell>
        </row>
        <row r="131">
          <cell r="A131" t="str">
            <v>01.02.08</v>
          </cell>
          <cell r="B131" t="str">
            <v>SUSTENTABILIDADE</v>
          </cell>
          <cell r="C131" t="str">
            <v/>
          </cell>
          <cell r="E131">
            <v>0</v>
          </cell>
          <cell r="F131" t="str">
            <v>SIEC Abr/26</v>
          </cell>
        </row>
        <row r="132">
          <cell r="A132" t="str">
            <v>01.02.08.400</v>
          </cell>
          <cell r="B132" t="str">
            <v>CARACTERIZAÇÃO DE RESÍDUOS E EFLUENTES</v>
          </cell>
          <cell r="C132" t="str">
            <v/>
          </cell>
          <cell r="E132">
            <v>0</v>
          </cell>
          <cell r="F132" t="str">
            <v>SIEC Abr/26</v>
          </cell>
        </row>
        <row r="133">
          <cell r="A133" t="str">
            <v>01.02.08.400.04</v>
          </cell>
          <cell r="B133" t="str">
            <v>Análise química para caracterização de efluentes segundo os art. 18 e 19 do Regulamento da Lei nº 997/76 aprovado pelo Decreto nº 8468/76, e segundo Resolução CONAMA nº 430/2011</v>
          </cell>
          <cell r="C133" t="str">
            <v>un</v>
          </cell>
          <cell r="D133">
            <v>732.5</v>
          </cell>
          <cell r="E133">
            <v>590.82110017744799</v>
          </cell>
          <cell r="F133" t="str">
            <v>SIEC Abr/26</v>
          </cell>
        </row>
        <row r="134">
          <cell r="A134" t="str">
            <v>01.02.08.400.01</v>
          </cell>
          <cell r="B134" t="str">
            <v>Ensaio para caracterização de resíduos segundo a norma ABNT NBR 10.004/04</v>
          </cell>
          <cell r="C134" t="str">
            <v>un</v>
          </cell>
          <cell r="D134">
            <v>4585.6400000000003</v>
          </cell>
          <cell r="E134">
            <v>3698.6933376351026</v>
          </cell>
          <cell r="F134" t="str">
            <v>SIEC Abr/26</v>
          </cell>
        </row>
        <row r="135">
          <cell r="A135" t="str">
            <v>01.02.09</v>
          </cell>
          <cell r="B135" t="str">
            <v>FAUNA</v>
          </cell>
          <cell r="C135" t="str">
            <v/>
          </cell>
          <cell r="E135">
            <v>0</v>
          </cell>
          <cell r="F135" t="str">
            <v>SIEC Abr/26</v>
          </cell>
        </row>
        <row r="136">
          <cell r="A136" t="str">
            <v>01.02.09.100</v>
          </cell>
          <cell r="B136" t="str">
            <v>LEVANTAMENTO DA FAUNA</v>
          </cell>
          <cell r="C136" t="str">
            <v/>
          </cell>
          <cell r="E136">
            <v>0</v>
          </cell>
          <cell r="F136" t="str">
            <v>SIEC Abr/26</v>
          </cell>
        </row>
        <row r="137">
          <cell r="A137" t="str">
            <v>01.02.09.100.01</v>
          </cell>
          <cell r="B137" t="str">
            <v>Elaboração do Programa de Levantamento de Fauna</v>
          </cell>
          <cell r="C137" t="str">
            <v>un</v>
          </cell>
          <cell r="D137">
            <v>25579.759999999998</v>
          </cell>
          <cell r="E137">
            <v>20632.166478464267</v>
          </cell>
          <cell r="F137" t="str">
            <v>SIEC Abr/26</v>
          </cell>
        </row>
        <row r="138">
          <cell r="A138" t="str">
            <v>01.02.09.100.02</v>
          </cell>
          <cell r="B138" t="str">
            <v>Implementação do Programa de Levantamento de Fauna</v>
          </cell>
          <cell r="C138" t="str">
            <v>un</v>
          </cell>
          <cell r="D138">
            <v>25864.22</v>
          </cell>
          <cell r="E138">
            <v>20861.606710759799</v>
          </cell>
          <cell r="F138" t="str">
            <v>SIEC Abr/26</v>
          </cell>
        </row>
        <row r="139">
          <cell r="A139" t="str">
            <v>01.02.09.100.04</v>
          </cell>
          <cell r="B139" t="str">
            <v>Laudo de caracterização da fauna associada à flora</v>
          </cell>
          <cell r="C139" t="str">
            <v>un</v>
          </cell>
          <cell r="D139">
            <v>31510.23</v>
          </cell>
          <cell r="E139">
            <v>25415.575092756895</v>
          </cell>
          <cell r="F139" t="str">
            <v>SIEC Abr/26</v>
          </cell>
        </row>
        <row r="140">
          <cell r="A140" t="str">
            <v>01.02.09.100.03</v>
          </cell>
          <cell r="B140" t="str">
            <v>Relatório técnico mensal de diagnóstico de implementação dos serviços de fauna</v>
          </cell>
          <cell r="C140" t="str">
            <v>un</v>
          </cell>
          <cell r="D140">
            <v>7112.2</v>
          </cell>
          <cell r="E140">
            <v>5736.5704145829968</v>
          </cell>
          <cell r="F140" t="str">
            <v>SIEC Abr/26</v>
          </cell>
        </row>
        <row r="141">
          <cell r="A141" t="str">
            <v>01.02.09.110</v>
          </cell>
          <cell r="B141" t="str">
            <v>MONITORAMENTO DA FAUNA</v>
          </cell>
          <cell r="C141" t="str">
            <v/>
          </cell>
          <cell r="E141">
            <v>0</v>
          </cell>
          <cell r="F141" t="str">
            <v>SIEC Abr/26</v>
          </cell>
        </row>
        <row r="142">
          <cell r="A142" t="str">
            <v>01.02.09.110.01</v>
          </cell>
          <cell r="B142" t="str">
            <v>Elaboração do Programa de Monitoramento de Fauna</v>
          </cell>
          <cell r="C142" t="str">
            <v>un</v>
          </cell>
          <cell r="D142">
            <v>31974.7</v>
          </cell>
          <cell r="E142">
            <v>25790.208098080337</v>
          </cell>
          <cell r="F142" t="str">
            <v>SIEC Abr/26</v>
          </cell>
        </row>
        <row r="143">
          <cell r="A143" t="str">
            <v>01.02.09.110.02</v>
          </cell>
          <cell r="B143" t="str">
            <v>Implementação do Programa de Monitoramento de Fauna</v>
          </cell>
          <cell r="C143" t="str">
            <v>un</v>
          </cell>
          <cell r="D143">
            <v>24478.45</v>
          </cell>
          <cell r="E143">
            <v>19743.869979028877</v>
          </cell>
          <cell r="F143" t="str">
            <v>SIEC Abr/26</v>
          </cell>
        </row>
        <row r="144">
          <cell r="A144" t="str">
            <v>01.02.09.110.03</v>
          </cell>
          <cell r="B144" t="str">
            <v>Relatórios mensais de acompanhamento da implementação do Programa de Monitoramento de Fauna</v>
          </cell>
          <cell r="C144" t="str">
            <v>un</v>
          </cell>
          <cell r="D144">
            <v>4961.5200000000004</v>
          </cell>
          <cell r="E144">
            <v>4001.8712695596068</v>
          </cell>
          <cell r="F144" t="str">
            <v>SIEC Abr/26</v>
          </cell>
        </row>
        <row r="145">
          <cell r="A145" t="str">
            <v>01.02.09.110.04</v>
          </cell>
          <cell r="B145" t="str">
            <v>Relatórios semestrais de acompanhamento da implementação do Programa de Monitoramento de Fauna</v>
          </cell>
          <cell r="C145" t="str">
            <v>un</v>
          </cell>
          <cell r="D145">
            <v>4961.5200000000004</v>
          </cell>
          <cell r="E145">
            <v>4001.8712695596068</v>
          </cell>
          <cell r="F145" t="str">
            <v>SIEC Abr/26</v>
          </cell>
        </row>
        <row r="146">
          <cell r="A146" t="str">
            <v>01.02.09.120</v>
          </cell>
          <cell r="B146" t="str">
            <v>RESGATE E TRANSLOCAÇÃO DE FAUNA</v>
          </cell>
          <cell r="C146" t="str">
            <v/>
          </cell>
          <cell r="E146">
            <v>0</v>
          </cell>
          <cell r="F146" t="str">
            <v>SIEC Abr/26</v>
          </cell>
        </row>
        <row r="147">
          <cell r="A147" t="str">
            <v>01.02.09.120.01</v>
          </cell>
          <cell r="B147" t="str">
            <v>Elaboração do Programa de Resgate e Translocação de Fauna</v>
          </cell>
          <cell r="C147" t="str">
            <v>un</v>
          </cell>
          <cell r="D147">
            <v>26351.919999999998</v>
          </cell>
          <cell r="E147">
            <v>21254.976609130503</v>
          </cell>
          <cell r="F147" t="str">
            <v>SIEC Abr/26</v>
          </cell>
        </row>
        <row r="148">
          <cell r="A148" t="str">
            <v>01.02.09.120.02</v>
          </cell>
          <cell r="B148" t="str">
            <v>Implementação do Programa de Resgate e Translocação de Fauna</v>
          </cell>
          <cell r="C148" t="str">
            <v>un</v>
          </cell>
          <cell r="D148">
            <v>45579.56</v>
          </cell>
          <cell r="E148">
            <v>36763.639296660753</v>
          </cell>
          <cell r="F148" t="str">
            <v>SIEC Abr/26</v>
          </cell>
        </row>
        <row r="149">
          <cell r="A149" t="str">
            <v>01.02.09.120.03</v>
          </cell>
          <cell r="B149" t="str">
            <v>Relatórios mensais de acompanhamento da implementação do Programa de resgate e translocação de Fauna</v>
          </cell>
          <cell r="C149" t="str">
            <v>un</v>
          </cell>
          <cell r="D149">
            <v>7442.28</v>
          </cell>
          <cell r="E149">
            <v>6002.8069043394089</v>
          </cell>
          <cell r="F149" t="str">
            <v>SIEC Abr/26</v>
          </cell>
        </row>
        <row r="150">
          <cell r="A150" t="str">
            <v>01.02.09.120.04</v>
          </cell>
          <cell r="B150" t="str">
            <v>Relatórios semestrais de acompanhamento da implementação do Programa de resgate e translocação de Fauna</v>
          </cell>
          <cell r="C150" t="str">
            <v>un</v>
          </cell>
          <cell r="D150">
            <v>4961.5200000000004</v>
          </cell>
          <cell r="E150">
            <v>4001.8712695596068</v>
          </cell>
          <cell r="F150" t="str">
            <v>SIEC Abr/26</v>
          </cell>
        </row>
        <row r="151">
          <cell r="A151" t="str">
            <v>01.02.11</v>
          </cell>
          <cell r="B151" t="str">
            <v>ESTUDOS AMBIENTAIS</v>
          </cell>
          <cell r="C151" t="str">
            <v/>
          </cell>
          <cell r="E151">
            <v>0</v>
          </cell>
          <cell r="F151" t="str">
            <v>SIEC Abr/26</v>
          </cell>
        </row>
        <row r="152">
          <cell r="A152" t="str">
            <v>01.02.11.000</v>
          </cell>
          <cell r="B152" t="str">
            <v>COMPLEMENTAÇÃO DE ESTUDOS AMBIENTAIS</v>
          </cell>
          <cell r="C152" t="str">
            <v/>
          </cell>
          <cell r="E152">
            <v>0</v>
          </cell>
          <cell r="F152" t="str">
            <v>SIEC Abr/26</v>
          </cell>
        </row>
        <row r="153">
          <cell r="A153" t="str">
            <v>01.02.11.000.08</v>
          </cell>
          <cell r="B153" t="str">
            <v>Acompanhamento da Análise do Órgão Ambiental</v>
          </cell>
          <cell r="C153" t="str">
            <v>un</v>
          </cell>
          <cell r="D153">
            <v>21920</v>
          </cell>
          <cell r="E153">
            <v>17680.27101145346</v>
          </cell>
          <cell r="F153" t="str">
            <v>SIEC Abr/26</v>
          </cell>
        </row>
        <row r="154">
          <cell r="A154" t="str">
            <v>01.02.11.000.05</v>
          </cell>
          <cell r="B154" t="str">
            <v>Adequação de Programas Ambientais Existentes - PAE</v>
          </cell>
          <cell r="C154" t="str">
            <v>un</v>
          </cell>
          <cell r="D154">
            <v>29368.959999999999</v>
          </cell>
          <cell r="E154">
            <v>23688.465881593806</v>
          </cell>
          <cell r="F154" t="str">
            <v>SIEC Abr/26</v>
          </cell>
        </row>
        <row r="155">
          <cell r="A155" t="str">
            <v>01.02.11.000.01</v>
          </cell>
          <cell r="B155" t="str">
            <v>Diagnóstico Ambiental - DA</v>
          </cell>
          <cell r="C155" t="str">
            <v>un</v>
          </cell>
          <cell r="D155">
            <v>24579.87</v>
          </cell>
          <cell r="E155">
            <v>19825.673495725117</v>
          </cell>
          <cell r="F155" t="str">
            <v>SIEC Abr/26</v>
          </cell>
        </row>
        <row r="156">
          <cell r="A156" t="str">
            <v>01.02.11.000.02</v>
          </cell>
          <cell r="B156" t="str">
            <v>Diagnóstico Ambiental Inicial - Estações</v>
          </cell>
          <cell r="C156" t="str">
            <v>un</v>
          </cell>
          <cell r="D156">
            <v>75069.2</v>
          </cell>
          <cell r="E156">
            <v>60549.443458622358</v>
          </cell>
          <cell r="F156" t="str">
            <v>SIEC Abr/26</v>
          </cell>
        </row>
        <row r="157">
          <cell r="A157" t="str">
            <v>01.02.11.000.03</v>
          </cell>
          <cell r="B157" t="str">
            <v>Diagnóstico Ambiental Inicial - Linhas</v>
          </cell>
          <cell r="C157" t="str">
            <v>un</v>
          </cell>
          <cell r="D157">
            <v>150138.4</v>
          </cell>
          <cell r="E157">
            <v>121098.88691724472</v>
          </cell>
          <cell r="F157" t="str">
            <v>SIEC Abr/26</v>
          </cell>
        </row>
        <row r="158">
          <cell r="A158" t="str">
            <v>01.02.11.000.04</v>
          </cell>
          <cell r="B158" t="str">
            <v>Elaboração de Programas Ambientais - PA</v>
          </cell>
          <cell r="C158" t="str">
            <v>un</v>
          </cell>
          <cell r="D158">
            <v>47607.64</v>
          </cell>
          <cell r="E158">
            <v>38399.451524439428</v>
          </cell>
          <cell r="F158" t="str">
            <v>SIEC Abr/26</v>
          </cell>
        </row>
        <row r="159">
          <cell r="A159" t="str">
            <v>01.02.11.000.09</v>
          </cell>
          <cell r="B159" t="str">
            <v>Estudo Ambiental Simplificado (EAS) - Pátios</v>
          </cell>
          <cell r="C159" t="str">
            <v>un</v>
          </cell>
          <cell r="D159">
            <v>114399.6</v>
          </cell>
          <cell r="E159">
            <v>92272.624616873698</v>
          </cell>
          <cell r="F159" t="str">
            <v>SIEC Abr/26</v>
          </cell>
        </row>
        <row r="160">
          <cell r="A160" t="str">
            <v>01.02.11.000.07</v>
          </cell>
          <cell r="B160" t="str">
            <v>Relatório Síntese de Condicionantes Ambientais</v>
          </cell>
          <cell r="C160" t="str">
            <v>un</v>
          </cell>
          <cell r="D160">
            <v>23043.84</v>
          </cell>
          <cell r="E160">
            <v>18586.739796741411</v>
          </cell>
          <cell r="F160" t="str">
            <v>SIEC Abr/26</v>
          </cell>
        </row>
        <row r="161">
          <cell r="A161" t="str">
            <v>01.02.11.000.06</v>
          </cell>
          <cell r="B161" t="str">
            <v>Requerimento de Licença Ambiental de Instalação - RLI</v>
          </cell>
          <cell r="C161" t="str">
            <v>un</v>
          </cell>
          <cell r="D161">
            <v>82899.59</v>
          </cell>
          <cell r="E161">
            <v>66865.292789159532</v>
          </cell>
          <cell r="F161" t="str">
            <v>SIEC Abr/26</v>
          </cell>
        </row>
        <row r="162">
          <cell r="A162" t="str">
            <v>01.02.80</v>
          </cell>
          <cell r="B162" t="str">
            <v>GESTÃO DE TERRITÓRIO</v>
          </cell>
          <cell r="C162" t="str">
            <v/>
          </cell>
          <cell r="E162">
            <v>0</v>
          </cell>
          <cell r="F162" t="str">
            <v>SIEC Abr/26</v>
          </cell>
        </row>
        <row r="163">
          <cell r="A163" t="str">
            <v>01.02.80.100</v>
          </cell>
          <cell r="B163" t="str">
            <v>AQUISIÇÃO E LIBERAÇÃO DE ÁREA</v>
          </cell>
          <cell r="C163" t="str">
            <v/>
          </cell>
          <cell r="E163">
            <v>0</v>
          </cell>
          <cell r="F163" t="str">
            <v>SIEC Abr/26</v>
          </cell>
        </row>
        <row r="164">
          <cell r="A164" t="str">
            <v>01.02.80.100.02</v>
          </cell>
          <cell r="B164" t="str">
            <v>Subsídio aos Processos de Liberação de Áreas para Implantação de Empreendimentos da CPTM (Cadastro Individual de Propriedades Com Benfeitorias)</v>
          </cell>
          <cell r="C164" t="str">
            <v>m²</v>
          </cell>
          <cell r="D164">
            <v>2.16</v>
          </cell>
          <cell r="E164">
            <v>1.7422164865300855</v>
          </cell>
          <cell r="F164" t="str">
            <v>SIEC Abr/26</v>
          </cell>
        </row>
        <row r="165">
          <cell r="A165" t="str">
            <v>01.02.80.100.03</v>
          </cell>
          <cell r="B165" t="str">
            <v>Subsídio aos Processos de Liberação de Áreas para Implantação de Empreendimentos da CPTM (Cadastro Individual de Propriedades Sem Benfeitorias)</v>
          </cell>
          <cell r="C165" t="str">
            <v>m²</v>
          </cell>
          <cell r="D165">
            <v>1.28</v>
          </cell>
          <cell r="E165">
            <v>1.032424584610421</v>
          </cell>
          <cell r="F165" t="str">
            <v>SIEC Abr/26</v>
          </cell>
        </row>
        <row r="166">
          <cell r="A166" t="str">
            <v>01.02.80.200</v>
          </cell>
          <cell r="B166" t="str">
            <v>PATRIMÔNIO HISTÓRICO</v>
          </cell>
          <cell r="C166" t="str">
            <v/>
          </cell>
          <cell r="E166">
            <v>0</v>
          </cell>
          <cell r="F166" t="str">
            <v>SIEC Abr/26</v>
          </cell>
        </row>
        <row r="167">
          <cell r="A167" t="str">
            <v>01.02.80.200.03</v>
          </cell>
          <cell r="B167" t="str">
            <v>Manual de Manutenção e Conservação para orientação e padronização dos procedimentos de conservação das estruturas e interesse histórico e cultural</v>
          </cell>
          <cell r="C167" t="str">
            <v>un</v>
          </cell>
          <cell r="D167">
            <v>7283.14</v>
          </cell>
          <cell r="E167">
            <v>5874.447491530892</v>
          </cell>
          <cell r="F167" t="str">
            <v>SIEC Abr/26</v>
          </cell>
        </row>
        <row r="168">
          <cell r="A168" t="str">
            <v>01.02.80.200.04</v>
          </cell>
          <cell r="B168" t="str">
            <v>Prospecção pictórica de até 5 pontos</v>
          </cell>
          <cell r="C168" t="str">
            <v>un</v>
          </cell>
          <cell r="D168">
            <v>9227.49</v>
          </cell>
          <cell r="E168">
            <v>7442.7246330053231</v>
          </cell>
          <cell r="F168" t="str">
            <v>SIEC Abr/26</v>
          </cell>
        </row>
        <row r="169">
          <cell r="A169" t="str">
            <v>01.08</v>
          </cell>
          <cell r="B169" t="str">
            <v>TREINAMENTOS, DOCUMENTAÇÃO E PARECERES</v>
          </cell>
          <cell r="C169" t="str">
            <v/>
          </cell>
          <cell r="E169">
            <v>0</v>
          </cell>
          <cell r="F169" t="str">
            <v>SIEC Abr/26</v>
          </cell>
        </row>
        <row r="170">
          <cell r="A170" t="str">
            <v>01.08.01</v>
          </cell>
          <cell r="B170" t="str">
            <v>TREINAMENTOS, DOCUMENTAÇÃO E PARECERES</v>
          </cell>
          <cell r="C170" t="str">
            <v/>
          </cell>
          <cell r="E170">
            <v>0</v>
          </cell>
          <cell r="F170" t="str">
            <v>SIEC Abr/26</v>
          </cell>
        </row>
        <row r="171">
          <cell r="A171" t="str">
            <v>01.08.01.100</v>
          </cell>
          <cell r="B171" t="str">
            <v>TREINAMENTOS, DOCUMENTAÇÃO E PARECERES</v>
          </cell>
          <cell r="C171" t="str">
            <v/>
          </cell>
          <cell r="E171">
            <v>0</v>
          </cell>
          <cell r="F171" t="str">
            <v>SIEC Abr/26</v>
          </cell>
        </row>
        <row r="172">
          <cell r="A172" t="str">
            <v>01.08.01.100.14</v>
          </cell>
          <cell r="B172" t="str">
            <v>Comissionamento, ensaios e testes de aceitação em campo.</v>
          </cell>
          <cell r="C172" t="str">
            <v>cj</v>
          </cell>
          <cell r="D172">
            <v>5034.96</v>
          </cell>
          <cell r="E172">
            <v>4061.1066301016294</v>
          </cell>
          <cell r="F172" t="str">
            <v>SIEC Abr/26</v>
          </cell>
        </row>
        <row r="173">
          <cell r="A173" t="str">
            <v>01.08.01.100.13</v>
          </cell>
          <cell r="B173" t="str">
            <v>Elaboração, organização e fornecimento do prontuário das instalações elétricas.</v>
          </cell>
          <cell r="C173" t="str">
            <v>cj</v>
          </cell>
          <cell r="D173">
            <v>18945.2</v>
          </cell>
          <cell r="E173">
            <v>15280.851750282303</v>
          </cell>
          <cell r="F173" t="str">
            <v>SIEC Abr/26</v>
          </cell>
        </row>
        <row r="174">
          <cell r="A174" t="str">
            <v>01.08.01.100.33</v>
          </cell>
          <cell r="B174" t="str">
            <v>Laudo de avaliação imobiliária para área isolada</v>
          </cell>
          <cell r="C174" t="str">
            <v>un</v>
          </cell>
          <cell r="D174">
            <v>2080.6999999999998</v>
          </cell>
          <cell r="E174">
            <v>1678.2545571866428</v>
          </cell>
          <cell r="F174" t="str">
            <v>SIEC Abr/26</v>
          </cell>
        </row>
        <row r="175">
          <cell r="A175" t="str">
            <v>01.08.01.100.32</v>
          </cell>
          <cell r="B175" t="str">
            <v>Laudo de avaliação imobiliária para áreas contíguas</v>
          </cell>
          <cell r="C175" t="str">
            <v>un</v>
          </cell>
          <cell r="D175">
            <v>1714.59</v>
          </cell>
          <cell r="E175">
            <v>1382.9569285368607</v>
          </cell>
          <cell r="F175" t="str">
            <v>SIEC Abr/26</v>
          </cell>
        </row>
        <row r="176">
          <cell r="A176" t="str">
            <v>01.09</v>
          </cell>
          <cell r="B176" t="str">
            <v>PROJETOS BIM</v>
          </cell>
          <cell r="C176" t="str">
            <v/>
          </cell>
          <cell r="E176">
            <v>0</v>
          </cell>
          <cell r="F176" t="str">
            <v>SIEC Abr/26</v>
          </cell>
        </row>
        <row r="177">
          <cell r="A177" t="str">
            <v>01.09.01</v>
          </cell>
          <cell r="B177" t="str">
            <v>AS BUILT BIM</v>
          </cell>
          <cell r="C177" t="str">
            <v/>
          </cell>
          <cell r="E177">
            <v>0</v>
          </cell>
          <cell r="F177" t="str">
            <v>SIEC Abr/26</v>
          </cell>
        </row>
        <row r="178">
          <cell r="A178" t="str">
            <v>01.09.01.100</v>
          </cell>
          <cell r="B178" t="str">
            <v>AS BUILT BIM</v>
          </cell>
          <cell r="C178" t="str">
            <v/>
          </cell>
          <cell r="E178">
            <v>0</v>
          </cell>
          <cell r="F178" t="str">
            <v>SIEC Abr/26</v>
          </cell>
        </row>
        <row r="179">
          <cell r="A179" t="str">
            <v>01.09.01.100.02</v>
          </cell>
          <cell r="B179" t="str">
            <v>Desenvolvimento de "As built" em modelo BIM - Edificações com área de 2.000 m² a 5.000 m²</v>
          </cell>
          <cell r="C179" t="str">
            <v>cj</v>
          </cell>
          <cell r="D179">
            <v>52080.800000000003</v>
          </cell>
          <cell r="E179">
            <v>42007.420551701893</v>
          </cell>
          <cell r="F179" t="str">
            <v>SIEC Abr/26</v>
          </cell>
        </row>
        <row r="180">
          <cell r="A180" t="str">
            <v>01.09.01.100.03</v>
          </cell>
          <cell r="B180" t="str">
            <v>Desenvolvimento de "As built" em modelo BIM - Edificações com área de 5.000 m² a 10.000 m²</v>
          </cell>
          <cell r="C180" t="str">
            <v>cj</v>
          </cell>
          <cell r="D180">
            <v>64960.08</v>
          </cell>
          <cell r="E180">
            <v>52395.612195515409</v>
          </cell>
          <cell r="F180" t="str">
            <v>SIEC Abr/26</v>
          </cell>
        </row>
        <row r="181">
          <cell r="A181" t="str">
            <v>01.09.01.100.01</v>
          </cell>
          <cell r="B181" t="str">
            <v>Desenvolvimento de "As built" em modelo BIM - Edificações com área de 500 m² a 2.000 m²</v>
          </cell>
          <cell r="C181" t="str">
            <v>cj</v>
          </cell>
          <cell r="D181">
            <v>38199.68</v>
          </cell>
          <cell r="E181">
            <v>30811.163090821101</v>
          </cell>
          <cell r="F181" t="str">
            <v>SIEC Abr/26</v>
          </cell>
        </row>
        <row r="182">
          <cell r="A182" t="str">
            <v>01.10</v>
          </cell>
          <cell r="B182" t="str">
            <v>ANÁLISE DE PROJETOS</v>
          </cell>
          <cell r="C182" t="str">
            <v/>
          </cell>
          <cell r="E182">
            <v>0</v>
          </cell>
          <cell r="F182" t="str">
            <v>SIEC Abr/26</v>
          </cell>
        </row>
        <row r="183">
          <cell r="A183" t="str">
            <v>01.10.01</v>
          </cell>
          <cell r="B183" t="str">
            <v>ANÁLISE DE PROJETOS</v>
          </cell>
          <cell r="C183" t="str">
            <v/>
          </cell>
          <cell r="E183">
            <v>0</v>
          </cell>
          <cell r="F183" t="str">
            <v>SIEC Abr/26</v>
          </cell>
        </row>
        <row r="184">
          <cell r="A184" t="str">
            <v>01.10.01.100</v>
          </cell>
          <cell r="B184" t="str">
            <v>ANÁLISE DE PROJETOS</v>
          </cell>
          <cell r="C184" t="str">
            <v/>
          </cell>
          <cell r="E184">
            <v>0</v>
          </cell>
          <cell r="F184" t="str">
            <v>SIEC Abr/26</v>
          </cell>
        </row>
        <row r="185">
          <cell r="A185" t="str">
            <v>01.10.01.100.01</v>
          </cell>
          <cell r="B185" t="str">
            <v>Análise de Projetos Civis (Arquitetura, Estrutura, Instalações Hidráulicas, Elétricas e de Sistemas, Via Permanente, Rede Aérea, Drenagem, Terraplenagem)</v>
          </cell>
          <cell r="C185" t="str">
            <v>un</v>
          </cell>
          <cell r="D185">
            <v>1527.38</v>
          </cell>
          <cell r="E185">
            <v>1231.9567672205196</v>
          </cell>
          <cell r="F185" t="str">
            <v>SIEC Abr/26</v>
          </cell>
        </row>
        <row r="186">
          <cell r="A186" t="str">
            <v>01.10.01.100.03</v>
          </cell>
          <cell r="B186" t="str">
            <v>Relatório mensal de supervisão de projetos - Controle de produção</v>
          </cell>
          <cell r="C186" t="str">
            <v>un</v>
          </cell>
          <cell r="D186">
            <v>5720.72</v>
          </cell>
          <cell r="E186">
            <v>4614.2281013066622</v>
          </cell>
          <cell r="F186" t="str">
            <v>SIEC Abr/26</v>
          </cell>
        </row>
        <row r="187">
          <cell r="A187" t="str">
            <v>01.10.01.100.02</v>
          </cell>
          <cell r="B187" t="str">
            <v>Relatório mensal de supervisão de projetos - Desempenho gerencial</v>
          </cell>
          <cell r="C187" t="str">
            <v>un</v>
          </cell>
          <cell r="D187">
            <v>9874.56</v>
          </cell>
          <cell r="E187">
            <v>7964.6394579770922</v>
          </cell>
          <cell r="F187" t="str">
            <v>SIEC Abr/26</v>
          </cell>
        </row>
        <row r="188">
          <cell r="A188" t="str">
            <v>01.10.02</v>
          </cell>
          <cell r="B188" t="str">
            <v>LEVANTAMENTO CADASTRAL</v>
          </cell>
          <cell r="C188" t="str">
            <v/>
          </cell>
          <cell r="E188">
            <v>0</v>
          </cell>
          <cell r="F188" t="str">
            <v>SIEC Abr/26</v>
          </cell>
        </row>
        <row r="189">
          <cell r="A189" t="str">
            <v>01.10.02.100</v>
          </cell>
          <cell r="B189" t="str">
            <v>LEVANTAMENTO CADASTRAL</v>
          </cell>
          <cell r="C189" t="str">
            <v/>
          </cell>
          <cell r="E189">
            <v>0</v>
          </cell>
          <cell r="F189" t="str">
            <v>SIEC Abr/26</v>
          </cell>
        </row>
        <row r="190">
          <cell r="A190" t="str">
            <v>01.10.02.100.02</v>
          </cell>
          <cell r="B190" t="str">
            <v>Levantamento cadastral para adequação das instalações elétricas das Estações</v>
          </cell>
          <cell r="C190" t="str">
            <v>un</v>
          </cell>
          <cell r="D190">
            <v>8692.4</v>
          </cell>
          <cell r="E190">
            <v>7011.1308275528309</v>
          </cell>
          <cell r="F190" t="str">
            <v>SIEC Abr/26</v>
          </cell>
        </row>
        <row r="191">
          <cell r="A191" t="str">
            <v>01.10.02.100.01</v>
          </cell>
          <cell r="B191" t="str">
            <v>Levantamento cadastral para adequação das instalações hidráulicas das Estações</v>
          </cell>
          <cell r="C191" t="str">
            <v>un</v>
          </cell>
          <cell r="D191">
            <v>3595.28</v>
          </cell>
          <cell r="E191">
            <v>2899.8870785610584</v>
          </cell>
          <cell r="F191" t="str">
            <v>SIEC Abr/26</v>
          </cell>
        </row>
        <row r="192">
          <cell r="A192" t="str">
            <v>02</v>
          </cell>
          <cell r="B192" t="str">
            <v>OBRAS CIVIS E DE INSTALAÇÕES PREDIAIS</v>
          </cell>
          <cell r="C192" t="str">
            <v/>
          </cell>
          <cell r="E192">
            <v>0</v>
          </cell>
          <cell r="F192" t="str">
            <v>SIEC Abr/26</v>
          </cell>
        </row>
        <row r="193">
          <cell r="A193" t="str">
            <v>02.01</v>
          </cell>
          <cell r="B193" t="str">
            <v>URBANIZAÇÃO E EDIFICAÇÕES</v>
          </cell>
          <cell r="C193" t="str">
            <v/>
          </cell>
          <cell r="E193">
            <v>0</v>
          </cell>
          <cell r="F193" t="str">
            <v>SIEC Abr/26</v>
          </cell>
        </row>
        <row r="194">
          <cell r="A194" t="str">
            <v>02.01.00</v>
          </cell>
          <cell r="B194" t="str">
            <v>SERVIÇOS PRELIMINARES</v>
          </cell>
          <cell r="C194" t="str">
            <v/>
          </cell>
          <cell r="E194">
            <v>0</v>
          </cell>
          <cell r="F194" t="str">
            <v>SIEC Abr/26</v>
          </cell>
        </row>
        <row r="195">
          <cell r="A195" t="str">
            <v>02.01.00.100</v>
          </cell>
          <cell r="B195" t="str">
            <v>LIMPEZA DA ÁREA</v>
          </cell>
          <cell r="C195" t="str">
            <v/>
          </cell>
          <cell r="E195">
            <v>0</v>
          </cell>
          <cell r="F195" t="str">
            <v>SIEC Abr/26</v>
          </cell>
        </row>
        <row r="196">
          <cell r="A196" t="str">
            <v>02.01.00.100.04</v>
          </cell>
          <cell r="B196" t="str">
            <v>Capina manual</v>
          </cell>
          <cell r="C196" t="str">
            <v>m²</v>
          </cell>
          <cell r="D196">
            <v>3.82</v>
          </cell>
          <cell r="E196">
            <v>3.0811421196967252</v>
          </cell>
          <cell r="F196" t="str">
            <v>SIEC Abr/26</v>
          </cell>
        </row>
        <row r="197">
          <cell r="A197" t="str">
            <v>02.01.00.100.14</v>
          </cell>
          <cell r="B197" t="str">
            <v>Capina manual em área não operacional</v>
          </cell>
          <cell r="C197" t="str">
            <v>m²</v>
          </cell>
          <cell r="D197">
            <v>1.19</v>
          </cell>
          <cell r="E197">
            <v>0.9598322310050007</v>
          </cell>
          <cell r="F197" t="str">
            <v>SIEC Abr/26</v>
          </cell>
        </row>
        <row r="198">
          <cell r="A198" t="str">
            <v>02.01.00.100.05</v>
          </cell>
          <cell r="B198" t="str">
            <v>Capina seletiva manual com produto de ação foliar</v>
          </cell>
          <cell r="C198" t="str">
            <v>m²</v>
          </cell>
          <cell r="D198">
            <v>1.59</v>
          </cell>
          <cell r="E198">
            <v>1.2824649136957573</v>
          </cell>
          <cell r="F198" t="str">
            <v>SIEC Abr/26</v>
          </cell>
        </row>
        <row r="199">
          <cell r="A199" t="str">
            <v>02.01.00.100.06</v>
          </cell>
          <cell r="B199" t="str">
            <v>Capina seletiva manual com produto de ação foliar e residual (não agrícola registrado no IBAMA)</v>
          </cell>
          <cell r="C199" t="str">
            <v>m²</v>
          </cell>
          <cell r="D199">
            <v>0.79</v>
          </cell>
          <cell r="E199">
            <v>0.6371995483142443</v>
          </cell>
          <cell r="F199" t="str">
            <v>SIEC Abr/26</v>
          </cell>
        </row>
        <row r="200">
          <cell r="A200" t="str">
            <v>02.01.00.100.01</v>
          </cell>
          <cell r="B200" t="str">
            <v>Corte de capoeira fina à foice</v>
          </cell>
          <cell r="C200" t="str">
            <v>m²</v>
          </cell>
          <cell r="D200">
            <v>2.77</v>
          </cell>
          <cell r="E200">
            <v>2.2342313276334891</v>
          </cell>
          <cell r="F200" t="str">
            <v>SIEC Abr/26</v>
          </cell>
        </row>
        <row r="201">
          <cell r="A201" t="str">
            <v>02.01.00.100.10</v>
          </cell>
          <cell r="B201" t="str">
            <v>Desmatamento e limpeza mecanizada de terreno com árvores até ø 15 cm, utilizando trator de esteiras</v>
          </cell>
          <cell r="C201" t="str">
            <v>m²</v>
          </cell>
          <cell r="D201">
            <v>12.29</v>
          </cell>
          <cell r="E201">
            <v>9.9128891756734951</v>
          </cell>
          <cell r="F201" t="str">
            <v>SIEC Abr/26</v>
          </cell>
        </row>
        <row r="202">
          <cell r="A202" t="str">
            <v>02.01.00.100.08</v>
          </cell>
          <cell r="B202" t="str">
            <v>Eliminação de vegetação em coberturas e paredes</v>
          </cell>
          <cell r="C202" t="str">
            <v>m²</v>
          </cell>
          <cell r="D202">
            <v>1.79</v>
          </cell>
          <cell r="E202">
            <v>1.4437812550411357</v>
          </cell>
          <cell r="F202" t="str">
            <v>SIEC Abr/26</v>
          </cell>
        </row>
        <row r="203">
          <cell r="A203" t="str">
            <v>02.01.00.100.11</v>
          </cell>
          <cell r="B203" t="str">
            <v>Limpeza manual do terreno (com raspagem superficial)</v>
          </cell>
          <cell r="C203" t="str">
            <v>m²</v>
          </cell>
          <cell r="D203">
            <v>7.17</v>
          </cell>
          <cell r="E203">
            <v>5.7831908372318113</v>
          </cell>
          <cell r="F203" t="str">
            <v>SIEC Abr/26</v>
          </cell>
        </row>
        <row r="204">
          <cell r="A204" t="str">
            <v>02.01.00.100.15</v>
          </cell>
          <cell r="B204" t="str">
            <v>Limpeza Mecanizada De Camada Vegetal, Vegetação E Pequenas Árvores (Diâmetro De Tronco Menor Que 0,20 M), Com Trator De Esteiras.</v>
          </cell>
          <cell r="C204" t="str">
            <v>m²</v>
          </cell>
          <cell r="D204">
            <v>0.55000000000000004</v>
          </cell>
          <cell r="E204">
            <v>0.44361993869979033</v>
          </cell>
          <cell r="F204" t="str">
            <v>SIEC Abr/26</v>
          </cell>
        </row>
        <row r="205">
          <cell r="A205" t="str">
            <v>02.01.00.110</v>
          </cell>
          <cell r="B205" t="str">
            <v>SERVIÇOS TOPOGRÁFICOS</v>
          </cell>
          <cell r="C205" t="str">
            <v/>
          </cell>
          <cell r="E205">
            <v>0</v>
          </cell>
          <cell r="F205" t="str">
            <v>SIEC Abr/26</v>
          </cell>
        </row>
        <row r="206">
          <cell r="A206" t="str">
            <v>02.01.00.110.12</v>
          </cell>
          <cell r="B206" t="str">
            <v>Elaboração de Estudos Hidrológicos para bacia de área até 1 Km²</v>
          </cell>
          <cell r="C206" t="str">
            <v>un</v>
          </cell>
          <cell r="D206">
            <v>7768.19</v>
          </cell>
          <cell r="E206">
            <v>6265.67994837877</v>
          </cell>
          <cell r="F206" t="str">
            <v>SIEC Abr/26</v>
          </cell>
        </row>
        <row r="207">
          <cell r="A207" t="str">
            <v>02.01.00.110.11</v>
          </cell>
          <cell r="B207" t="str">
            <v>Estudos Hidrológicos</v>
          </cell>
          <cell r="C207" t="str">
            <v>m²</v>
          </cell>
          <cell r="D207">
            <v>0.24</v>
          </cell>
          <cell r="E207">
            <v>0.19357960961445395</v>
          </cell>
          <cell r="F207" t="str">
            <v>SIEC Abr/26</v>
          </cell>
        </row>
        <row r="208">
          <cell r="A208" t="str">
            <v>02.01.00.110.06</v>
          </cell>
          <cell r="B208" t="str">
            <v>Implantação de marcos de Referência topográficas e de Pontos Notáveis de Via e AMVs - base coordenadas X , Y, Z</v>
          </cell>
          <cell r="C208" t="str">
            <v>un</v>
          </cell>
          <cell r="D208">
            <v>78.45</v>
          </cell>
          <cell r="E208">
            <v>63.276334892724634</v>
          </cell>
          <cell r="F208" t="str">
            <v>SIEC Abr/26</v>
          </cell>
        </row>
        <row r="209">
          <cell r="A209" t="str">
            <v>02.01.00.110.10</v>
          </cell>
          <cell r="B209" t="str">
            <v>Implantação de marcos geodésicos (pelo Método GPS)</v>
          </cell>
          <cell r="C209" t="str">
            <v>un</v>
          </cell>
          <cell r="D209">
            <v>770.46</v>
          </cell>
          <cell r="E209">
            <v>621.4389417648008</v>
          </cell>
          <cell r="F209" t="str">
            <v>SIEC Abr/26</v>
          </cell>
        </row>
        <row r="210">
          <cell r="A210" t="str">
            <v>02.01.00.110.07</v>
          </cell>
          <cell r="B210" t="str">
            <v>Implantação do projeto geométrico da via</v>
          </cell>
          <cell r="C210" t="str">
            <v>m</v>
          </cell>
          <cell r="D210">
            <v>6.03</v>
          </cell>
          <cell r="E210">
            <v>4.8636876915631557</v>
          </cell>
          <cell r="F210" t="str">
            <v>SIEC Abr/26</v>
          </cell>
        </row>
        <row r="211">
          <cell r="A211" t="str">
            <v>02.01.00.110.03</v>
          </cell>
          <cell r="B211" t="str">
            <v>Levantamento cadastral das Estações</v>
          </cell>
          <cell r="C211" t="str">
            <v>m²</v>
          </cell>
          <cell r="D211">
            <v>4.8899999999999997</v>
          </cell>
          <cell r="E211">
            <v>3.9441845458944989</v>
          </cell>
          <cell r="F211" t="str">
            <v>SIEC Abr/26</v>
          </cell>
        </row>
        <row r="212">
          <cell r="A212" t="str">
            <v>02.01.00.110.01</v>
          </cell>
          <cell r="B212" t="str">
            <v>Levantamento planialtimétrico Cadastral, Classe llPAC, georreferenciado em área não operacional</v>
          </cell>
          <cell r="C212" t="str">
            <v>m²</v>
          </cell>
          <cell r="D212">
            <v>0.98</v>
          </cell>
          <cell r="E212">
            <v>0.79045007259235356</v>
          </cell>
          <cell r="F212" t="str">
            <v>SIEC Abr/26</v>
          </cell>
        </row>
        <row r="213">
          <cell r="A213" t="str">
            <v>02.01.00.110.20</v>
          </cell>
          <cell r="B213" t="str">
            <v>Levantamento planialtimétrico Cadastral, Classe llPAC, georreferenciado em área operacional</v>
          </cell>
          <cell r="C213" t="str">
            <v>m²</v>
          </cell>
          <cell r="D213">
            <v>1.33</v>
          </cell>
          <cell r="E213">
            <v>1.0727536699467657</v>
          </cell>
          <cell r="F213" t="str">
            <v>SIEC Abr/26</v>
          </cell>
        </row>
        <row r="214">
          <cell r="A214" t="str">
            <v>02.01.00.110.02</v>
          </cell>
          <cell r="B214" t="str">
            <v>Levantamento planialtimétrico Classe III completo das vias, AMVs e demais instalações para elaboração dos projetos com Estação Total com precisão angular e linear, Classe 3 da Tabela 4 e nivelamento Classe 3 da Tabela 3 da NBR 13133</v>
          </cell>
          <cell r="C214" t="str">
            <v>m²</v>
          </cell>
          <cell r="D214">
            <v>0.81</v>
          </cell>
          <cell r="E214">
            <v>0.65333118244878208</v>
          </cell>
          <cell r="F214" t="str">
            <v>SIEC Abr/26</v>
          </cell>
        </row>
        <row r="215">
          <cell r="A215" t="str">
            <v>02.01.00.110.09</v>
          </cell>
          <cell r="B215" t="str">
            <v>Levantamento topográfico na faixa operacional</v>
          </cell>
          <cell r="C215" t="str">
            <v>m²</v>
          </cell>
          <cell r="D215">
            <v>1.43</v>
          </cell>
          <cell r="E215">
            <v>1.1534118406194547</v>
          </cell>
          <cell r="F215" t="str">
            <v>SIEC Abr/26</v>
          </cell>
        </row>
        <row r="216">
          <cell r="A216" t="str">
            <v>02.01.00.110.04</v>
          </cell>
          <cell r="B216"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16" t="str">
            <v>km</v>
          </cell>
          <cell r="D216">
            <v>1444.55</v>
          </cell>
          <cell r="E216">
            <v>1165.1476044523311</v>
          </cell>
          <cell r="F216" t="str">
            <v>SIEC Abr/26</v>
          </cell>
        </row>
        <row r="217">
          <cell r="A217" t="str">
            <v>02.01.00.110.08</v>
          </cell>
          <cell r="B217" t="str">
            <v>Mapeamento de interferências</v>
          </cell>
          <cell r="C217" t="str">
            <v>Eq x Dia</v>
          </cell>
          <cell r="D217">
            <v>2070.1</v>
          </cell>
          <cell r="E217">
            <v>1669.7047910953379</v>
          </cell>
          <cell r="F217" t="str">
            <v>SIEC Abr/26</v>
          </cell>
        </row>
        <row r="218">
          <cell r="A218" t="str">
            <v>02.01.00.110.18</v>
          </cell>
          <cell r="B218" t="str">
            <v>Nivelamento Geométrico de Precisão 4mm V k conforme NBR 13.133</v>
          </cell>
          <cell r="C218" t="str">
            <v>km</v>
          </cell>
          <cell r="D218">
            <v>2606.3200000000002</v>
          </cell>
          <cell r="E218">
            <v>2102.2100338764317</v>
          </cell>
          <cell r="F218" t="str">
            <v>SIEC Abr/26</v>
          </cell>
        </row>
        <row r="219">
          <cell r="A219" t="str">
            <v>02.01.00.110.14</v>
          </cell>
          <cell r="B219" t="str">
            <v>Pino de convergência / nivelamento</v>
          </cell>
          <cell r="C219" t="str">
            <v>un</v>
          </cell>
          <cell r="D219">
            <v>215.59</v>
          </cell>
          <cell r="E219">
            <v>173.89095015325051</v>
          </cell>
          <cell r="F219" t="str">
            <v>SIEC Abr/26</v>
          </cell>
        </row>
        <row r="220">
          <cell r="A220" t="str">
            <v>02.01.00.110.19</v>
          </cell>
          <cell r="B220" t="str">
            <v>Pino de convergência/ nivelamento em mastro de OAE</v>
          </cell>
          <cell r="C220" t="str">
            <v>un</v>
          </cell>
          <cell r="D220">
            <v>293.20999999999998</v>
          </cell>
          <cell r="E220">
            <v>236.49782222939183</v>
          </cell>
          <cell r="F220" t="str">
            <v>SIEC Abr/26</v>
          </cell>
        </row>
        <row r="221">
          <cell r="A221" t="str">
            <v>02.01.00.110.05</v>
          </cell>
          <cell r="B221" t="str">
            <v>Poligonal de Apoio Classe 3 e Referências de Nível Classe 4 da AK7802</v>
          </cell>
          <cell r="C221" t="str">
            <v>km</v>
          </cell>
          <cell r="D221">
            <v>1110.99</v>
          </cell>
          <cell r="E221">
            <v>896.10421035650916</v>
          </cell>
          <cell r="F221" t="str">
            <v>SIEC Abr/26</v>
          </cell>
        </row>
        <row r="222">
          <cell r="A222" t="str">
            <v>02.01.00.120</v>
          </cell>
          <cell r="B222" t="str">
            <v xml:space="preserve">ACESSOS PROVISÓRIOS </v>
          </cell>
          <cell r="C222" t="str">
            <v/>
          </cell>
          <cell r="E222">
            <v>0</v>
          </cell>
          <cell r="F222" t="str">
            <v>SIEC Abr/26</v>
          </cell>
        </row>
        <row r="223">
          <cell r="A223" t="str">
            <v>02.01.00.120.07</v>
          </cell>
          <cell r="B223" t="str">
            <v>Estrutura de Madeira de Plataforma Provisória</v>
          </cell>
          <cell r="C223" t="str">
            <v>m²</v>
          </cell>
          <cell r="D223">
            <v>641.17999999999995</v>
          </cell>
          <cell r="E223">
            <v>517.16405871914822</v>
          </cell>
          <cell r="F223" t="str">
            <v>SIEC Abr/26</v>
          </cell>
        </row>
        <row r="224">
          <cell r="A224" t="str">
            <v>02.01.00.120.06</v>
          </cell>
          <cell r="B224" t="str">
            <v>Piso em grade metálica</v>
          </cell>
          <cell r="C224" t="str">
            <v>m²</v>
          </cell>
          <cell r="D224">
            <v>306.73</v>
          </cell>
          <cell r="E224">
            <v>247.40280690433943</v>
          </cell>
          <cell r="F224" t="str">
            <v>SIEC Abr/26</v>
          </cell>
        </row>
        <row r="225">
          <cell r="A225" t="str">
            <v>02.01.00.120.10</v>
          </cell>
          <cell r="B225" t="str">
            <v>Remoção de passarela em estrutura metálica</v>
          </cell>
          <cell r="C225" t="str">
            <v>m²</v>
          </cell>
          <cell r="D225">
            <v>152.19</v>
          </cell>
          <cell r="E225">
            <v>122.7536699467656</v>
          </cell>
          <cell r="F225" t="str">
            <v>SIEC Abr/26</v>
          </cell>
        </row>
        <row r="226">
          <cell r="A226" t="str">
            <v>02.01.00.130</v>
          </cell>
          <cell r="B226" t="str">
            <v>REMANEJAMENTO DE INTERFERÊNCIAS</v>
          </cell>
          <cell r="C226" t="str">
            <v/>
          </cell>
          <cell r="E226">
            <v>0</v>
          </cell>
          <cell r="F226" t="str">
            <v>SIEC Abr/26</v>
          </cell>
        </row>
        <row r="227">
          <cell r="A227" t="str">
            <v>02.01.00.130.01</v>
          </cell>
          <cell r="B227" t="str">
            <v>DEM.02_Remoção de poste de concreto</v>
          </cell>
          <cell r="C227" t="str">
            <v>un</v>
          </cell>
          <cell r="D227">
            <v>569.80999999999995</v>
          </cell>
          <cell r="E227">
            <v>459.59832231004998</v>
          </cell>
          <cell r="F227" t="str">
            <v>SIEC Abr/26</v>
          </cell>
        </row>
        <row r="228">
          <cell r="A228" t="str">
            <v>02.01.00.130.12</v>
          </cell>
          <cell r="B228" t="str">
            <v>DEM.28_Remoção de pilarete metálico</v>
          </cell>
          <cell r="C228" t="str">
            <v>un</v>
          </cell>
          <cell r="D228">
            <v>56.74</v>
          </cell>
          <cell r="E228">
            <v>45.765446039683823</v>
          </cell>
          <cell r="F228" t="str">
            <v>SIEC Abr/26</v>
          </cell>
        </row>
        <row r="229">
          <cell r="A229" t="str">
            <v>02.01.00.130.06</v>
          </cell>
          <cell r="B229" t="str">
            <v>DEM.29_Remoção de placas, suporte e outros elementos de comunicação visual</v>
          </cell>
          <cell r="C229" t="str">
            <v>cj</v>
          </cell>
          <cell r="D229">
            <v>79.84</v>
          </cell>
          <cell r="E229">
            <v>64.397483465075013</v>
          </cell>
          <cell r="F229" t="str">
            <v>SIEC Abr/26</v>
          </cell>
        </row>
        <row r="230">
          <cell r="A230" t="str">
            <v>02.01.00.130.09</v>
          </cell>
          <cell r="B230" t="str">
            <v>DEM.37_Remoção de portão metálico</v>
          </cell>
          <cell r="C230" t="str">
            <v>m²</v>
          </cell>
          <cell r="D230">
            <v>116.42</v>
          </cell>
          <cell r="E230">
            <v>93.902242297144696</v>
          </cell>
          <cell r="F230" t="str">
            <v>SIEC Abr/26</v>
          </cell>
        </row>
        <row r="231">
          <cell r="A231" t="str">
            <v>02.01.00.130.08</v>
          </cell>
          <cell r="B231" t="str">
            <v>DEM.39_Remoção de lixeiras</v>
          </cell>
          <cell r="C231" t="str">
            <v>cj</v>
          </cell>
          <cell r="D231">
            <v>71.739999999999995</v>
          </cell>
          <cell r="E231">
            <v>57.864171640587188</v>
          </cell>
          <cell r="F231" t="str">
            <v>SIEC Abr/26</v>
          </cell>
        </row>
        <row r="232">
          <cell r="A232" t="str">
            <v>02.01.00.130.03</v>
          </cell>
          <cell r="B232" t="str">
            <v>DEM.50_Remoção de Luminária</v>
          </cell>
          <cell r="C232" t="str">
            <v>un</v>
          </cell>
          <cell r="D232">
            <v>3.17</v>
          </cell>
          <cell r="E232">
            <v>2.5568640103242459</v>
          </cell>
          <cell r="F232" t="str">
            <v>SIEC Abr/26</v>
          </cell>
        </row>
        <row r="233">
          <cell r="A233" t="str">
            <v>02.01.00.130.07</v>
          </cell>
          <cell r="B233" t="str">
            <v>DEM.66_Remoção de bancos em plataforma</v>
          </cell>
          <cell r="C233" t="str">
            <v>cj</v>
          </cell>
          <cell r="D233">
            <v>37.44</v>
          </cell>
          <cell r="E233">
            <v>30.198419099854814</v>
          </cell>
          <cell r="F233" t="str">
            <v>SIEC Abr/26</v>
          </cell>
        </row>
        <row r="234">
          <cell r="A234" t="str">
            <v>02.01.00.130.02</v>
          </cell>
          <cell r="B234" t="str">
            <v>DEM.73_Remoção de poste metálico</v>
          </cell>
          <cell r="C234" t="str">
            <v>un</v>
          </cell>
          <cell r="D234">
            <v>464</v>
          </cell>
          <cell r="E234">
            <v>374.25391192127762</v>
          </cell>
          <cell r="F234" t="str">
            <v>SIEC Abr/26</v>
          </cell>
        </row>
        <row r="235">
          <cell r="A235" t="str">
            <v>02.01.00.130.40</v>
          </cell>
          <cell r="B235" t="str">
            <v>DEM 91_Remoção de paraciclo simples</v>
          </cell>
          <cell r="C235" t="str">
            <v>un</v>
          </cell>
          <cell r="D235">
            <v>56.74</v>
          </cell>
          <cell r="E235">
            <v>45.765446039683823</v>
          </cell>
          <cell r="F235" t="str">
            <v>SIEC Abr/26</v>
          </cell>
        </row>
        <row r="236">
          <cell r="A236" t="str">
            <v>02.01.00.130.41</v>
          </cell>
          <cell r="B236" t="str">
            <v>DEM 92_Remoção de revestimento térmico de lã de rocha ou fibra de vidro, inclusive materiais de fixação</v>
          </cell>
          <cell r="C236" t="str">
            <v>m²</v>
          </cell>
          <cell r="D236">
            <v>8.51</v>
          </cell>
          <cell r="E236">
            <v>6.8640103242458457</v>
          </cell>
          <cell r="F236" t="str">
            <v>SIEC Abr/26</v>
          </cell>
        </row>
        <row r="237">
          <cell r="A237" t="str">
            <v>02.01.00.130.51</v>
          </cell>
          <cell r="B237" t="str">
            <v>DEM.99_Remoção de pilarete de concreto</v>
          </cell>
          <cell r="C237" t="str">
            <v>un</v>
          </cell>
          <cell r="D237">
            <v>33.590000000000003</v>
          </cell>
          <cell r="E237">
            <v>27.093079528956284</v>
          </cell>
          <cell r="F237" t="str">
            <v>SIEC Abr/26</v>
          </cell>
        </row>
        <row r="238">
          <cell r="A238" t="str">
            <v>02.01.00.130.36</v>
          </cell>
          <cell r="B238" t="str">
            <v>Desmontagem, remoção e transporte de gradil de fechamento tipo PMSP</v>
          </cell>
          <cell r="C238" t="str">
            <v>m</v>
          </cell>
          <cell r="D238">
            <v>56.06</v>
          </cell>
          <cell r="E238">
            <v>45.216970479109534</v>
          </cell>
          <cell r="F238" t="str">
            <v>SIEC Abr/26</v>
          </cell>
        </row>
        <row r="239">
          <cell r="A239" t="str">
            <v>02.01.00.130.11</v>
          </cell>
          <cell r="B239" t="str">
            <v>Recolocação de gradil metálico</v>
          </cell>
          <cell r="C239" t="str">
            <v>m²</v>
          </cell>
          <cell r="D239">
            <v>116.42</v>
          </cell>
          <cell r="E239">
            <v>93.902242297144696</v>
          </cell>
          <cell r="F239" t="str">
            <v>SIEC Abr/26</v>
          </cell>
        </row>
        <row r="240">
          <cell r="A240" t="str">
            <v>02.01.00.130.17</v>
          </cell>
          <cell r="B240" t="str">
            <v>REM.01_Remanejamento de placa de comunicação visual</v>
          </cell>
          <cell r="C240" t="str">
            <v>m²</v>
          </cell>
          <cell r="D240">
            <v>77.62</v>
          </cell>
          <cell r="E240">
            <v>62.606872076141315</v>
          </cell>
          <cell r="F240" t="str">
            <v>SIEC Abr/26</v>
          </cell>
        </row>
        <row r="241">
          <cell r="A241" t="str">
            <v>02.01.00.130.18</v>
          </cell>
          <cell r="B241" t="str">
            <v>REM.03_Remanejamento de cancela de portaria completa tipo alavanca, com braço em tubo retangular de alumínio</v>
          </cell>
          <cell r="C241" t="str">
            <v>un</v>
          </cell>
          <cell r="D241">
            <v>221.14</v>
          </cell>
          <cell r="E241">
            <v>178.36747862558477</v>
          </cell>
          <cell r="F241" t="str">
            <v>SIEC Abr/26</v>
          </cell>
        </row>
        <row r="242">
          <cell r="A242" t="str">
            <v>02.01.00.130.21</v>
          </cell>
          <cell r="B242" t="str">
            <v>REM.04_Remanejamento de corrimão</v>
          </cell>
          <cell r="C242" t="str">
            <v>m</v>
          </cell>
          <cell r="D242">
            <v>118.59</v>
          </cell>
          <cell r="E242">
            <v>95.652524600742055</v>
          </cell>
          <cell r="F242" t="str">
            <v>SIEC Abr/26</v>
          </cell>
        </row>
        <row r="243">
          <cell r="A243" t="str">
            <v>02.01.00.130.13</v>
          </cell>
          <cell r="B243" t="str">
            <v>REM.05_Remanejamento de Portão</v>
          </cell>
          <cell r="C243" t="str">
            <v>m²</v>
          </cell>
          <cell r="D243">
            <v>120.65</v>
          </cell>
          <cell r="E243">
            <v>97.31408291659946</v>
          </cell>
          <cell r="F243" t="str">
            <v>SIEC Abr/26</v>
          </cell>
        </row>
        <row r="244">
          <cell r="A244" t="str">
            <v>02.01.00.130.25</v>
          </cell>
          <cell r="B244" t="str">
            <v>REM.06_Remanejamento de Gradis</v>
          </cell>
          <cell r="C244" t="str">
            <v>m²</v>
          </cell>
          <cell r="D244">
            <v>113.49</v>
          </cell>
          <cell r="E244">
            <v>91.538957896434908</v>
          </cell>
          <cell r="F244" t="str">
            <v>SIEC Abr/26</v>
          </cell>
        </row>
        <row r="245">
          <cell r="A245" t="str">
            <v>02.01.00.130.26</v>
          </cell>
          <cell r="B245" t="str">
            <v>REM.08_Remanejamento de Assento de Plataforma</v>
          </cell>
          <cell r="C245" t="str">
            <v>un</v>
          </cell>
          <cell r="D245">
            <v>113.49</v>
          </cell>
          <cell r="E245">
            <v>91.538957896434908</v>
          </cell>
          <cell r="F245" t="str">
            <v>SIEC Abr/26</v>
          </cell>
        </row>
        <row r="246">
          <cell r="A246" t="str">
            <v>02.01.00.130.27</v>
          </cell>
          <cell r="B246" t="str">
            <v>REM.09_Remanejamento de banco de madeira</v>
          </cell>
          <cell r="C246" t="str">
            <v>un</v>
          </cell>
          <cell r="D246">
            <v>113.49</v>
          </cell>
          <cell r="E246">
            <v>91.538957896434908</v>
          </cell>
          <cell r="F246" t="str">
            <v>SIEC Abr/26</v>
          </cell>
        </row>
        <row r="247">
          <cell r="A247" t="str">
            <v>02.01.00.130.20</v>
          </cell>
          <cell r="B247" t="str">
            <v>REM.10_Remanejamento de banco de concreto</v>
          </cell>
          <cell r="C247" t="str">
            <v>un</v>
          </cell>
          <cell r="D247">
            <v>37.44</v>
          </cell>
          <cell r="E247">
            <v>30.198419099854814</v>
          </cell>
          <cell r="F247" t="str">
            <v>SIEC Abr/26</v>
          </cell>
        </row>
        <row r="248">
          <cell r="A248" t="str">
            <v>02.01.00.130.28</v>
          </cell>
          <cell r="B248" t="str">
            <v>REM.11_Remanejamento de Lixeira</v>
          </cell>
          <cell r="C248" t="str">
            <v>un</v>
          </cell>
          <cell r="D248">
            <v>122.23</v>
          </cell>
          <cell r="E248">
            <v>98.588482013227946</v>
          </cell>
          <cell r="F248" t="str">
            <v>SIEC Abr/26</v>
          </cell>
        </row>
        <row r="249">
          <cell r="A249" t="str">
            <v>02.01.00.130.16</v>
          </cell>
          <cell r="B249" t="str">
            <v>REM.12_Remanejamento de Conjunto de 5 Lixeiras de Coleta Seletiva</v>
          </cell>
          <cell r="C249" t="str">
            <v>cj</v>
          </cell>
          <cell r="D249">
            <v>337.74</v>
          </cell>
          <cell r="E249">
            <v>272.41490562994034</v>
          </cell>
          <cell r="F249" t="str">
            <v>SIEC Abr/26</v>
          </cell>
        </row>
        <row r="250">
          <cell r="A250" t="str">
            <v>02.01.00.130.22</v>
          </cell>
          <cell r="B250" t="str">
            <v>REM.14_Remanejamento de esquadria de madeira</v>
          </cell>
          <cell r="C250" t="str">
            <v>m²</v>
          </cell>
          <cell r="D250">
            <v>588.53</v>
          </cell>
          <cell r="E250">
            <v>474.6975318599774</v>
          </cell>
          <cell r="F250" t="str">
            <v>SIEC Abr/26</v>
          </cell>
        </row>
        <row r="251">
          <cell r="A251" t="str">
            <v>02.01.00.130.15</v>
          </cell>
          <cell r="B251" t="str">
            <v>REM.15_Remanejamento de Balizador Cilíndrico</v>
          </cell>
          <cell r="C251" t="str">
            <v>cj</v>
          </cell>
          <cell r="D251">
            <v>86.36</v>
          </cell>
          <cell r="E251">
            <v>69.656396192934338</v>
          </cell>
          <cell r="F251" t="str">
            <v>SIEC Abr/26</v>
          </cell>
        </row>
        <row r="252">
          <cell r="A252" t="str">
            <v>02.01.00.130.19</v>
          </cell>
          <cell r="B252" t="str">
            <v>REM.16_Remanejamento de ponto de ônibus</v>
          </cell>
          <cell r="C252" t="str">
            <v>un</v>
          </cell>
          <cell r="D252">
            <v>992.39</v>
          </cell>
          <cell r="E252">
            <v>800.44361993869973</v>
          </cell>
          <cell r="F252" t="str">
            <v>SIEC Abr/26</v>
          </cell>
        </row>
        <row r="253">
          <cell r="A253" t="str">
            <v>02.01.00.130.14</v>
          </cell>
          <cell r="B253" t="str">
            <v>REM.17_Remanejamento de sinalização viária</v>
          </cell>
          <cell r="C253" t="str">
            <v>m²</v>
          </cell>
          <cell r="D253">
            <v>118.66</v>
          </cell>
          <cell r="E253">
            <v>95.708985320212932</v>
          </cell>
          <cell r="F253" t="str">
            <v>SIEC Abr/26</v>
          </cell>
        </row>
        <row r="254">
          <cell r="A254" t="str">
            <v>02.01.00.130.05</v>
          </cell>
          <cell r="B254" t="str">
            <v>REM.18_Remanejamento de bandejamento</v>
          </cell>
          <cell r="C254" t="str">
            <v>m</v>
          </cell>
          <cell r="D254">
            <v>83.51</v>
          </cell>
          <cell r="E254">
            <v>67.357638328762704</v>
          </cell>
          <cell r="F254" t="str">
            <v>SIEC Abr/26</v>
          </cell>
        </row>
        <row r="255">
          <cell r="A255" t="str">
            <v>02.01.00.130.04</v>
          </cell>
          <cell r="B255" t="str">
            <v>REM.19_Remanejamento de cabos e eletrodutos</v>
          </cell>
          <cell r="C255" t="str">
            <v>m</v>
          </cell>
          <cell r="D255">
            <v>83.51</v>
          </cell>
          <cell r="E255">
            <v>67.357638328762704</v>
          </cell>
          <cell r="F255" t="str">
            <v>SIEC Abr/26</v>
          </cell>
        </row>
        <row r="256">
          <cell r="A256" t="str">
            <v>02.01.00.130.30</v>
          </cell>
          <cell r="B256" t="str">
            <v>REM.21_Remanejamento de Ar Condicionado</v>
          </cell>
          <cell r="C256" t="str">
            <v>cj</v>
          </cell>
          <cell r="D256">
            <v>268.24</v>
          </cell>
          <cell r="E256">
            <v>216.35747701242136</v>
          </cell>
          <cell r="F256" t="str">
            <v>SIEC Abr/26</v>
          </cell>
        </row>
        <row r="257">
          <cell r="A257" t="str">
            <v>02.01.00.130.29</v>
          </cell>
          <cell r="B257" t="str">
            <v>REM.22_Remanejamento de equipamento de Autoatendimento</v>
          </cell>
          <cell r="C257" t="str">
            <v>cj</v>
          </cell>
          <cell r="D257">
            <v>247.34</v>
          </cell>
          <cell r="E257">
            <v>199.49991934182933</v>
          </cell>
          <cell r="F257" t="str">
            <v>SIEC Abr/26</v>
          </cell>
        </row>
        <row r="258">
          <cell r="A258" t="str">
            <v>02.01.00.130.31</v>
          </cell>
          <cell r="B258" t="str">
            <v>REM.39_Remanejamento de extintor de incêndio com suporte de parede</v>
          </cell>
          <cell r="C258" t="str">
            <v>un</v>
          </cell>
          <cell r="D258">
            <v>117.33</v>
          </cell>
          <cell r="E258">
            <v>94.636231650266168</v>
          </cell>
          <cell r="F258" t="str">
            <v>SIEC Abr/26</v>
          </cell>
        </row>
        <row r="259">
          <cell r="A259" t="str">
            <v>02.01.00.130.32</v>
          </cell>
          <cell r="B259" t="str">
            <v>REM.40_Remanejamento de escada de emergência portátil fixada na parede</v>
          </cell>
          <cell r="C259" t="str">
            <v>un</v>
          </cell>
          <cell r="D259">
            <v>38.799999999999997</v>
          </cell>
          <cell r="E259">
            <v>31.295370221003385</v>
          </cell>
          <cell r="F259" t="str">
            <v>SIEC Abr/26</v>
          </cell>
        </row>
        <row r="260">
          <cell r="A260" t="str">
            <v>02.01.00.130.33</v>
          </cell>
          <cell r="B260" t="str">
            <v>REM.41_Remanejamento de maca fixada na parede</v>
          </cell>
          <cell r="C260" t="str">
            <v>un</v>
          </cell>
          <cell r="D260">
            <v>38.799999999999997</v>
          </cell>
          <cell r="E260">
            <v>31.295370221003385</v>
          </cell>
          <cell r="F260" t="str">
            <v>SIEC Abr/26</v>
          </cell>
        </row>
        <row r="261">
          <cell r="A261" t="str">
            <v>02.01.00.130.35</v>
          </cell>
          <cell r="B261" t="str">
            <v>REM.42_Remanejamento de esquadrias metálicas em geral</v>
          </cell>
          <cell r="C261" t="str">
            <v>m²</v>
          </cell>
          <cell r="D261">
            <v>342.12</v>
          </cell>
          <cell r="E261">
            <v>275.94773350540407</v>
          </cell>
          <cell r="F261" t="str">
            <v>SIEC Abr/26</v>
          </cell>
        </row>
        <row r="262">
          <cell r="A262" t="str">
            <v>02.01.00.130.48</v>
          </cell>
          <cell r="B262" t="str">
            <v>REM.50_Remanejamento de telefone público em estações</v>
          </cell>
          <cell r="C262" t="str">
            <v>cj</v>
          </cell>
          <cell r="D262">
            <v>989.36</v>
          </cell>
          <cell r="E262">
            <v>797.9996773673173</v>
          </cell>
          <cell r="F262" t="str">
            <v>SIEC Abr/26</v>
          </cell>
        </row>
        <row r="263">
          <cell r="A263" t="str">
            <v>02.01.00.130.10</v>
          </cell>
          <cell r="B263" t="str">
            <v>Retirada de gradil metálico</v>
          </cell>
          <cell r="C263" t="str">
            <v>m²</v>
          </cell>
          <cell r="D263">
            <v>116.42</v>
          </cell>
          <cell r="E263">
            <v>93.902242297144696</v>
          </cell>
          <cell r="F263" t="str">
            <v>SIEC Abr/26</v>
          </cell>
        </row>
        <row r="264">
          <cell r="A264" t="str">
            <v>02.01.01</v>
          </cell>
          <cell r="B264" t="str">
            <v>TRABALHOS EM TERRA E ROCHA</v>
          </cell>
          <cell r="C264" t="str">
            <v/>
          </cell>
          <cell r="E264">
            <v>0</v>
          </cell>
          <cell r="F264" t="str">
            <v>SIEC Abr/26</v>
          </cell>
        </row>
        <row r="265">
          <cell r="A265" t="str">
            <v>02.01.01.100</v>
          </cell>
          <cell r="B265" t="str">
            <v>ESCAVAÇÕES</v>
          </cell>
          <cell r="C265" t="str">
            <v/>
          </cell>
          <cell r="E265">
            <v>0</v>
          </cell>
          <cell r="F265" t="str">
            <v>SIEC Abr/26</v>
          </cell>
        </row>
        <row r="266">
          <cell r="A266" t="str">
            <v>02.01.01.100.12</v>
          </cell>
          <cell r="B266" t="str">
            <v>Corte e espalhamento no local</v>
          </cell>
          <cell r="C266" t="str">
            <v>m³</v>
          </cell>
          <cell r="D266">
            <v>89.67</v>
          </cell>
          <cell r="E266">
            <v>72.326181642200353</v>
          </cell>
          <cell r="F266" t="str">
            <v>SIEC Abr/26</v>
          </cell>
        </row>
        <row r="267">
          <cell r="A267" t="str">
            <v>02.01.01.100.16</v>
          </cell>
          <cell r="B267" t="str">
            <v>Escavação e carga de material de jazida com escavadeira hidráulica de 1,56 m³</v>
          </cell>
          <cell r="C267" t="str">
            <v>m³</v>
          </cell>
          <cell r="D267">
            <v>1.59</v>
          </cell>
          <cell r="E267">
            <v>1.2824649136957573</v>
          </cell>
          <cell r="F267" t="str">
            <v>SIEC Abr/26</v>
          </cell>
        </row>
        <row r="268">
          <cell r="A268" t="str">
            <v>02.01.01.100.14</v>
          </cell>
          <cell r="B268" t="str">
            <v>Escavação manual de tunnel liner em material de 1ª categoria</v>
          </cell>
          <cell r="C268" t="str">
            <v>m³</v>
          </cell>
          <cell r="D268">
            <v>768.06</v>
          </cell>
          <cell r="E268">
            <v>619.5031456686562</v>
          </cell>
          <cell r="F268" t="str">
            <v>SIEC Abr/26</v>
          </cell>
        </row>
        <row r="269">
          <cell r="A269" t="str">
            <v>02.01.01.100.01</v>
          </cell>
          <cell r="B269" t="str">
            <v>Escavação manual de vala em solo</v>
          </cell>
          <cell r="C269" t="str">
            <v>m³</v>
          </cell>
          <cell r="D269">
            <v>141.9</v>
          </cell>
          <cell r="E269">
            <v>114.4539441845459</v>
          </cell>
          <cell r="F269" t="str">
            <v>SIEC Abr/26</v>
          </cell>
        </row>
        <row r="270">
          <cell r="A270" t="str">
            <v>02.01.01.100.02</v>
          </cell>
          <cell r="B270" t="str">
            <v>Escavação manual em solo de qualquer categoria</v>
          </cell>
          <cell r="C270" t="str">
            <v>m³</v>
          </cell>
          <cell r="D270">
            <v>107.61</v>
          </cell>
          <cell r="E270">
            <v>86.796257460880781</v>
          </cell>
          <cell r="F270" t="str">
            <v>SIEC Abr/26</v>
          </cell>
        </row>
        <row r="271">
          <cell r="A271" t="str">
            <v>02.01.01.100.04</v>
          </cell>
          <cell r="B271" t="str">
            <v>Escavação mecanizada de vala em solo.</v>
          </cell>
          <cell r="C271" t="str">
            <v>m³</v>
          </cell>
          <cell r="D271">
            <v>9.5</v>
          </cell>
          <cell r="E271">
            <v>7.6625262139054682</v>
          </cell>
          <cell r="F271" t="str">
            <v>SIEC Abr/26</v>
          </cell>
        </row>
        <row r="272">
          <cell r="A272" t="str">
            <v>02.01.01.100.03</v>
          </cell>
          <cell r="B272" t="str">
            <v>Escavação mecanizada em solo de qualquer categoria</v>
          </cell>
          <cell r="C272" t="str">
            <v>m³</v>
          </cell>
          <cell r="D272">
            <v>5.13</v>
          </cell>
          <cell r="E272">
            <v>4.137764155508953</v>
          </cell>
          <cell r="F272" t="str">
            <v>SIEC Abr/26</v>
          </cell>
        </row>
        <row r="273">
          <cell r="A273" t="str">
            <v>02.01.01.110</v>
          </cell>
          <cell r="B273" t="str">
            <v>TRANSPORTE EM GERAL, CARGA E DESCARGA MECANIZADA DE MATERIAIS</v>
          </cell>
          <cell r="C273" t="str">
            <v/>
          </cell>
          <cell r="E273">
            <v>0</v>
          </cell>
          <cell r="F273" t="str">
            <v>SIEC Abr/26</v>
          </cell>
        </row>
        <row r="274">
          <cell r="A274" t="str">
            <v>02.01.01.110.28</v>
          </cell>
          <cell r="B274" t="str">
            <v>Carga e descarga manual de resíduos classe I - perigosos</v>
          </cell>
          <cell r="C274" t="str">
            <v>T</v>
          </cell>
          <cell r="D274">
            <v>100.6</v>
          </cell>
          <cell r="E274">
            <v>81.142119696725274</v>
          </cell>
          <cell r="F274" t="str">
            <v>SIEC Abr/26</v>
          </cell>
        </row>
        <row r="275">
          <cell r="A275" t="str">
            <v>02.01.01.110.29</v>
          </cell>
          <cell r="B275" t="str">
            <v>Carga e descarga manual de resíduos classe IIA - não perigosos - não inertes ou classe IIB - não perigosos - inertes</v>
          </cell>
          <cell r="C275" t="str">
            <v>T</v>
          </cell>
          <cell r="D275">
            <v>50.3</v>
          </cell>
          <cell r="E275">
            <v>40.571059848362637</v>
          </cell>
          <cell r="F275" t="str">
            <v>SIEC Abr/26</v>
          </cell>
        </row>
        <row r="276">
          <cell r="A276" t="str">
            <v>02.01.01.110.20</v>
          </cell>
          <cell r="B276" t="str">
            <v>Carga e descarga mecanizada de brita / cascalho / pedra / pedrisco e transporte até o 1º km</v>
          </cell>
          <cell r="C276" t="str">
            <v>m³</v>
          </cell>
          <cell r="D276">
            <v>9.44</v>
          </cell>
          <cell r="E276">
            <v>7.614131311501855</v>
          </cell>
          <cell r="F276" t="str">
            <v>SIEC Abr/26</v>
          </cell>
        </row>
        <row r="277">
          <cell r="A277" t="str">
            <v>02.01.01.110.01</v>
          </cell>
          <cell r="B277" t="str">
            <v>Carga e descarga mecanizada de entulho e transporte até o 1º km</v>
          </cell>
          <cell r="C277" t="str">
            <v>m³</v>
          </cell>
          <cell r="D277">
            <v>13.09</v>
          </cell>
          <cell r="E277">
            <v>10.558154541055009</v>
          </cell>
          <cell r="F277" t="str">
            <v>SIEC Abr/26</v>
          </cell>
        </row>
        <row r="278">
          <cell r="A278" t="str">
            <v>02.01.01.110.22</v>
          </cell>
          <cell r="B278" t="str">
            <v>Carga e descarga mecanizada de entulho em caminhão basculante 18 m³</v>
          </cell>
          <cell r="C278" t="str">
            <v>m³</v>
          </cell>
          <cell r="D278">
            <v>5.03</v>
          </cell>
          <cell r="E278">
            <v>4.0571059848362641</v>
          </cell>
          <cell r="F278" t="str">
            <v>SIEC Abr/26</v>
          </cell>
        </row>
        <row r="279">
          <cell r="A279" t="str">
            <v>02.01.01.110.08</v>
          </cell>
          <cell r="B279" t="str">
            <v>Carga e descarga mecanizada de resíduos classe I - perigosos</v>
          </cell>
          <cell r="C279" t="str">
            <v>T</v>
          </cell>
          <cell r="D279">
            <v>17.59</v>
          </cell>
          <cell r="E279">
            <v>14.18777222132602</v>
          </cell>
          <cell r="F279" t="str">
            <v>SIEC Abr/26</v>
          </cell>
        </row>
        <row r="280">
          <cell r="A280" t="str">
            <v>02.01.01.110.09</v>
          </cell>
          <cell r="B280" t="str">
            <v>Carga e descarga mecanizada de resíduos classe IIA - não perigosos - não inertes ou classe IIB - não perigosos - inertes</v>
          </cell>
          <cell r="C280" t="str">
            <v>T</v>
          </cell>
          <cell r="D280">
            <v>8.7899999999999991</v>
          </cell>
          <cell r="E280">
            <v>7.0898532021293752</v>
          </cell>
          <cell r="F280" t="str">
            <v>SIEC Abr/26</v>
          </cell>
        </row>
        <row r="281">
          <cell r="A281" t="str">
            <v>02.01.01.110.03</v>
          </cell>
          <cell r="B281" t="str">
            <v>Carga e descarga mecanizada de rocha e transporte até o 1° km</v>
          </cell>
          <cell r="C281" t="str">
            <v>m³</v>
          </cell>
          <cell r="D281">
            <v>13.09</v>
          </cell>
          <cell r="E281">
            <v>10.558154541055009</v>
          </cell>
          <cell r="F281" t="str">
            <v>SIEC Abr/26</v>
          </cell>
        </row>
        <row r="282">
          <cell r="A282" t="str">
            <v>02.01.01.110.05</v>
          </cell>
          <cell r="B282" t="str">
            <v>Carga e descarga mecanizada de solo e transporte com caminhão basculante 18 m³, até o 1° km</v>
          </cell>
          <cell r="C282" t="str">
            <v>m³</v>
          </cell>
          <cell r="D282">
            <v>9.44</v>
          </cell>
          <cell r="E282">
            <v>7.614131311501855</v>
          </cell>
          <cell r="F282" t="str">
            <v>SIEC Abr/26</v>
          </cell>
        </row>
        <row r="283">
          <cell r="A283" t="str">
            <v>02.01.01.110.43</v>
          </cell>
          <cell r="B283" t="str">
            <v>Carga e descarga mecanizada de solo e transporte com caminhão basculante 6 m³, até o 1° km</v>
          </cell>
          <cell r="C283" t="str">
            <v>m³</v>
          </cell>
          <cell r="D283">
            <v>13.68</v>
          </cell>
          <cell r="E283">
            <v>11.034037748023874</v>
          </cell>
          <cell r="F283" t="str">
            <v>SIEC Abr/26</v>
          </cell>
        </row>
        <row r="284">
          <cell r="A284" t="str">
            <v>02.01.01.110.17</v>
          </cell>
          <cell r="B284" t="str">
            <v>Carga, manobra e descarga de concreto com caminhão betoneira - carga em central de concreto de 30 m³/h</v>
          </cell>
          <cell r="C284" t="str">
            <v>T</v>
          </cell>
          <cell r="D284">
            <v>22.63</v>
          </cell>
          <cell r="E284">
            <v>18.252944023229553</v>
          </cell>
          <cell r="F284" t="str">
            <v>SIEC Abr/26</v>
          </cell>
        </row>
        <row r="285">
          <cell r="A285" t="str">
            <v>02.01.01.110.35</v>
          </cell>
          <cell r="B285" t="str">
            <v>Carga, manobra e descarga de entulho em caminhão basculante 18 m³ - carga com escavadeira hidráulica e descarga livre</v>
          </cell>
          <cell r="C285" t="str">
            <v>m³</v>
          </cell>
          <cell r="D285">
            <v>10.96</v>
          </cell>
          <cell r="E285">
            <v>8.8401355057267299</v>
          </cell>
          <cell r="F285" t="str">
            <v>SIEC Abr/26</v>
          </cell>
        </row>
        <row r="286">
          <cell r="A286" t="str">
            <v>02.01.01.110.36</v>
          </cell>
          <cell r="B286" t="str">
            <v>Carga, manobra e descarga de materiais diversos em caminhão carroceria com capacidade de 11 t e com guindauto de 45 t.m</v>
          </cell>
          <cell r="C286" t="str">
            <v>T</v>
          </cell>
          <cell r="D286">
            <v>22.96</v>
          </cell>
          <cell r="E286">
            <v>18.519115986449428</v>
          </cell>
          <cell r="F286" t="str">
            <v>SIEC Abr/26</v>
          </cell>
        </row>
        <row r="287">
          <cell r="A287" t="str">
            <v>02.01.01.110.53</v>
          </cell>
          <cell r="B287" t="str">
            <v>Carga, manobra e descarga de materiais diversos em caminhão carroceria com capacidade de 7 t e com guindauto de 20 t.m</v>
          </cell>
          <cell r="C287" t="str">
            <v>T</v>
          </cell>
          <cell r="D287">
            <v>20.440000000000001</v>
          </cell>
          <cell r="E287">
            <v>16.486530085497662</v>
          </cell>
          <cell r="F287" t="str">
            <v>SIEC Abr/26</v>
          </cell>
        </row>
        <row r="288">
          <cell r="A288" t="str">
            <v>02.01.01.110.34</v>
          </cell>
          <cell r="B288" t="str">
            <v>Carga, manobra e descarga de solos e materiais granulares em caminhão basculante 18 m³ - carga com escavadeira hidráulica e descarga livre</v>
          </cell>
          <cell r="C288" t="str">
            <v>m³</v>
          </cell>
          <cell r="D288">
            <v>7.31</v>
          </cell>
          <cell r="E288">
            <v>5.896112276173576</v>
          </cell>
          <cell r="F288" t="str">
            <v>SIEC Abr/26</v>
          </cell>
        </row>
        <row r="289">
          <cell r="A289" t="str">
            <v>02.01.01.110.15</v>
          </cell>
          <cell r="B289" t="str">
            <v>Carga, manobra e descarga de solos e materiais granulares em caminhão basculante 6 m³ - carga com pá carregadeira (caçamba de 1,7 a 2,8 m³ / 128 hp) e descarga livre</v>
          </cell>
          <cell r="C289" t="str">
            <v>m³</v>
          </cell>
          <cell r="D289">
            <v>10.199999999999999</v>
          </cell>
          <cell r="E289">
            <v>8.2271334086142911</v>
          </cell>
          <cell r="F289" t="str">
            <v>SIEC Abr/26</v>
          </cell>
        </row>
        <row r="290">
          <cell r="A290" t="str">
            <v>02.01.01.110.12</v>
          </cell>
          <cell r="B290" t="str">
            <v>Remoção de entulho com caçamba metálica 4m³</v>
          </cell>
          <cell r="C290" t="str">
            <v>un</v>
          </cell>
          <cell r="D290">
            <v>740.88</v>
          </cell>
          <cell r="E290">
            <v>597.58025487981934</v>
          </cell>
          <cell r="F290" t="str">
            <v>SIEC Abr/26</v>
          </cell>
        </row>
        <row r="291">
          <cell r="A291" t="str">
            <v>02.01.01.110.24</v>
          </cell>
          <cell r="B291" t="str">
            <v>Transporte com caminhão basculante de 18 m³, em via urbana pavimentada, dmt acima de 30 km</v>
          </cell>
          <cell r="C291" t="str">
            <v>TXKM</v>
          </cell>
          <cell r="D291">
            <v>0.55000000000000004</v>
          </cell>
          <cell r="E291">
            <v>0.44361993869979033</v>
          </cell>
          <cell r="F291" t="str">
            <v>SIEC Abr/26</v>
          </cell>
        </row>
        <row r="292">
          <cell r="A292" t="str">
            <v>02.01.01.110.23</v>
          </cell>
          <cell r="B292" t="str">
            <v>Transporte com caminhão basculante de 18 m³, em via urbana pavimentada, dmt até 30 km</v>
          </cell>
          <cell r="C292" t="str">
            <v>m³ x km</v>
          </cell>
          <cell r="D292">
            <v>2.13</v>
          </cell>
          <cell r="E292">
            <v>1.7180190353282787</v>
          </cell>
          <cell r="F292" t="str">
            <v>SIEC Abr/26</v>
          </cell>
        </row>
        <row r="293">
          <cell r="A293" t="str">
            <v>02.01.01.110.14</v>
          </cell>
          <cell r="B293" t="str">
            <v>Transporte com caminhão basculante de 6 m³, em via urbana em revestimento primário</v>
          </cell>
          <cell r="C293" t="str">
            <v>m³ x km</v>
          </cell>
          <cell r="D293">
            <v>3.8</v>
          </cell>
          <cell r="E293">
            <v>3.0650104855621874</v>
          </cell>
          <cell r="F293" t="str">
            <v>SIEC Abr/26</v>
          </cell>
        </row>
        <row r="294">
          <cell r="A294" t="str">
            <v>02.01.01.110.38</v>
          </cell>
          <cell r="B294" t="str">
            <v>Transporte com caminhão basculante de 6m³, em via urbana pavimentada, DMT até 30km</v>
          </cell>
          <cell r="C294" t="str">
            <v>m³ x km</v>
          </cell>
          <cell r="D294">
            <v>3.48</v>
          </cell>
          <cell r="E294">
            <v>2.8069043394095821</v>
          </cell>
          <cell r="F294" t="str">
            <v>SIEC Abr/26</v>
          </cell>
        </row>
        <row r="295">
          <cell r="A295" t="str">
            <v>02.01.01.110.18</v>
          </cell>
          <cell r="B295" t="str">
            <v>Transporte com caminhão betoneira - rodovia com revestimento primário</v>
          </cell>
          <cell r="C295" t="str">
            <v>TXKM</v>
          </cell>
          <cell r="D295">
            <v>0.98</v>
          </cell>
          <cell r="E295">
            <v>0.79045007259235356</v>
          </cell>
          <cell r="F295" t="str">
            <v>SIEC Abr/26</v>
          </cell>
        </row>
        <row r="296">
          <cell r="A296" t="str">
            <v>02.01.01.110.19</v>
          </cell>
          <cell r="B296" t="str">
            <v>Transporte com cavalo mecânico de 22 t - rodovia com revestimento primário</v>
          </cell>
          <cell r="C296" t="str">
            <v>TXKM</v>
          </cell>
          <cell r="D296">
            <v>0.93</v>
          </cell>
          <cell r="E296">
            <v>0.75012098725600906</v>
          </cell>
          <cell r="F296" t="str">
            <v>SIEC Abr/26</v>
          </cell>
        </row>
        <row r="297">
          <cell r="A297" t="str">
            <v>02.01.01.110.16</v>
          </cell>
          <cell r="B297" t="str">
            <v>Transporte com cavalo mecânico de 30 t - rodovia pavimentada</v>
          </cell>
          <cell r="C297" t="str">
            <v>TXKM</v>
          </cell>
          <cell r="D297">
            <v>0.64</v>
          </cell>
          <cell r="E297">
            <v>0.51621229230521049</v>
          </cell>
          <cell r="F297" t="str">
            <v>SIEC Abr/26</v>
          </cell>
        </row>
        <row r="298">
          <cell r="A298" t="str">
            <v>02.01.01.110.33</v>
          </cell>
          <cell r="B298" t="str">
            <v>Transporte de brita com caminhão basculante, em via urbana pavimentada, adicional para dmt excedente a 30 km</v>
          </cell>
          <cell r="C298" t="str">
            <v>m³ x km</v>
          </cell>
          <cell r="D298">
            <v>0.88</v>
          </cell>
          <cell r="E298">
            <v>0.70979190191966446</v>
          </cell>
          <cell r="F298" t="str">
            <v>SIEC Abr/26</v>
          </cell>
        </row>
        <row r="299">
          <cell r="A299" t="str">
            <v>02.01.01.110.21</v>
          </cell>
          <cell r="B299" t="str">
            <v>Transporte de brita com caminhão basculante, em via urbana pavimentada, dmt até 30 km</v>
          </cell>
          <cell r="C299" t="str">
            <v>m³ x km</v>
          </cell>
          <cell r="D299">
            <v>2.13</v>
          </cell>
          <cell r="E299">
            <v>1.7180190353282787</v>
          </cell>
          <cell r="F299" t="str">
            <v>SIEC Abr/26</v>
          </cell>
        </row>
        <row r="300">
          <cell r="A300" t="str">
            <v>02.01.01.110.31</v>
          </cell>
          <cell r="B300" t="str">
            <v>Transporte de entulho com caminhão basculante, em via urbana pavimentada, adicional para dmt excedente a 30 km</v>
          </cell>
          <cell r="C300" t="str">
            <v>m³ x km</v>
          </cell>
          <cell r="D300">
            <v>0.88</v>
          </cell>
          <cell r="E300">
            <v>0.70979190191966446</v>
          </cell>
          <cell r="F300" t="str">
            <v>SIEC Abr/26</v>
          </cell>
        </row>
        <row r="301">
          <cell r="A301" t="str">
            <v>02.01.01.110.02</v>
          </cell>
          <cell r="B301" t="str">
            <v>Transporte de entulho com caminhão basculante, em via urbana pavimentada, dmt até 30 km</v>
          </cell>
          <cell r="C301" t="str">
            <v>m³ x km</v>
          </cell>
          <cell r="D301">
            <v>2.13</v>
          </cell>
          <cell r="E301">
            <v>1.7180190353282787</v>
          </cell>
          <cell r="F301" t="str">
            <v>SIEC Abr/26</v>
          </cell>
        </row>
        <row r="302">
          <cell r="A302" t="str">
            <v>02.01.01.110.10</v>
          </cell>
          <cell r="B302" t="str">
            <v>Transporte de resíduos classe I - perigosos com caminhão basculante de 18m³, até o local de destinação final - DMT até 30 km</v>
          </cell>
          <cell r="C302" t="str">
            <v>TXKM</v>
          </cell>
          <cell r="D302">
            <v>1.43</v>
          </cell>
          <cell r="E302">
            <v>1.1534118406194547</v>
          </cell>
          <cell r="F302" t="str">
            <v>SIEC Abr/26</v>
          </cell>
        </row>
        <row r="303">
          <cell r="A303" t="str">
            <v>02.01.01.110.11</v>
          </cell>
          <cell r="B303" t="str">
            <v>Transporte de resíduos classe IIA - não perigosos - não inertes ou classe IIB - não perigosos inertes - com caminhão basculante 18 m³, até o local de armazenamento ou disposição final - DMT até 30 km</v>
          </cell>
          <cell r="C303" t="str">
            <v>TXKM</v>
          </cell>
          <cell r="D303">
            <v>1.43</v>
          </cell>
          <cell r="E303">
            <v>1.1534118406194547</v>
          </cell>
          <cell r="F303" t="str">
            <v>SIEC Abr/26</v>
          </cell>
        </row>
        <row r="304">
          <cell r="A304" t="str">
            <v>02.01.01.110.32</v>
          </cell>
          <cell r="B304" t="str">
            <v>Transporte de rocha com caminhão basculante, em via urbana pavimentada, adicional para dmt excedente a 30 km</v>
          </cell>
          <cell r="C304" t="str">
            <v>m³ x km</v>
          </cell>
          <cell r="D304">
            <v>0.88</v>
          </cell>
          <cell r="E304">
            <v>0.70979190191966446</v>
          </cell>
          <cell r="F304" t="str">
            <v>SIEC Abr/26</v>
          </cell>
        </row>
        <row r="305">
          <cell r="A305" t="str">
            <v>02.01.01.110.04</v>
          </cell>
          <cell r="B305" t="str">
            <v>Transporte de rocha com caminhão basculante, em via urbana pavimentada, dmt até 30 km</v>
          </cell>
          <cell r="C305" t="str">
            <v>m³ x km</v>
          </cell>
          <cell r="D305">
            <v>2.13</v>
          </cell>
          <cell r="E305">
            <v>1.7180190353282787</v>
          </cell>
          <cell r="F305" t="str">
            <v>SIEC Abr/26</v>
          </cell>
        </row>
        <row r="306">
          <cell r="A306" t="str">
            <v>02.01.01.110.06</v>
          </cell>
          <cell r="B306" t="str">
            <v>Transporte de solo com caminhão basculante, em via urbana pavimentada, adicional para dmt excedente a 30km</v>
          </cell>
          <cell r="C306" t="str">
            <v>m³ x km</v>
          </cell>
          <cell r="D306">
            <v>0.88</v>
          </cell>
          <cell r="E306">
            <v>0.70979190191966446</v>
          </cell>
          <cell r="F306" t="str">
            <v>SIEC Abr/26</v>
          </cell>
        </row>
        <row r="307">
          <cell r="A307" t="str">
            <v>02.01.01.110.30</v>
          </cell>
          <cell r="B307" t="str">
            <v>Transporte de solo com caminhão basculante, em via urbana pavimentada, dmt até 30 km</v>
          </cell>
          <cell r="C307" t="str">
            <v>m³ x km</v>
          </cell>
          <cell r="D307">
            <v>2.13</v>
          </cell>
          <cell r="E307">
            <v>1.7180190353282787</v>
          </cell>
          <cell r="F307" t="str">
            <v>SIEC Abr/26</v>
          </cell>
        </row>
        <row r="308">
          <cell r="A308" t="str">
            <v>02.01.01.120</v>
          </cell>
          <cell r="B308" t="str">
            <v>TRANSPORTE EM GERAL, CARGA E DESCARGA MANUAL DE MATERIAIS</v>
          </cell>
          <cell r="C308" t="str">
            <v/>
          </cell>
          <cell r="E308">
            <v>0</v>
          </cell>
          <cell r="F308" t="str">
            <v>SIEC Abr/26</v>
          </cell>
        </row>
        <row r="309">
          <cell r="A309" t="str">
            <v>02.01.01.120.01</v>
          </cell>
          <cell r="B309" t="str">
            <v>Carga e descarga manual de entulho e transporte até o 1º km</v>
          </cell>
          <cell r="C309" t="str">
            <v>m³</v>
          </cell>
          <cell r="D309">
            <v>54.46</v>
          </cell>
          <cell r="E309">
            <v>43.92643974834651</v>
          </cell>
          <cell r="F309" t="str">
            <v>SIEC Abr/26</v>
          </cell>
        </row>
        <row r="310">
          <cell r="A310" t="str">
            <v>02.01.01.120.07</v>
          </cell>
          <cell r="B310" t="str">
            <v>Carga e descarga manual de rocha</v>
          </cell>
          <cell r="C310" t="str">
            <v>m³</v>
          </cell>
          <cell r="D310">
            <v>54.46</v>
          </cell>
          <cell r="E310">
            <v>43.92643974834651</v>
          </cell>
          <cell r="F310" t="str">
            <v>SIEC Abr/26</v>
          </cell>
        </row>
        <row r="311">
          <cell r="A311" t="str">
            <v>02.01.01.120.08</v>
          </cell>
          <cell r="B311" t="str">
            <v>Carga e descarga manual de solo</v>
          </cell>
          <cell r="C311" t="str">
            <v>m³</v>
          </cell>
          <cell r="D311">
            <v>47.2</v>
          </cell>
          <cell r="E311">
            <v>38.070656557509281</v>
          </cell>
          <cell r="F311" t="str">
            <v>SIEC Abr/26</v>
          </cell>
        </row>
        <row r="312">
          <cell r="A312" t="str">
            <v>02.01.01.120.09</v>
          </cell>
          <cell r="B312" t="str">
            <v>Transporte horizontal com jerica de 60 l, de massa/ granel</v>
          </cell>
          <cell r="C312" t="str">
            <v>m³ x km</v>
          </cell>
          <cell r="D312">
            <v>2450.15</v>
          </cell>
          <cell r="E312">
            <v>1976.2461687368932</v>
          </cell>
          <cell r="F312" t="str">
            <v>SIEC Abr/26</v>
          </cell>
        </row>
        <row r="313">
          <cell r="A313" t="str">
            <v>02.01.01.120.10</v>
          </cell>
          <cell r="B313" t="str">
            <v>Transporte horizontal com jerica de 90 l, de massa/ granel</v>
          </cell>
          <cell r="C313" t="str">
            <v>m³ x km</v>
          </cell>
          <cell r="D313">
            <v>1771.04</v>
          </cell>
          <cell r="E313">
            <v>1428.4884658815938</v>
          </cell>
          <cell r="F313" t="str">
            <v>SIEC Abr/26</v>
          </cell>
        </row>
        <row r="314">
          <cell r="A314" t="str">
            <v>02.01.01.200</v>
          </cell>
          <cell r="B314" t="str">
            <v>ATERRO OU REATERRO E APILOAMENTO</v>
          </cell>
          <cell r="C314" t="str">
            <v/>
          </cell>
          <cell r="E314">
            <v>0</v>
          </cell>
          <cell r="F314" t="str">
            <v>SIEC Abr/26</v>
          </cell>
        </row>
        <row r="315">
          <cell r="A315" t="str">
            <v>02.01.01.200.04</v>
          </cell>
          <cell r="B315" t="str">
            <v>Apiloamento de fundo de vala</v>
          </cell>
          <cell r="C315" t="str">
            <v>m²</v>
          </cell>
          <cell r="D315">
            <v>8.9600000000000009</v>
          </cell>
          <cell r="E315">
            <v>7.2269720922729475</v>
          </cell>
          <cell r="F315" t="str">
            <v>SIEC Abr/26</v>
          </cell>
        </row>
        <row r="316">
          <cell r="A316" t="str">
            <v>02.01.01.200.10</v>
          </cell>
          <cell r="B316" t="str">
            <v>Aterro compactado a 100% PN</v>
          </cell>
          <cell r="C316" t="str">
            <v>m³</v>
          </cell>
          <cell r="D316">
            <v>7.11</v>
          </cell>
          <cell r="E316">
            <v>5.734795934828198</v>
          </cell>
          <cell r="F316" t="str">
            <v>SIEC Abr/26</v>
          </cell>
        </row>
        <row r="317">
          <cell r="A317" t="str">
            <v>02.01.01.200.09</v>
          </cell>
          <cell r="B317" t="str">
            <v>Aterro compactado a 95% PN</v>
          </cell>
          <cell r="C317" t="str">
            <v>m³</v>
          </cell>
          <cell r="D317">
            <v>5.69</v>
          </cell>
          <cell r="E317">
            <v>4.5894499112760121</v>
          </cell>
          <cell r="F317" t="str">
            <v>SIEC Abr/26</v>
          </cell>
        </row>
        <row r="318">
          <cell r="A318" t="str">
            <v>02.01.01.200.08</v>
          </cell>
          <cell r="B318" t="str">
            <v>Aterro compactado a 98% PM</v>
          </cell>
          <cell r="C318" t="str">
            <v>m³</v>
          </cell>
          <cell r="D318">
            <v>14.99</v>
          </cell>
          <cell r="E318">
            <v>12.090659783836102</v>
          </cell>
          <cell r="F318" t="str">
            <v>SIEC Abr/26</v>
          </cell>
        </row>
        <row r="319">
          <cell r="A319" t="str">
            <v>02.01.01.200.11</v>
          </cell>
          <cell r="B319" t="str">
            <v>Aterro de solo-cimento, teor de 6% em peso</v>
          </cell>
          <cell r="C319" t="str">
            <v>m³</v>
          </cell>
          <cell r="D319">
            <v>143.08000000000001</v>
          </cell>
          <cell r="E319">
            <v>115.40571059848364</v>
          </cell>
          <cell r="F319" t="str">
            <v>SIEC Abr/26</v>
          </cell>
        </row>
        <row r="320">
          <cell r="A320" t="str">
            <v>02.01.01.200.05</v>
          </cell>
          <cell r="B320" t="str">
            <v>Aterro mecanizado com reaproveitamento de solo</v>
          </cell>
          <cell r="C320" t="str">
            <v>m³</v>
          </cell>
          <cell r="D320">
            <v>16.22</v>
          </cell>
          <cell r="E320">
            <v>13.082755283110178</v>
          </cell>
          <cell r="F320" t="str">
            <v>SIEC Abr/26</v>
          </cell>
        </row>
        <row r="321">
          <cell r="A321" t="str">
            <v>02.01.01.200.15</v>
          </cell>
          <cell r="B321" t="str">
            <v>Blocos EPS para complemento de aterro</v>
          </cell>
          <cell r="C321" t="str">
            <v>m³</v>
          </cell>
          <cell r="D321">
            <v>447.56</v>
          </cell>
          <cell r="E321">
            <v>360.99370866268754</v>
          </cell>
          <cell r="F321" t="str">
            <v>SIEC Abr/26</v>
          </cell>
        </row>
        <row r="322">
          <cell r="A322" t="str">
            <v>02.01.01.200.06</v>
          </cell>
          <cell r="B322" t="str">
            <v>Carga do material proveniente da raspagem do terreno, utilizando pá-carregadeira sobre pneus</v>
          </cell>
          <cell r="C322" t="str">
            <v>m²</v>
          </cell>
          <cell r="D322">
            <v>0.61</v>
          </cell>
          <cell r="E322">
            <v>0.49201484110340377</v>
          </cell>
          <cell r="F322" t="str">
            <v>SIEC Abr/26</v>
          </cell>
        </row>
        <row r="323">
          <cell r="A323" t="str">
            <v>02.01.01.200.19</v>
          </cell>
          <cell r="B323" t="str">
            <v>Compactação de subleito de solo predominantemente arenoso</v>
          </cell>
          <cell r="C323" t="str">
            <v>m²</v>
          </cell>
          <cell r="D323">
            <v>1.1499999999999999</v>
          </cell>
          <cell r="E323">
            <v>0.92756896273592504</v>
          </cell>
          <cell r="F323" t="str">
            <v>SIEC Abr/26</v>
          </cell>
        </row>
        <row r="324">
          <cell r="A324" t="str">
            <v>02.01.01.200.18</v>
          </cell>
          <cell r="B324" t="str">
            <v>Compactação de subleito de solo predominantemente argiloso</v>
          </cell>
          <cell r="C324" t="str">
            <v>m²</v>
          </cell>
          <cell r="D324">
            <v>2.0699999999999998</v>
          </cell>
          <cell r="E324">
            <v>1.669624132924665</v>
          </cell>
          <cell r="F324" t="str">
            <v>SIEC Abr/26</v>
          </cell>
        </row>
        <row r="325">
          <cell r="A325" t="str">
            <v>02.01.01.200.20</v>
          </cell>
          <cell r="B325" t="str">
            <v>Enterramento de animal</v>
          </cell>
          <cell r="C325" t="str">
            <v>un</v>
          </cell>
          <cell r="D325">
            <v>933.6</v>
          </cell>
          <cell r="E325">
            <v>753.02468140022586</v>
          </cell>
          <cell r="F325" t="str">
            <v>SIEC Abr/26</v>
          </cell>
        </row>
        <row r="326">
          <cell r="A326" t="str">
            <v>02.01.01.200.25</v>
          </cell>
          <cell r="B326" t="str">
            <v>Enterramento de animal de pequeno porte</v>
          </cell>
          <cell r="C326" t="str">
            <v>un</v>
          </cell>
          <cell r="D326">
            <v>311.2</v>
          </cell>
          <cell r="E326">
            <v>251.00822713340861</v>
          </cell>
          <cell r="F326" t="str">
            <v>SIEC Abr/26</v>
          </cell>
        </row>
        <row r="327">
          <cell r="A327" t="str">
            <v>02.01.01.200.07</v>
          </cell>
          <cell r="B327" t="str">
            <v>Espalhamento e regularização de terra em camadas no aterro utilizando trator sobre esteiras, distância até 30 m</v>
          </cell>
          <cell r="C327" t="str">
            <v>m³</v>
          </cell>
          <cell r="D327">
            <v>1.33</v>
          </cell>
          <cell r="E327">
            <v>1.0727536699467657</v>
          </cell>
          <cell r="F327" t="str">
            <v>SIEC Abr/26</v>
          </cell>
        </row>
        <row r="328">
          <cell r="A328" t="str">
            <v>02.01.01.200.23</v>
          </cell>
          <cell r="B328" t="str">
            <v>Preparo de fundo de vala com largura menor que 1,5 m, com camada de areia, lançamento manual.</v>
          </cell>
          <cell r="C328" t="str">
            <v>m³</v>
          </cell>
          <cell r="D328">
            <v>360.62</v>
          </cell>
          <cell r="E328">
            <v>290.86949507985162</v>
          </cell>
          <cell r="F328" t="str">
            <v>SIEC Abr/26</v>
          </cell>
        </row>
        <row r="329">
          <cell r="A329" t="str">
            <v>02.01.01.200.22</v>
          </cell>
          <cell r="B329" t="str">
            <v>Preparo de fundo de vala com largura menor que 1,5 m, com camada de brita, lançamento manual.</v>
          </cell>
          <cell r="C329" t="str">
            <v>m³</v>
          </cell>
          <cell r="D329">
            <v>440.19</v>
          </cell>
          <cell r="E329">
            <v>355.04920148411031</v>
          </cell>
          <cell r="F329" t="str">
            <v>SIEC Abr/26</v>
          </cell>
        </row>
        <row r="330">
          <cell r="A330" t="str">
            <v>02.01.01.200.21</v>
          </cell>
          <cell r="B330" t="str">
            <v>Preparo de fundo de vala com largura menor que 1,5 m, com camada de brita, lançamento mecanizado</v>
          </cell>
          <cell r="C330" t="str">
            <v>m³</v>
          </cell>
          <cell r="D330">
            <v>363.19</v>
          </cell>
          <cell r="E330">
            <v>292.9424100661397</v>
          </cell>
          <cell r="F330" t="str">
            <v>SIEC Abr/26</v>
          </cell>
        </row>
        <row r="331">
          <cell r="A331" t="str">
            <v>02.01.01.200.01</v>
          </cell>
          <cell r="B331" t="str">
            <v>Reaterro de valas, inclusive compactação.</v>
          </cell>
          <cell r="C331" t="str">
            <v>m³</v>
          </cell>
          <cell r="D331">
            <v>54.77</v>
          </cell>
          <cell r="E331">
            <v>44.176480077431847</v>
          </cell>
          <cell r="F331" t="str">
            <v>SIEC Abr/26</v>
          </cell>
        </row>
        <row r="332">
          <cell r="A332" t="str">
            <v>02.01.01.200.03</v>
          </cell>
          <cell r="B332" t="str">
            <v>Reaterro manual de vala</v>
          </cell>
          <cell r="C332" t="str">
            <v>m³</v>
          </cell>
          <cell r="D332">
            <v>16.14</v>
          </cell>
          <cell r="E332">
            <v>13.018228746572028</v>
          </cell>
          <cell r="F332" t="str">
            <v>SIEC Abr/26</v>
          </cell>
        </row>
        <row r="333">
          <cell r="A333" t="str">
            <v>02.01.01.200.02</v>
          </cell>
          <cell r="B333" t="str">
            <v>Reaterro manual de vala apiloado</v>
          </cell>
          <cell r="C333" t="str">
            <v>m³</v>
          </cell>
          <cell r="D333">
            <v>53.8</v>
          </cell>
          <cell r="E333">
            <v>43.39409582190676</v>
          </cell>
          <cell r="F333" t="str">
            <v>SIEC Abr/26</v>
          </cell>
        </row>
        <row r="334">
          <cell r="A334" t="str">
            <v>02.01.01.200.16</v>
          </cell>
          <cell r="B334" t="str">
            <v>Reaterro mecanizado de vala com retroescavadeira, inclusive compactação</v>
          </cell>
          <cell r="C334" t="str">
            <v>m³</v>
          </cell>
          <cell r="D334">
            <v>17.78</v>
          </cell>
          <cell r="E334">
            <v>14.34102274560413</v>
          </cell>
          <cell r="F334" t="str">
            <v>SIEC Abr/26</v>
          </cell>
        </row>
        <row r="335">
          <cell r="A335" t="str">
            <v>02.01.01.200.12</v>
          </cell>
          <cell r="B335" t="str">
            <v>Regularização manual do solo</v>
          </cell>
          <cell r="C335" t="str">
            <v>m²</v>
          </cell>
          <cell r="D335">
            <v>24.52</v>
          </cell>
          <cell r="E335">
            <v>19.777383448943379</v>
          </cell>
          <cell r="F335" t="str">
            <v>SIEC Abr/26</v>
          </cell>
        </row>
        <row r="336">
          <cell r="A336" t="str">
            <v>02.01.01.200.13</v>
          </cell>
          <cell r="B336" t="str">
            <v>Regularização mecanizada do solo</v>
          </cell>
          <cell r="C336" t="str">
            <v>m²</v>
          </cell>
          <cell r="D336">
            <v>4.6900000000000004</v>
          </cell>
          <cell r="E336">
            <v>3.7828682045491213</v>
          </cell>
          <cell r="F336" t="str">
            <v>SIEC Abr/26</v>
          </cell>
        </row>
        <row r="337">
          <cell r="A337" t="str">
            <v>02.01.01.300</v>
          </cell>
          <cell r="B337" t="str">
            <v>ESCORAMENTOS</v>
          </cell>
          <cell r="C337" t="str">
            <v/>
          </cell>
          <cell r="E337">
            <v>0</v>
          </cell>
          <cell r="F337" t="str">
            <v>SIEC Abr/26</v>
          </cell>
        </row>
        <row r="338">
          <cell r="A338" t="str">
            <v>02.01.01.300.02</v>
          </cell>
          <cell r="B338" t="str">
            <v>Ensecadeira inclusive retirada do madeiramento , parede dupla</v>
          </cell>
          <cell r="C338" t="str">
            <v>m²</v>
          </cell>
          <cell r="D338">
            <v>667.4</v>
          </cell>
          <cell r="E338">
            <v>538.31263106952736</v>
          </cell>
          <cell r="F338" t="str">
            <v>SIEC Abr/26</v>
          </cell>
        </row>
        <row r="339">
          <cell r="A339" t="str">
            <v>02.01.01.300.01</v>
          </cell>
          <cell r="B339" t="str">
            <v>Ensecadeira inclusive retirada do madeiramento , parede simples</v>
          </cell>
          <cell r="C339" t="str">
            <v>m²</v>
          </cell>
          <cell r="D339">
            <v>266.64</v>
          </cell>
          <cell r="E339">
            <v>215.06694628165832</v>
          </cell>
          <cell r="F339" t="str">
            <v>SIEC Abr/26</v>
          </cell>
        </row>
        <row r="340">
          <cell r="A340" t="str">
            <v>02.01.01.300.03</v>
          </cell>
          <cell r="B340" t="str">
            <v>Escoramento de galeria contínuo para galeria moldada e canal, inclusive retirada do madeiramento</v>
          </cell>
          <cell r="C340" t="str">
            <v>m²</v>
          </cell>
          <cell r="D340">
            <v>152.71</v>
          </cell>
          <cell r="E340">
            <v>123.17309243426359</v>
          </cell>
          <cell r="F340" t="str">
            <v>SIEC Abr/26</v>
          </cell>
        </row>
        <row r="341">
          <cell r="A341" t="str">
            <v>02.01.01.300.04</v>
          </cell>
          <cell r="B341" t="str">
            <v>Escoramento de vala tipo contínuo empregando pranchas e longarinas de peroba</v>
          </cell>
          <cell r="C341" t="str">
            <v>m²</v>
          </cell>
          <cell r="D341">
            <v>136.61000000000001</v>
          </cell>
          <cell r="E341">
            <v>110.18712695596065</v>
          </cell>
          <cell r="F341" t="str">
            <v>SIEC Abr/26</v>
          </cell>
        </row>
        <row r="342">
          <cell r="A342" t="str">
            <v>02.01.01.300.05</v>
          </cell>
          <cell r="B342" t="str">
            <v>Escoramento de vala tipo descontínuo empregando pranchas e longarinas de peroba</v>
          </cell>
          <cell r="C342" t="str">
            <v>m²</v>
          </cell>
          <cell r="D342">
            <v>101.06</v>
          </cell>
          <cell r="E342">
            <v>81.513147281819656</v>
          </cell>
          <cell r="F342" t="str">
            <v>SIEC Abr/26</v>
          </cell>
        </row>
        <row r="343">
          <cell r="A343" t="str">
            <v>02.01.01.300.09</v>
          </cell>
          <cell r="B343" t="str">
            <v>Escoramento de vala, tipo estaca prancha metálica cravada, com profundidade de 0,0 a 1,5 m</v>
          </cell>
          <cell r="C343" t="str">
            <v>m²</v>
          </cell>
          <cell r="D343">
            <v>557.48</v>
          </cell>
          <cell r="E343">
            <v>449.65316986610742</v>
          </cell>
          <cell r="F343" t="str">
            <v>SIEC Abr/26</v>
          </cell>
        </row>
        <row r="344">
          <cell r="A344" t="str">
            <v>02.01.01.300.10</v>
          </cell>
          <cell r="B344" t="str">
            <v>Escoramento de vala, tipo estaca prancha metálica cravada, com profundidade de 1,5 a 3,0 m</v>
          </cell>
          <cell r="C344" t="str">
            <v>m²</v>
          </cell>
          <cell r="D344">
            <v>334.29</v>
          </cell>
          <cell r="E344">
            <v>269.63219874173257</v>
          </cell>
          <cell r="F344" t="str">
            <v>SIEC Abr/26</v>
          </cell>
        </row>
        <row r="345">
          <cell r="A345" t="str">
            <v>02.01.01.300.11</v>
          </cell>
          <cell r="B345" t="str">
            <v>Escoramento de vala, tipo estaca prancha metálica cravada, com profundidade de 3,0 a 4,5 m</v>
          </cell>
          <cell r="C345" t="str">
            <v>m²</v>
          </cell>
          <cell r="D345">
            <v>284.76</v>
          </cell>
          <cell r="E345">
            <v>229.68220680754959</v>
          </cell>
          <cell r="F345" t="str">
            <v>SIEC Abr/26</v>
          </cell>
        </row>
        <row r="346">
          <cell r="A346" t="str">
            <v>02.01.01.400</v>
          </cell>
          <cell r="B346" t="str">
            <v>CONTENÇÃO E PROTEÇÃO DE TALUDES</v>
          </cell>
          <cell r="C346" t="str">
            <v/>
          </cell>
          <cell r="E346">
            <v>0</v>
          </cell>
          <cell r="F346" t="str">
            <v>SIEC Abr/26</v>
          </cell>
        </row>
        <row r="347">
          <cell r="A347" t="str">
            <v>02.01.01.400.62</v>
          </cell>
          <cell r="B347" t="str">
            <v>Carga, manobra e descarga de materiais diversos em caminhão carroceria 5 t - carga e descarga manuais</v>
          </cell>
          <cell r="C347" t="str">
            <v>T</v>
          </cell>
          <cell r="D347">
            <v>41.04</v>
          </cell>
          <cell r="E347">
            <v>33.102113244071624</v>
          </cell>
          <cell r="F347" t="str">
            <v>SIEC Abr/26</v>
          </cell>
        </row>
        <row r="348">
          <cell r="A348" t="str">
            <v>02.01.01.400.56</v>
          </cell>
          <cell r="B348" t="str">
            <v>Carga, manobra e descarga de materiais diversos em caminhão carroceria de 15 t - carga e descarga com caminhão guindauto</v>
          </cell>
          <cell r="C348" t="str">
            <v>T</v>
          </cell>
          <cell r="D348">
            <v>35.86</v>
          </cell>
          <cell r="E348">
            <v>28.924020003226325</v>
          </cell>
          <cell r="F348" t="str">
            <v>SIEC Abr/26</v>
          </cell>
        </row>
        <row r="349">
          <cell r="A349" t="str">
            <v>02.01.01.400.42</v>
          </cell>
          <cell r="B349" t="str">
            <v>Chumbador de aço CA-50 - D = 20 mm - ancorado na rocha com cartucho de cimento - fornecimento, perfuração e instalação</v>
          </cell>
          <cell r="C349" t="str">
            <v>m</v>
          </cell>
          <cell r="D349">
            <v>112.01</v>
          </cell>
          <cell r="E349">
            <v>90.345216970479115</v>
          </cell>
          <cell r="F349" t="str">
            <v>SIEC Abr/26</v>
          </cell>
        </row>
        <row r="350">
          <cell r="A350" t="str">
            <v>02.01.01.400.43</v>
          </cell>
          <cell r="B350" t="str">
            <v>Chumbador de aço CA-50 - D = 20 mm - ancorado na rocha com injeção de nata de cimento - fornecimento, perfuração e instalação</v>
          </cell>
          <cell r="C350" t="str">
            <v>m</v>
          </cell>
          <cell r="D350">
            <v>108.06</v>
          </cell>
          <cell r="E350">
            <v>87.159219228907887</v>
          </cell>
          <cell r="F350" t="str">
            <v>SIEC Abr/26</v>
          </cell>
        </row>
        <row r="351">
          <cell r="A351" t="str">
            <v>02.01.01.400.41</v>
          </cell>
          <cell r="B351" t="str">
            <v>Chumbador de aço CA-50 - D = 22 mm - ancorado na rocha com cartucho de cimento - fornecimento, perfuração e instalação</v>
          </cell>
          <cell r="C351" t="str">
            <v>m</v>
          </cell>
          <cell r="D351">
            <v>117.11</v>
          </cell>
          <cell r="E351">
            <v>94.458783674786261</v>
          </cell>
          <cell r="F351" t="str">
            <v>SIEC Abr/26</v>
          </cell>
        </row>
        <row r="352">
          <cell r="A352" t="str">
            <v>02.01.01.400.40</v>
          </cell>
          <cell r="B352" t="str">
            <v>Chumbador de aço CA-50 - D = 25 mm - ancorado na rocha com cartucho de cimento - fornecimento, perfuração e instalação</v>
          </cell>
          <cell r="C352" t="str">
            <v>m</v>
          </cell>
          <cell r="D352">
            <v>126.18</v>
          </cell>
          <cell r="E352">
            <v>101.77447975479916</v>
          </cell>
          <cell r="F352" t="str">
            <v>SIEC Abr/26</v>
          </cell>
        </row>
        <row r="353">
          <cell r="A353" t="str">
            <v>02.01.01.400.84</v>
          </cell>
          <cell r="B353" t="str">
            <v>Chumbador tipo espera (bengala) 1010/1020 com Rosca - 19,05mm (3/4") x 500</v>
          </cell>
          <cell r="C353" t="str">
            <v>un</v>
          </cell>
          <cell r="D353">
            <v>45.3</v>
          </cell>
          <cell r="E353">
            <v>36.538151314728182</v>
          </cell>
          <cell r="F353" t="str">
            <v>SIEC Abr/26</v>
          </cell>
        </row>
        <row r="354">
          <cell r="A354" t="str">
            <v>02.01.01.400.80</v>
          </cell>
          <cell r="B354" t="str">
            <v>Classificação MCT - inclusive ensaio de perda por imersão e ensaio mini-MCV</v>
          </cell>
          <cell r="C354" t="str">
            <v>cj</v>
          </cell>
          <cell r="D354">
            <v>1836.63</v>
          </cell>
          <cell r="E354">
            <v>1481.3921600258107</v>
          </cell>
          <cell r="F354" t="str">
            <v>SIEC Abr/26</v>
          </cell>
        </row>
        <row r="355">
          <cell r="A355" t="str">
            <v>02.01.01.400.06</v>
          </cell>
          <cell r="B355" t="str">
            <v>Contenção de solo com cortina de placa dupla pré-fabricada, empuxo de 5,5 t/m², espessura de 15 cm, tipo de perfil I 10", distanciamento entre perfis de 1,8 m, com reforço de barra de aço CA-60, Ø=6,30 mm a cada 15 cm</v>
          </cell>
          <cell r="C355" t="str">
            <v>m²</v>
          </cell>
          <cell r="D355">
            <v>311.8</v>
          </cell>
          <cell r="E355">
            <v>251.49217615744476</v>
          </cell>
          <cell r="F355" t="str">
            <v>SIEC Abr/26</v>
          </cell>
        </row>
        <row r="356">
          <cell r="A356" t="str">
            <v>02.01.01.400.26</v>
          </cell>
          <cell r="B356" t="str">
            <v>Enfilagem de tubo de aço carbono galvanizado schedule 40 Ø3''</v>
          </cell>
          <cell r="C356" t="str">
            <v>m</v>
          </cell>
          <cell r="D356">
            <v>769.77</v>
          </cell>
          <cell r="E356">
            <v>620.88240038715924</v>
          </cell>
          <cell r="F356" t="str">
            <v>SIEC Abr/26</v>
          </cell>
        </row>
        <row r="357">
          <cell r="A357" t="str">
            <v>02.01.01.400.52</v>
          </cell>
          <cell r="B357" t="str">
            <v>Ensaio de compactação - amostras não trabalhadas - energia normal - solos.</v>
          </cell>
          <cell r="C357" t="str">
            <v>un</v>
          </cell>
          <cell r="D357">
            <v>421.68</v>
          </cell>
          <cell r="E357">
            <v>340.11937409259559</v>
          </cell>
          <cell r="F357" t="str">
            <v>SIEC Abr/26</v>
          </cell>
        </row>
        <row r="358">
          <cell r="A358" t="str">
            <v>02.01.01.400.72</v>
          </cell>
          <cell r="B358" t="str">
            <v>Ensaio de compactação de solos com equipamentos miniatura - mini-CBR e expansão</v>
          </cell>
          <cell r="C358" t="str">
            <v>un</v>
          </cell>
          <cell r="D358">
            <v>571.66</v>
          </cell>
          <cell r="E358">
            <v>461.09049846749474</v>
          </cell>
          <cell r="F358" t="str">
            <v>SIEC Abr/26</v>
          </cell>
        </row>
        <row r="359">
          <cell r="A359" t="str">
            <v>02.01.01.400.49</v>
          </cell>
          <cell r="B359" t="str">
            <v>Ensaio de densidade real - solos.</v>
          </cell>
          <cell r="C359" t="str">
            <v>un</v>
          </cell>
          <cell r="D359">
            <v>177.01</v>
          </cell>
          <cell r="E359">
            <v>142.77302790772706</v>
          </cell>
          <cell r="F359" t="str">
            <v>SIEC Abr/26</v>
          </cell>
        </row>
        <row r="360">
          <cell r="A360" t="str">
            <v>02.01.01.400.48</v>
          </cell>
          <cell r="B360" t="str">
            <v>Ensaio de determinação de massa específica aparente seca in situ conforme NBR 7185:2016.</v>
          </cell>
          <cell r="C360" t="str">
            <v>un</v>
          </cell>
          <cell r="D360">
            <v>157.34</v>
          </cell>
          <cell r="E360">
            <v>126.9075657364091</v>
          </cell>
          <cell r="F360" t="str">
            <v>SIEC Abr/26</v>
          </cell>
        </row>
        <row r="361">
          <cell r="A361" t="str">
            <v>02.01.01.400.53</v>
          </cell>
          <cell r="B361" t="str">
            <v>Ensaio de expansibilidade - solos.</v>
          </cell>
          <cell r="C361" t="str">
            <v>un</v>
          </cell>
          <cell r="D361">
            <v>285.18</v>
          </cell>
          <cell r="E361">
            <v>230.02097112437491</v>
          </cell>
          <cell r="F361" t="str">
            <v>SIEC Abr/26</v>
          </cell>
        </row>
        <row r="362">
          <cell r="A362" t="str">
            <v>02.01.01.400.22</v>
          </cell>
          <cell r="B362" t="str">
            <v>Ensaio de laboratório - CBR - Próctor simples</v>
          </cell>
          <cell r="C362" t="str">
            <v>un</v>
          </cell>
          <cell r="D362">
            <v>543.27</v>
          </cell>
          <cell r="E362">
            <v>438.19164381351828</v>
          </cell>
          <cell r="F362" t="str">
            <v>SIEC Abr/26</v>
          </cell>
        </row>
        <row r="363">
          <cell r="A363" t="str">
            <v>02.01.01.400.50</v>
          </cell>
          <cell r="B363" t="str">
            <v>Ensaio de limite de liquidez - solos.</v>
          </cell>
          <cell r="C363" t="str">
            <v>un</v>
          </cell>
          <cell r="D363">
            <v>116.76</v>
          </cell>
          <cell r="E363">
            <v>94.176480077431847</v>
          </cell>
          <cell r="F363" t="str">
            <v>SIEC Abr/26</v>
          </cell>
        </row>
        <row r="364">
          <cell r="A364" t="str">
            <v>02.01.01.400.51</v>
          </cell>
          <cell r="B364" t="str">
            <v>Ensaio de limite de plasticidade - solos.</v>
          </cell>
          <cell r="C364" t="str">
            <v>un</v>
          </cell>
          <cell r="D364">
            <v>92.43</v>
          </cell>
          <cell r="E364">
            <v>74.552347152766586</v>
          </cell>
          <cell r="F364" t="str">
            <v>SIEC Abr/26</v>
          </cell>
        </row>
        <row r="365">
          <cell r="A365" t="str">
            <v>02.01.01.400.54</v>
          </cell>
          <cell r="B365" t="str">
            <v>Ensaio de teor de umidade - em laboratório - solos.</v>
          </cell>
          <cell r="C365" t="str">
            <v>un</v>
          </cell>
          <cell r="D365">
            <v>39.68</v>
          </cell>
          <cell r="E365">
            <v>32.005162122923053</v>
          </cell>
          <cell r="F365" t="str">
            <v>SIEC Abr/26</v>
          </cell>
        </row>
        <row r="366">
          <cell r="A366" t="str">
            <v>02.01.01.400.82</v>
          </cell>
          <cell r="B366" t="str">
            <v>Ensaio de umidade natural</v>
          </cell>
          <cell r="C366" t="str">
            <v>un</v>
          </cell>
          <cell r="D366">
            <v>36.630000000000003</v>
          </cell>
          <cell r="E366">
            <v>29.545087917406036</v>
          </cell>
          <cell r="F366" t="str">
            <v>SIEC Abr/26</v>
          </cell>
        </row>
        <row r="367">
          <cell r="A367" t="str">
            <v>02.01.01.400.79</v>
          </cell>
          <cell r="B367" t="str">
            <v>Ensaio determinação da umidade ""in situ"" com emprego da frigideira conforme NBR 16097:2012</v>
          </cell>
          <cell r="C367" t="str">
            <v>un</v>
          </cell>
          <cell r="D367">
            <v>85.54</v>
          </cell>
          <cell r="E367">
            <v>68.994999193418295</v>
          </cell>
          <cell r="F367" t="str">
            <v>SIEC Abr/26</v>
          </cell>
        </row>
        <row r="368">
          <cell r="A368" t="str">
            <v>02.01.01.400.73</v>
          </cell>
          <cell r="B368" t="str">
            <v>Ensaio para determinação da umidade ""in situ"" com emprego do "speedy"</v>
          </cell>
          <cell r="C368" t="str">
            <v>un</v>
          </cell>
          <cell r="D368">
            <v>39.68</v>
          </cell>
          <cell r="E368">
            <v>32.005162122923053</v>
          </cell>
          <cell r="F368" t="str">
            <v>SIEC Abr/26</v>
          </cell>
        </row>
        <row r="369">
          <cell r="A369" t="str">
            <v>02.01.01.400.76</v>
          </cell>
          <cell r="B369" t="str">
            <v>Ensaios de laboratório - Abrasão Los Angeles, conforme ABNT NBR NM 51:2001</v>
          </cell>
          <cell r="C369" t="str">
            <v>un</v>
          </cell>
          <cell r="D369">
            <v>1015.58</v>
          </cell>
          <cell r="E369">
            <v>819.14824971769644</v>
          </cell>
          <cell r="F369" t="str">
            <v>SIEC Abr/26</v>
          </cell>
        </row>
        <row r="370">
          <cell r="A370" t="str">
            <v>02.01.01.400.71</v>
          </cell>
          <cell r="B370" t="str">
            <v>Ensaios de laboratório - CBR - Energia modificada</v>
          </cell>
          <cell r="C370" t="str">
            <v>un</v>
          </cell>
          <cell r="D370">
            <v>452.43</v>
          </cell>
          <cell r="E370">
            <v>364.92176157444749</v>
          </cell>
          <cell r="F370" t="str">
            <v>SIEC Abr/26</v>
          </cell>
        </row>
        <row r="371">
          <cell r="A371" t="str">
            <v>02.01.01.400.70</v>
          </cell>
          <cell r="B371" t="str">
            <v>Ensaios de laboratório - Compactação - Energia modificada (Proctor)</v>
          </cell>
          <cell r="C371" t="str">
            <v>un</v>
          </cell>
          <cell r="D371">
            <v>493.76</v>
          </cell>
          <cell r="E371">
            <v>398.25778351346992</v>
          </cell>
          <cell r="F371" t="str">
            <v>SIEC Abr/26</v>
          </cell>
        </row>
        <row r="372">
          <cell r="A372" t="str">
            <v>02.01.01.400.69</v>
          </cell>
          <cell r="B372" t="str">
            <v>Ensaios de laboratório - determinação do coeficiente de conformação superficial das barras de aço.</v>
          </cell>
          <cell r="C372" t="str">
            <v>un</v>
          </cell>
          <cell r="D372">
            <v>2650.56</v>
          </cell>
          <cell r="E372">
            <v>2137.8932085820293</v>
          </cell>
          <cell r="F372" t="str">
            <v>SIEC Abr/26</v>
          </cell>
        </row>
        <row r="373">
          <cell r="A373" t="str">
            <v>02.01.01.400.68</v>
          </cell>
          <cell r="B373" t="str">
            <v>Ensaios de Laboratório - Dobramento em Barras de Aço</v>
          </cell>
          <cell r="C373" t="str">
            <v>un</v>
          </cell>
          <cell r="D373">
            <v>154.46</v>
          </cell>
          <cell r="E373">
            <v>124.58461042103566</v>
          </cell>
          <cell r="F373" t="str">
            <v>SIEC Abr/26</v>
          </cell>
        </row>
        <row r="374">
          <cell r="A374" t="str">
            <v>02.01.01.400.78</v>
          </cell>
          <cell r="B374" t="str">
            <v>Ensaios de laboratório - Equivalente de areia</v>
          </cell>
          <cell r="C374" t="str">
            <v>un</v>
          </cell>
          <cell r="D374">
            <v>129.54</v>
          </cell>
          <cell r="E374">
            <v>104.48459428940151</v>
          </cell>
          <cell r="F374" t="str">
            <v>SIEC Abr/26</v>
          </cell>
        </row>
        <row r="375">
          <cell r="A375" t="str">
            <v>02.01.01.400.77</v>
          </cell>
          <cell r="B375" t="str">
            <v>Ensaios de laboratório - Granulometria em agregados</v>
          </cell>
          <cell r="C375" t="str">
            <v>un</v>
          </cell>
          <cell r="D375">
            <v>301.77</v>
          </cell>
          <cell r="E375">
            <v>243.40216163897401</v>
          </cell>
          <cell r="F375" t="str">
            <v>SIEC Abr/26</v>
          </cell>
        </row>
        <row r="376">
          <cell r="A376" t="str">
            <v>02.01.01.400.67</v>
          </cell>
          <cell r="B376" t="str">
            <v>Ensaios de Laboratório - Tração em Barras de Aço</v>
          </cell>
          <cell r="C376" t="str">
            <v>un</v>
          </cell>
          <cell r="D376">
            <v>270.27</v>
          </cell>
          <cell r="E376">
            <v>217.99483787707692</v>
          </cell>
          <cell r="F376" t="str">
            <v>SIEC Abr/26</v>
          </cell>
        </row>
        <row r="377">
          <cell r="A377" t="str">
            <v>02.01.01.400.01</v>
          </cell>
          <cell r="B377" t="str">
            <v>Estiva - estrutura submersa com gabião-saco malha hexagonal 8 x 10 cm, altura 1 m</v>
          </cell>
          <cell r="C377" t="str">
            <v>m²</v>
          </cell>
          <cell r="D377">
            <v>1654.01</v>
          </cell>
          <cell r="E377">
            <v>1334.0942087433457</v>
          </cell>
          <cell r="F377" t="str">
            <v>SIEC Abr/26</v>
          </cell>
        </row>
        <row r="378">
          <cell r="A378" t="str">
            <v>02.01.01.400.85</v>
          </cell>
          <cell r="B378" t="str">
            <v>Execução de grampo para solo grampeado com comprimento menor ou igual a 4 m, diâmetro de 10 cm, perfuração com equipamento manual e armadura com diâmetro de 20 mm.</v>
          </cell>
          <cell r="C378" t="str">
            <v>m</v>
          </cell>
          <cell r="D378">
            <v>286.3</v>
          </cell>
          <cell r="E378">
            <v>230.92434263590903</v>
          </cell>
          <cell r="F378" t="str">
            <v>SIEC Abr/26</v>
          </cell>
        </row>
        <row r="379">
          <cell r="A379" t="str">
            <v>02.01.01.400.60</v>
          </cell>
          <cell r="B379" t="str">
            <v>Fabricação de escamas de concreto armado em solo reforçado com fita metálica - 2 a 5 chumbadores - areia e brita</v>
          </cell>
          <cell r="C379" t="str">
            <v>m³</v>
          </cell>
          <cell r="D379">
            <v>1464.63</v>
          </cell>
          <cell r="E379">
            <v>1181.3437651234071</v>
          </cell>
          <cell r="F379" t="str">
            <v>SIEC Abr/26</v>
          </cell>
        </row>
        <row r="380">
          <cell r="A380" t="str">
            <v>02.01.01.400.31</v>
          </cell>
          <cell r="B380" t="str">
            <v>Forma em chapa metálica 1/8" para cabeça de tirantes com base de 40 x 40 cm, topo de 20 x 20 cm e altura de 30 cm - utilização de 50 vezes - confecção, instalação e retirada</v>
          </cell>
          <cell r="C380" t="str">
            <v>un</v>
          </cell>
          <cell r="D380">
            <v>34.47</v>
          </cell>
          <cell r="E380">
            <v>27.802871430875946</v>
          </cell>
          <cell r="F380" t="str">
            <v>SIEC Abr/26</v>
          </cell>
        </row>
        <row r="381">
          <cell r="A381" t="str">
            <v>02.01.01.400.02</v>
          </cell>
          <cell r="B381" t="str">
            <v>Gabião colchão , e=30 cm</v>
          </cell>
          <cell r="C381" t="str">
            <v>m²</v>
          </cell>
          <cell r="D381">
            <v>239.36</v>
          </cell>
          <cell r="E381">
            <v>193.06339732214875</v>
          </cell>
          <cell r="F381" t="str">
            <v>SIEC Abr/26</v>
          </cell>
        </row>
        <row r="382">
          <cell r="A382" t="str">
            <v>02.01.01.400.03</v>
          </cell>
          <cell r="B382" t="str">
            <v>Gabião colchão , e=30 cm, para revestimento de talude</v>
          </cell>
          <cell r="C382" t="str">
            <v>m²</v>
          </cell>
          <cell r="D382">
            <v>239.36</v>
          </cell>
          <cell r="E382">
            <v>193.06339732214875</v>
          </cell>
          <cell r="F382" t="str">
            <v>SIEC Abr/26</v>
          </cell>
        </row>
        <row r="383">
          <cell r="A383" t="str">
            <v>02.01.01.400.04</v>
          </cell>
          <cell r="B383" t="str">
            <v>Gabião tipo caixa</v>
          </cell>
          <cell r="C383" t="str">
            <v>m³</v>
          </cell>
          <cell r="D383">
            <v>577.94000000000005</v>
          </cell>
          <cell r="E383">
            <v>466.15583158573969</v>
          </cell>
          <cell r="F383" t="str">
            <v>SIEC Abr/26</v>
          </cell>
        </row>
        <row r="384">
          <cell r="A384" t="str">
            <v>02.01.01.400.44</v>
          </cell>
          <cell r="B384" t="str">
            <v>Grampo de aço CA-50 D = 12,5 mm para solo grampeado com capacidade de 30 kN - fornecimento, perfuração e instalação</v>
          </cell>
          <cell r="C384" t="str">
            <v>m</v>
          </cell>
          <cell r="D384">
            <v>61.22</v>
          </cell>
          <cell r="E384">
            <v>49.378932085820296</v>
          </cell>
          <cell r="F384" t="str">
            <v>SIEC Abr/26</v>
          </cell>
        </row>
        <row r="385">
          <cell r="A385" t="str">
            <v>02.01.01.400.45</v>
          </cell>
          <cell r="B385" t="str">
            <v>Grampo de aço CA-50 D = 16 mm para solo grampeado com capacidade de 50 kN - fornecimento, perfuração e instalação</v>
          </cell>
          <cell r="C385" t="str">
            <v>m</v>
          </cell>
          <cell r="D385">
            <v>64.97</v>
          </cell>
          <cell r="E385">
            <v>52.403613486046133</v>
          </cell>
          <cell r="F385" t="str">
            <v>SIEC Abr/26</v>
          </cell>
        </row>
        <row r="386">
          <cell r="A386" t="str">
            <v>02.01.01.400.46</v>
          </cell>
          <cell r="B386" t="str">
            <v>Grampo de aço CA-50 D = 20 mm para solo grampeado com capacidade de 80 kN - fornecimento, perfuração e instalação</v>
          </cell>
          <cell r="C386" t="str">
            <v>m</v>
          </cell>
          <cell r="D386">
            <v>83.5</v>
          </cell>
          <cell r="E386">
            <v>67.349572511695428</v>
          </cell>
          <cell r="F386" t="str">
            <v>SIEC Abr/26</v>
          </cell>
        </row>
        <row r="387">
          <cell r="A387" t="str">
            <v>02.01.01.400.74</v>
          </cell>
          <cell r="B387" t="str">
            <v>Granulometria por peneiramento e sedimentação em solos, conforme a Norma ABNT NBR 7181/2016 Versão Corrigida 2:2018</v>
          </cell>
          <cell r="C387" t="str">
            <v>un</v>
          </cell>
          <cell r="D387">
            <v>263.69</v>
          </cell>
          <cell r="E387">
            <v>212.68753024681399</v>
          </cell>
          <cell r="F387" t="str">
            <v>SIEC Abr/26</v>
          </cell>
        </row>
        <row r="388">
          <cell r="A388" t="str">
            <v>02.01.01.400.10</v>
          </cell>
          <cell r="B388" t="str">
            <v>Instalação de sacos de 50kg com solo-cimento</v>
          </cell>
          <cell r="C388" t="str">
            <v>m³</v>
          </cell>
          <cell r="D388">
            <v>516.34</v>
          </cell>
          <cell r="E388">
            <v>416.47039845136317</v>
          </cell>
          <cell r="F388" t="str">
            <v>SIEC Abr/26</v>
          </cell>
        </row>
        <row r="389">
          <cell r="A389" t="str">
            <v>02.01.01.400.59</v>
          </cell>
          <cell r="B389" t="str">
            <v>Moldes metálicos para solo reforçado com fita metálica - formato cruciforme de 1,50 x 1,50 m - utilização de 100 vezes</v>
          </cell>
          <cell r="C389" t="str">
            <v>m³</v>
          </cell>
          <cell r="D389">
            <v>11.19</v>
          </cell>
          <cell r="E389">
            <v>9.0256492982739154</v>
          </cell>
          <cell r="F389" t="str">
            <v>SIEC Abr/26</v>
          </cell>
        </row>
        <row r="390">
          <cell r="A390" t="str">
            <v>02.01.01.400.61</v>
          </cell>
          <cell r="B390" t="str">
            <v>Montagem das escamas de concreto armado em solo reforçado com fita metálica.</v>
          </cell>
          <cell r="C390" t="str">
            <v>m²</v>
          </cell>
          <cell r="D390">
            <v>163.6</v>
          </cell>
          <cell r="E390">
            <v>131.95676722051942</v>
          </cell>
          <cell r="F390" t="str">
            <v>SIEC Abr/26</v>
          </cell>
        </row>
        <row r="391">
          <cell r="A391" t="str">
            <v>02.01.01.400.29</v>
          </cell>
          <cell r="B391" t="str">
            <v>Perfuração para tirantes em matacões e rocha decomposta com diâmetro de até 120 mm</v>
          </cell>
          <cell r="C391" t="str">
            <v>m</v>
          </cell>
          <cell r="D391">
            <v>37.58</v>
          </cell>
          <cell r="E391">
            <v>30.311340538796578</v>
          </cell>
          <cell r="F391" t="str">
            <v>SIEC Abr/26</v>
          </cell>
        </row>
        <row r="392">
          <cell r="A392" t="str">
            <v>02.01.01.400.28</v>
          </cell>
          <cell r="B392" t="str">
            <v>Perfuração para tirantes em solo com diâmetro de até 120 mm</v>
          </cell>
          <cell r="C392" t="str">
            <v>m</v>
          </cell>
          <cell r="D392">
            <v>31.29</v>
          </cell>
          <cell r="E392">
            <v>25.237941603484433</v>
          </cell>
          <cell r="F392" t="str">
            <v>SIEC Abr/26</v>
          </cell>
        </row>
        <row r="393">
          <cell r="A393" t="str">
            <v>02.01.01.400.63</v>
          </cell>
          <cell r="B393" t="str">
            <v>Pintura de setas e zebrados - termoplástico por extrusão - espessura de 3,0 mm</v>
          </cell>
          <cell r="C393" t="str">
            <v>m²</v>
          </cell>
          <cell r="D393">
            <v>96.19</v>
          </cell>
          <cell r="E393">
            <v>77.585094370059679</v>
          </cell>
          <cell r="F393" t="str">
            <v>SIEC Abr/26</v>
          </cell>
        </row>
        <row r="394">
          <cell r="A394" t="str">
            <v>02.01.01.400.11</v>
          </cell>
          <cell r="B394" t="str">
            <v>Proteção de talude com lona plástica</v>
          </cell>
          <cell r="C394" t="str">
            <v>m²</v>
          </cell>
          <cell r="D394">
            <v>2.37</v>
          </cell>
          <cell r="E394">
            <v>1.9115986449427327</v>
          </cell>
          <cell r="F394" t="str">
            <v>SIEC Abr/26</v>
          </cell>
        </row>
        <row r="395">
          <cell r="A395" t="str">
            <v>02.01.01.400.55</v>
          </cell>
          <cell r="B395" t="str">
            <v>Solda elétrica de perfis metálicos e chapas de aço com eletrodo E60XX</v>
          </cell>
          <cell r="C395" t="str">
            <v>kg</v>
          </cell>
          <cell r="D395">
            <v>125.59</v>
          </cell>
          <cell r="E395">
            <v>101.2985965478303</v>
          </cell>
          <cell r="F395" t="str">
            <v>SIEC Abr/26</v>
          </cell>
        </row>
        <row r="396">
          <cell r="A396" t="str">
            <v>02.01.01.400.57</v>
          </cell>
          <cell r="B396" t="str">
            <v>Travador de madeira para escama de concreto armado - utilização de 10 vezes</v>
          </cell>
          <cell r="C396" t="str">
            <v>un</v>
          </cell>
          <cell r="D396">
            <v>12.49</v>
          </cell>
          <cell r="E396">
            <v>10.074205517018875</v>
          </cell>
          <cell r="F396" t="str">
            <v>SIEC Abr/26</v>
          </cell>
        </row>
        <row r="397">
          <cell r="A397" t="str">
            <v>02.01.01.400.58</v>
          </cell>
          <cell r="B397" t="str">
            <v>Travamento e nivelamento de escama de concreto armado em solo reforçado com fita metálica</v>
          </cell>
          <cell r="C397" t="str">
            <v>m²</v>
          </cell>
          <cell r="D397">
            <v>23.6</v>
          </cell>
          <cell r="E397">
            <v>19.035328278754641</v>
          </cell>
          <cell r="F397" t="str">
            <v>SIEC Abr/26</v>
          </cell>
        </row>
        <row r="398">
          <cell r="A398" t="str">
            <v>02.01.01.410</v>
          </cell>
          <cell r="B398" t="str">
            <v>PAREDE DE DIAFRAGMA</v>
          </cell>
          <cell r="C398" t="str">
            <v/>
          </cell>
          <cell r="E398">
            <v>0</v>
          </cell>
          <cell r="F398" t="str">
            <v>SIEC Abr/26</v>
          </cell>
        </row>
        <row r="399">
          <cell r="A399" t="str">
            <v>02.01.01.410.03</v>
          </cell>
          <cell r="B399" t="str">
            <v>Execução de parede diafragma (somente serviços de escavação)</v>
          </cell>
          <cell r="C399" t="str">
            <v>m³</v>
          </cell>
          <cell r="D399">
            <v>352.4</v>
          </cell>
          <cell r="E399">
            <v>284.23939345055652</v>
          </cell>
          <cell r="F399" t="str">
            <v>SIEC Abr/26</v>
          </cell>
        </row>
        <row r="400">
          <cell r="A400" t="str">
            <v>02.01.01.420</v>
          </cell>
          <cell r="B400" t="str">
            <v>ESTABILIZAÇÃO DE SOLO</v>
          </cell>
          <cell r="C400" t="str">
            <v/>
          </cell>
          <cell r="E400">
            <v>0</v>
          </cell>
          <cell r="F400" t="str">
            <v>SIEC Abr/26</v>
          </cell>
        </row>
        <row r="401">
          <cell r="A401" t="str">
            <v>02.01.01.420.04</v>
          </cell>
          <cell r="B401" t="str">
            <v>Geogrelha unidirecional com resistência à tração de 90 kN/m - fornecimento e instalação</v>
          </cell>
          <cell r="C401" t="str">
            <v>m²</v>
          </cell>
          <cell r="D401">
            <v>28.53</v>
          </cell>
          <cell r="E401">
            <v>23.011776092918215</v>
          </cell>
          <cell r="F401" t="str">
            <v>SIEC Abr/26</v>
          </cell>
        </row>
        <row r="402">
          <cell r="A402" t="str">
            <v>02.01.01.420.01</v>
          </cell>
          <cell r="B402" t="str">
            <v>Geotêxtil não tecido para estabilização de solos</v>
          </cell>
          <cell r="C402" t="str">
            <v>m²</v>
          </cell>
          <cell r="D402">
            <v>19.3</v>
          </cell>
          <cell r="E402">
            <v>15.567026939829004</v>
          </cell>
          <cell r="F402" t="str">
            <v>SIEC Abr/26</v>
          </cell>
        </row>
        <row r="403">
          <cell r="A403" t="str">
            <v>02.01.01.420.02</v>
          </cell>
          <cell r="B403" t="str">
            <v>Geotêxtil não tecido para estabilização de solos de baixa capacidade de suporte (CBR menor 3%)</v>
          </cell>
          <cell r="C403" t="str">
            <v>m²</v>
          </cell>
          <cell r="D403">
            <v>18.79</v>
          </cell>
          <cell r="E403">
            <v>15.155670269398289</v>
          </cell>
          <cell r="F403" t="str">
            <v>SIEC Abr/26</v>
          </cell>
        </row>
        <row r="404">
          <cell r="A404" t="str">
            <v>02.01.01.420.03</v>
          </cell>
          <cell r="B404" t="str">
            <v>Geotêxtil tecido para estabilização de solos</v>
          </cell>
          <cell r="C404" t="str">
            <v>m²</v>
          </cell>
          <cell r="D404">
            <v>35.229999999999997</v>
          </cell>
          <cell r="E404">
            <v>28.415873527988381</v>
          </cell>
          <cell r="F404" t="str">
            <v>SIEC Abr/26</v>
          </cell>
        </row>
        <row r="405">
          <cell r="A405" t="str">
            <v>02.01.01.500</v>
          </cell>
          <cell r="B405" t="str">
            <v>AQUISIÇÃO DE TERRA</v>
          </cell>
          <cell r="C405" t="str">
            <v/>
          </cell>
          <cell r="E405">
            <v>0</v>
          </cell>
          <cell r="F405" t="str">
            <v>SIEC Abr/26</v>
          </cell>
        </row>
        <row r="406">
          <cell r="A406" t="str">
            <v>02.01.01.500.01</v>
          </cell>
          <cell r="B406" t="str">
            <v>Fornecimento de Solo de Jazida, inclusive transporte até o 1º Km</v>
          </cell>
          <cell r="C406" t="str">
            <v>m³</v>
          </cell>
          <cell r="D406">
            <v>50.45</v>
          </cell>
          <cell r="E406">
            <v>40.692047104371674</v>
          </cell>
          <cell r="F406" t="str">
            <v>SIEC Abr/26</v>
          </cell>
        </row>
        <row r="407">
          <cell r="A407" t="str">
            <v>02.01.01.600</v>
          </cell>
          <cell r="B407" t="str">
            <v>DESTINAÇÃO DE RESÍDUOS</v>
          </cell>
          <cell r="C407" t="str">
            <v/>
          </cell>
          <cell r="E407">
            <v>0</v>
          </cell>
          <cell r="F407" t="str">
            <v>SIEC Abr/26</v>
          </cell>
        </row>
        <row r="408">
          <cell r="A408" t="str">
            <v>02.01.01.600.02</v>
          </cell>
          <cell r="B408" t="str">
            <v>Destinação / tratamento de resíduos classe I - perigoso - por processo de Coprocessamento</v>
          </cell>
          <cell r="C408" t="str">
            <v>T</v>
          </cell>
          <cell r="D408">
            <v>564.86</v>
          </cell>
          <cell r="E408">
            <v>455.60574286175188</v>
          </cell>
          <cell r="F408" t="str">
            <v>SIEC Abr/26</v>
          </cell>
        </row>
        <row r="409">
          <cell r="A409" t="str">
            <v>02.01.01.600.04</v>
          </cell>
          <cell r="B409" t="str">
            <v>Destinação de resíduos classe I - perigoso - por aterramento</v>
          </cell>
          <cell r="C409" t="str">
            <v>T</v>
          </cell>
          <cell r="D409">
            <v>413.42</v>
          </cell>
          <cell r="E409">
            <v>333.45700919503145</v>
          </cell>
          <cell r="F409" t="str">
            <v>SIEC Abr/26</v>
          </cell>
        </row>
        <row r="410">
          <cell r="A410" t="str">
            <v>02.01.01.600.05</v>
          </cell>
          <cell r="B410" t="str">
            <v>Destinação de resíduos classe IIA - não perigoso - não inerte</v>
          </cell>
          <cell r="C410" t="str">
            <v>T</v>
          </cell>
          <cell r="D410">
            <v>192.39</v>
          </cell>
          <cell r="E410">
            <v>155.17825455718662</v>
          </cell>
          <cell r="F410" t="str">
            <v>SIEC Abr/26</v>
          </cell>
        </row>
        <row r="411">
          <cell r="A411" t="str">
            <v>02.01.01.600.06</v>
          </cell>
          <cell r="B411" t="str">
            <v>Destinação de resíduos classe IIB - não perigoso - inerte</v>
          </cell>
          <cell r="C411" t="str">
            <v>T</v>
          </cell>
          <cell r="D411">
            <v>125.02</v>
          </cell>
          <cell r="E411">
            <v>100.83884497499596</v>
          </cell>
          <cell r="F411" t="str">
            <v>SIEC Abr/26</v>
          </cell>
        </row>
        <row r="412">
          <cell r="A412" t="str">
            <v>02.01.01.600.01</v>
          </cell>
          <cell r="B412" t="str">
            <v>Tratamento de resíduos classe I - perigoso - por processo de Dessorção Térmica (TDU)</v>
          </cell>
          <cell r="C412" t="str">
            <v>T</v>
          </cell>
          <cell r="D412">
            <v>317.20999999999998</v>
          </cell>
          <cell r="E412">
            <v>255.8557831908372</v>
          </cell>
          <cell r="F412" t="str">
            <v>SIEC Abr/26</v>
          </cell>
        </row>
        <row r="413">
          <cell r="A413" t="str">
            <v>02.01.02</v>
          </cell>
          <cell r="B413" t="str">
            <v>DEMOLIÇÕES E REMOÇÕES</v>
          </cell>
          <cell r="C413" t="str">
            <v/>
          </cell>
          <cell r="E413">
            <v>0</v>
          </cell>
          <cell r="F413" t="str">
            <v>SIEC Abr/26</v>
          </cell>
        </row>
        <row r="414">
          <cell r="A414" t="str">
            <v>02.01.02.310</v>
          </cell>
          <cell r="B414" t="str">
            <v>DEMOLIÇÕES - ALVENARIA, CONCRETO, PAVIMENTOS</v>
          </cell>
          <cell r="C414" t="str">
            <v/>
          </cell>
          <cell r="E414">
            <v>0</v>
          </cell>
          <cell r="F414" t="str">
            <v>SIEC Abr/26</v>
          </cell>
        </row>
        <row r="415">
          <cell r="A415" t="str">
            <v>02.01.02.310.01</v>
          </cell>
          <cell r="B415" t="str">
            <v>DEM.03_Demolição manual de alvenaria de tijolos ou blocos de concreto</v>
          </cell>
          <cell r="C415" t="str">
            <v>m³</v>
          </cell>
          <cell r="D415">
            <v>107.61</v>
          </cell>
          <cell r="E415">
            <v>86.796257460880781</v>
          </cell>
          <cell r="F415" t="str">
            <v>SIEC Abr/26</v>
          </cell>
        </row>
        <row r="416">
          <cell r="A416" t="str">
            <v>02.01.02.310.03</v>
          </cell>
          <cell r="B416" t="str">
            <v>DEM.04_Demolição de alvenaria de tijolo comum</v>
          </cell>
          <cell r="C416" t="str">
            <v>m³</v>
          </cell>
          <cell r="D416">
            <v>107.61</v>
          </cell>
          <cell r="E416">
            <v>86.796257460880781</v>
          </cell>
          <cell r="F416" t="str">
            <v>SIEC Abr/26</v>
          </cell>
        </row>
        <row r="417">
          <cell r="A417" t="str">
            <v>02.01.02.310.26</v>
          </cell>
          <cell r="B417" t="str">
            <v>DEM.08_Demolição de pavimentação com paralelepípedo rejuntado com areia</v>
          </cell>
          <cell r="C417" t="str">
            <v>m²</v>
          </cell>
          <cell r="D417">
            <v>24.02</v>
          </cell>
          <cell r="E417">
            <v>19.374092595579931</v>
          </cell>
          <cell r="F417" t="str">
            <v>SIEC Abr/26</v>
          </cell>
        </row>
        <row r="418">
          <cell r="A418" t="str">
            <v>02.01.02.310.19</v>
          </cell>
          <cell r="B418" t="str">
            <v>DEM.09_Demolição de concreto armado</v>
          </cell>
          <cell r="C418" t="str">
            <v>m³</v>
          </cell>
          <cell r="D418">
            <v>265.52</v>
          </cell>
          <cell r="E418">
            <v>214.1635747701242</v>
          </cell>
          <cell r="F418" t="str">
            <v>SIEC Abr/26</v>
          </cell>
        </row>
        <row r="419">
          <cell r="A419" t="str">
            <v>02.01.02.310.20</v>
          </cell>
          <cell r="B419" t="str">
            <v>DEM.10_Demolição de concreto simples</v>
          </cell>
          <cell r="C419" t="str">
            <v>m³</v>
          </cell>
          <cell r="D419">
            <v>278.45</v>
          </cell>
          <cell r="E419">
            <v>224.59267623810291</v>
          </cell>
          <cell r="F419" t="str">
            <v>SIEC Abr/26</v>
          </cell>
        </row>
        <row r="420">
          <cell r="A420" t="str">
            <v>02.01.02.310.29</v>
          </cell>
          <cell r="B420" t="str">
            <v>DEM.11_Demolição de piso cimentado sobre lastro de concreto</v>
          </cell>
          <cell r="C420" t="str">
            <v>m²</v>
          </cell>
          <cell r="D420">
            <v>52.05</v>
          </cell>
          <cell r="E420">
            <v>41.982577835134698</v>
          </cell>
          <cell r="F420" t="str">
            <v>SIEC Abr/26</v>
          </cell>
        </row>
        <row r="421">
          <cell r="A421" t="str">
            <v>02.01.02.310.06</v>
          </cell>
          <cell r="B421" t="str">
            <v>DEM.14_Demolição de piso cerâmico inclusive retirada da camada de regularização sobre lastro de concreto</v>
          </cell>
          <cell r="C421" t="str">
            <v>m²</v>
          </cell>
          <cell r="D421">
            <v>56.05</v>
          </cell>
          <cell r="E421">
            <v>45.208904662042265</v>
          </cell>
          <cell r="F421" t="str">
            <v>SIEC Abr/26</v>
          </cell>
        </row>
        <row r="422">
          <cell r="A422" t="str">
            <v>02.01.02.310.05</v>
          </cell>
          <cell r="B422" t="str">
            <v>DEM.16_Demolição de piso cerâmico</v>
          </cell>
          <cell r="C422" t="str">
            <v>m²</v>
          </cell>
          <cell r="D422">
            <v>28.02</v>
          </cell>
          <cell r="E422">
            <v>22.600419422487498</v>
          </cell>
          <cell r="F422" t="str">
            <v>SIEC Abr/26</v>
          </cell>
        </row>
        <row r="423">
          <cell r="A423" t="str">
            <v>02.01.02.310.07</v>
          </cell>
          <cell r="B423" t="str">
            <v>DEM.17_Demolição de piso revestido com granilite</v>
          </cell>
          <cell r="C423" t="str">
            <v>m²</v>
          </cell>
          <cell r="D423">
            <v>56.05</v>
          </cell>
          <cell r="E423">
            <v>45.208904662042265</v>
          </cell>
          <cell r="F423" t="str">
            <v>SIEC Abr/26</v>
          </cell>
        </row>
        <row r="424">
          <cell r="A424" t="str">
            <v>02.01.02.310.17</v>
          </cell>
          <cell r="B424" t="str">
            <v>DEM.22_Demolição de cobertura de telha cerâmica</v>
          </cell>
          <cell r="C424" t="str">
            <v>m²</v>
          </cell>
          <cell r="D424">
            <v>24.02</v>
          </cell>
          <cell r="E424">
            <v>19.374092595579931</v>
          </cell>
          <cell r="F424" t="str">
            <v>SIEC Abr/26</v>
          </cell>
        </row>
        <row r="425">
          <cell r="A425" t="str">
            <v>02.01.02.310.18</v>
          </cell>
          <cell r="B425" t="str">
            <v>DEM.23_Demolição de cobertura de telha, metálica, alumínio ou plástico</v>
          </cell>
          <cell r="C425" t="str">
            <v>m²</v>
          </cell>
          <cell r="D425">
            <v>9.98</v>
          </cell>
          <cell r="E425">
            <v>8.0496854331343766</v>
          </cell>
          <cell r="F425" t="str">
            <v>SIEC Abr/26</v>
          </cell>
        </row>
        <row r="426">
          <cell r="A426" t="str">
            <v>02.01.02.310.47</v>
          </cell>
          <cell r="B426" t="str">
            <v>DEM.24_Demolição de cobertura de telha de fibrocimento, sem reaproveitamento</v>
          </cell>
          <cell r="C426" t="str">
            <v>m²</v>
          </cell>
          <cell r="D426">
            <v>5.8</v>
          </cell>
          <cell r="E426">
            <v>4.6781738990159702</v>
          </cell>
          <cell r="F426" t="str">
            <v>SIEC Abr/26</v>
          </cell>
        </row>
        <row r="427">
          <cell r="A427" t="str">
            <v>02.01.02.310.42</v>
          </cell>
          <cell r="B427" t="str">
            <v>DEM.26_Remoção de forro de gesso</v>
          </cell>
          <cell r="C427" t="str">
            <v>m²</v>
          </cell>
          <cell r="D427">
            <v>4.8</v>
          </cell>
          <cell r="E427">
            <v>3.8715921922890786</v>
          </cell>
          <cell r="F427" t="str">
            <v>SIEC Abr/26</v>
          </cell>
        </row>
        <row r="428">
          <cell r="A428" t="str">
            <v>02.01.02.310.10</v>
          </cell>
          <cell r="B428" t="str">
            <v>DEM.30_Demolição de revestimento cerâmico</v>
          </cell>
          <cell r="C428" t="str">
            <v>m²</v>
          </cell>
          <cell r="D428">
            <v>8.9600000000000009</v>
          </cell>
          <cell r="E428">
            <v>7.2269720922729475</v>
          </cell>
          <cell r="F428" t="str">
            <v>SIEC Abr/26</v>
          </cell>
        </row>
        <row r="429">
          <cell r="A429" t="str">
            <v>02.01.02.310.23</v>
          </cell>
          <cell r="B429" t="str">
            <v>DEM.65_Remoção de estrutura de madeira para telhado</v>
          </cell>
          <cell r="C429" t="str">
            <v>m²</v>
          </cell>
          <cell r="D429">
            <v>12.52</v>
          </cell>
          <cell r="E429">
            <v>10.098402968220681</v>
          </cell>
          <cell r="F429" t="str">
            <v>SIEC Abr/26</v>
          </cell>
        </row>
        <row r="430">
          <cell r="A430" t="str">
            <v>02.01.02.310.14</v>
          </cell>
          <cell r="B430" t="str">
            <v>DEM.71_Demolição de Piso de Madeira (Assoalho e Barrote)</v>
          </cell>
          <cell r="C430" t="str">
            <v>m²</v>
          </cell>
          <cell r="D430">
            <v>39.04</v>
          </cell>
          <cell r="E430">
            <v>31.488949830617841</v>
          </cell>
          <cell r="F430" t="str">
            <v>SIEC Abr/26</v>
          </cell>
        </row>
        <row r="431">
          <cell r="A431" t="str">
            <v>02.01.02.310.04</v>
          </cell>
          <cell r="B431" t="str">
            <v>DEM.72_Demolição de Estrutura de Madeira</v>
          </cell>
          <cell r="C431" t="str">
            <v>m²</v>
          </cell>
          <cell r="D431">
            <v>50.97</v>
          </cell>
          <cell r="E431">
            <v>41.111469591869657</v>
          </cell>
          <cell r="F431" t="str">
            <v>SIEC Abr/26</v>
          </cell>
        </row>
        <row r="432">
          <cell r="A432" t="str">
            <v>02.01.02.310.09</v>
          </cell>
          <cell r="B432" t="str">
            <v>DEM.77_Demolição de revestimento com argamassa</v>
          </cell>
          <cell r="C432" t="str">
            <v>m²</v>
          </cell>
          <cell r="D432">
            <v>5.33</v>
          </cell>
          <cell r="E432">
            <v>4.299080496854331</v>
          </cell>
          <cell r="F432" t="str">
            <v>SIEC Abr/26</v>
          </cell>
        </row>
        <row r="433">
          <cell r="A433" t="str">
            <v>02.01.02.310.11</v>
          </cell>
          <cell r="B433" t="str">
            <v>DEM.78_Demolição manual de revestimento sintético, incluindo a base</v>
          </cell>
          <cell r="C433" t="str">
            <v>m²</v>
          </cell>
          <cell r="D433">
            <v>28.02</v>
          </cell>
          <cell r="E433">
            <v>22.600419422487498</v>
          </cell>
          <cell r="F433" t="str">
            <v>SIEC Abr/26</v>
          </cell>
        </row>
        <row r="434">
          <cell r="A434" t="str">
            <v>02.01.02.310.31</v>
          </cell>
          <cell r="B434" t="str">
            <v>DEM.80_Retirada de peitoril de mármore ou granito</v>
          </cell>
          <cell r="C434" t="str">
            <v>m</v>
          </cell>
          <cell r="D434">
            <v>14.34</v>
          </cell>
          <cell r="E434">
            <v>11.566381674463623</v>
          </cell>
          <cell r="F434" t="str">
            <v>SIEC Abr/26</v>
          </cell>
        </row>
        <row r="435">
          <cell r="A435" t="str">
            <v>02.01.02.310.30</v>
          </cell>
          <cell r="B435" t="str">
            <v>DEM.82_Retirada de soleira de mármore ou granito</v>
          </cell>
          <cell r="C435" t="str">
            <v>m</v>
          </cell>
          <cell r="D435">
            <v>10.8</v>
          </cell>
          <cell r="E435">
            <v>8.7110824326504286</v>
          </cell>
          <cell r="F435" t="str">
            <v>SIEC Abr/26</v>
          </cell>
        </row>
        <row r="436">
          <cell r="A436" t="str">
            <v>02.01.02.310.25</v>
          </cell>
          <cell r="B436" t="str">
            <v>DEM.83_Demolição de pavimentação asfáltica com utilização de martelo rompedor</v>
          </cell>
          <cell r="C436" t="str">
            <v>m²</v>
          </cell>
          <cell r="D436">
            <v>23.61</v>
          </cell>
          <cell r="E436">
            <v>19.043394095821906</v>
          </cell>
          <cell r="F436" t="str">
            <v>SIEC Abr/26</v>
          </cell>
        </row>
        <row r="437">
          <cell r="A437" t="str">
            <v>02.01.02.310.28</v>
          </cell>
          <cell r="B437" t="str">
            <v>DEM.84_Demolição de pavimento intertravado</v>
          </cell>
          <cell r="C437" t="str">
            <v>m²</v>
          </cell>
          <cell r="D437">
            <v>24.83</v>
          </cell>
          <cell r="E437">
            <v>20.027423778028712</v>
          </cell>
          <cell r="F437" t="str">
            <v>SIEC Abr/26</v>
          </cell>
        </row>
        <row r="438">
          <cell r="A438" t="str">
            <v>02.01.02.310.12</v>
          </cell>
          <cell r="B438" t="str">
            <v>DEM.85_Demolição de sarjeta ou sarjetão de concreto</v>
          </cell>
          <cell r="C438" t="str">
            <v>m²</v>
          </cell>
          <cell r="D438">
            <v>21.52</v>
          </cell>
          <cell r="E438">
            <v>17.357638328762704</v>
          </cell>
          <cell r="F438" t="str">
            <v>SIEC Abr/26</v>
          </cell>
        </row>
        <row r="439">
          <cell r="A439" t="str">
            <v>02.01.02.310.48</v>
          </cell>
          <cell r="B439" t="str">
            <v>DEM.86_Remoção de tapume/chapas metálicas e de madeira, de forma manual sem reaproveitamento</v>
          </cell>
          <cell r="C439" t="str">
            <v>m²</v>
          </cell>
          <cell r="D439">
            <v>4.78</v>
          </cell>
          <cell r="E439">
            <v>3.8554605581545411</v>
          </cell>
          <cell r="F439" t="str">
            <v>SIEC Abr/26</v>
          </cell>
        </row>
        <row r="440">
          <cell r="A440" t="str">
            <v>02.01.02.310.24</v>
          </cell>
          <cell r="B440" t="str">
            <v>DEM.87_Demolição manual de forro qualquer, inclusive sistema de fixação/tarugamento</v>
          </cell>
          <cell r="C440" t="str">
            <v>m²</v>
          </cell>
          <cell r="D440">
            <v>16.989999999999998</v>
          </cell>
          <cell r="E440">
            <v>13.703823197289884</v>
          </cell>
          <cell r="F440" t="str">
            <v>SIEC Abr/26</v>
          </cell>
        </row>
        <row r="441">
          <cell r="A441" t="str">
            <v>02.01.02.310.50</v>
          </cell>
          <cell r="B441" t="str">
            <v>DEM.88_Remoção de caixa d'água de fibra de vidro com capacidade de 10.000 l</v>
          </cell>
          <cell r="C441" t="str">
            <v>un</v>
          </cell>
          <cell r="D441">
            <v>104.69</v>
          </cell>
          <cell r="E441">
            <v>84.441038877238256</v>
          </cell>
          <cell r="F441" t="str">
            <v>SIEC Abr/26</v>
          </cell>
        </row>
        <row r="442">
          <cell r="A442" t="str">
            <v>02.01.02.310.52</v>
          </cell>
          <cell r="B442" t="str">
            <v>DEM.96_Remoção manual de pedra de mão ou pedra rachão</v>
          </cell>
          <cell r="C442" t="str">
            <v>m³</v>
          </cell>
          <cell r="D442">
            <v>179.35</v>
          </cell>
          <cell r="E442">
            <v>144.66042910146797</v>
          </cell>
          <cell r="F442" t="str">
            <v>SIEC Abr/26</v>
          </cell>
        </row>
        <row r="443">
          <cell r="A443" t="str">
            <v>02.01.02.310.02</v>
          </cell>
          <cell r="B443" t="str">
            <v>Demolição de alvenaria de blocos cerâmicos</v>
          </cell>
          <cell r="C443" t="str">
            <v>m³</v>
          </cell>
          <cell r="D443">
            <v>112</v>
          </cell>
          <cell r="E443">
            <v>90.337151153411838</v>
          </cell>
          <cell r="F443" t="str">
            <v>SIEC Abr/26</v>
          </cell>
        </row>
        <row r="444">
          <cell r="A444" t="str">
            <v>02.01.02.310.46</v>
          </cell>
          <cell r="B444" t="str">
            <v>Demolição de alvenaria para qualquer tipo de bloco, de forma mecanizada, sem reaproveitamento</v>
          </cell>
          <cell r="C444" t="str">
            <v>m³</v>
          </cell>
          <cell r="D444">
            <v>56.97</v>
          </cell>
          <cell r="E444">
            <v>45.950959832231007</v>
          </cell>
          <cell r="F444" t="str">
            <v>SIEC Abr/26</v>
          </cell>
        </row>
        <row r="445">
          <cell r="A445" t="str">
            <v>02.01.02.310.40</v>
          </cell>
          <cell r="B445" t="str">
            <v>Demolição de concreto projetado</v>
          </cell>
          <cell r="C445" t="str">
            <v>m³</v>
          </cell>
          <cell r="D445">
            <v>278.45</v>
          </cell>
          <cell r="E445">
            <v>224.59267623810291</v>
          </cell>
          <cell r="F445" t="str">
            <v>SIEC Abr/26</v>
          </cell>
        </row>
        <row r="446">
          <cell r="A446" t="str">
            <v>02.01.02.310.21</v>
          </cell>
          <cell r="B446" t="str">
            <v>Demolição de degrau de pedra</v>
          </cell>
          <cell r="C446" t="str">
            <v>m</v>
          </cell>
          <cell r="D446">
            <v>64.069999999999993</v>
          </cell>
          <cell r="E446">
            <v>51.67768994999193</v>
          </cell>
          <cell r="F446" t="str">
            <v>SIEC Abr/26</v>
          </cell>
        </row>
        <row r="447">
          <cell r="A447" t="str">
            <v>02.01.02.310.15</v>
          </cell>
          <cell r="B447" t="str">
            <v>Demolição de edificação</v>
          </cell>
          <cell r="C447" t="str">
            <v>m²</v>
          </cell>
          <cell r="D447">
            <v>176.22</v>
          </cell>
          <cell r="E447">
            <v>142.13582835941281</v>
          </cell>
          <cell r="F447" t="str">
            <v>SIEC Abr/26</v>
          </cell>
        </row>
        <row r="448">
          <cell r="A448" t="str">
            <v>02.01.02.310.16</v>
          </cell>
          <cell r="B448" t="str">
            <v>Demolição de edificações incluindo a retirada do entulho proveniente da demolição.</v>
          </cell>
          <cell r="C448" t="str">
            <v>m²</v>
          </cell>
          <cell r="D448">
            <v>306.83999999999997</v>
          </cell>
          <cell r="E448">
            <v>247.49153089207934</v>
          </cell>
          <cell r="F448" t="str">
            <v>SIEC Abr/26</v>
          </cell>
        </row>
        <row r="449">
          <cell r="A449" t="str">
            <v>02.01.02.310.22</v>
          </cell>
          <cell r="B449" t="str">
            <v>Demolição de muro de pedra argamassada</v>
          </cell>
          <cell r="C449" t="str">
            <v>m³</v>
          </cell>
          <cell r="D449">
            <v>178.1</v>
          </cell>
          <cell r="E449">
            <v>143.65220196805936</v>
          </cell>
          <cell r="F449" t="str">
            <v>SIEC Abr/26</v>
          </cell>
        </row>
        <row r="450">
          <cell r="A450" t="str">
            <v>02.01.02.310.27</v>
          </cell>
          <cell r="B450" t="str">
            <v>Demolição de pavimentação com paralelepípedo rejuntado com asfalto e areia</v>
          </cell>
          <cell r="C450" t="str">
            <v>m²</v>
          </cell>
          <cell r="D450">
            <v>32.03</v>
          </cell>
          <cell r="E450">
            <v>25.834812066462334</v>
          </cell>
          <cell r="F450" t="str">
            <v>SIEC Abr/26</v>
          </cell>
        </row>
        <row r="451">
          <cell r="A451" t="str">
            <v>02.01.02.310.08</v>
          </cell>
          <cell r="B451" t="str">
            <v>Demolição de piso revestido com taco comum de madeira</v>
          </cell>
          <cell r="C451" t="str">
            <v>m²</v>
          </cell>
          <cell r="D451">
            <v>42.48</v>
          </cell>
          <cell r="E451">
            <v>34.263590901758349</v>
          </cell>
          <cell r="F451" t="str">
            <v>SIEC Abr/26</v>
          </cell>
        </row>
        <row r="452">
          <cell r="A452" t="str">
            <v>02.01.02.310.13</v>
          </cell>
          <cell r="B452" t="str">
            <v>Demolição de viga de ferro</v>
          </cell>
          <cell r="C452" t="str">
            <v>kg</v>
          </cell>
          <cell r="D452">
            <v>0.61</v>
          </cell>
          <cell r="E452">
            <v>0.49201484110340377</v>
          </cell>
          <cell r="F452" t="str">
            <v>SIEC Abr/26</v>
          </cell>
        </row>
        <row r="453">
          <cell r="A453" t="str">
            <v>02.01.02.310.45</v>
          </cell>
          <cell r="B453" t="str">
            <v>Demolição mecanizada de concreto armado.</v>
          </cell>
          <cell r="C453" t="str">
            <v>m³</v>
          </cell>
          <cell r="D453">
            <v>63.57</v>
          </cell>
          <cell r="E453">
            <v>51.274399096628485</v>
          </cell>
          <cell r="F453" t="str">
            <v>SIEC Abr/26</v>
          </cell>
        </row>
        <row r="454">
          <cell r="A454" t="str">
            <v>02.01.02.310.44</v>
          </cell>
          <cell r="B454" t="str">
            <v>Quebra em alvenaria para instalação de caixa de tomada (4x4 ou 4x2)</v>
          </cell>
          <cell r="C454" t="str">
            <v>un</v>
          </cell>
          <cell r="D454">
            <v>10.029999999999999</v>
          </cell>
          <cell r="E454">
            <v>8.0900145184707206</v>
          </cell>
          <cell r="F454" t="str">
            <v>SIEC Abr/26</v>
          </cell>
        </row>
        <row r="455">
          <cell r="A455" t="str">
            <v>02.01.02.310.43</v>
          </cell>
          <cell r="B455" t="str">
            <v>Quebra em alvenaria para instalação de quadro distribuição pequeno (19x25 cm)</v>
          </cell>
          <cell r="C455" t="str">
            <v>un</v>
          </cell>
          <cell r="D455">
            <v>22.89</v>
          </cell>
          <cell r="E455">
            <v>18.462655266978544</v>
          </cell>
          <cell r="F455" t="str">
            <v>SIEC Abr/26</v>
          </cell>
        </row>
        <row r="456">
          <cell r="A456" t="str">
            <v>02.01.02.310.49</v>
          </cell>
          <cell r="B456" t="str">
            <v>REM.43_Remanejamento de fechamento lateral em aço inox ou alumínio parafusado</v>
          </cell>
          <cell r="C456" t="str">
            <v>m²</v>
          </cell>
          <cell r="D456">
            <v>4.78</v>
          </cell>
          <cell r="E456">
            <v>3.8554605581545411</v>
          </cell>
          <cell r="F456" t="str">
            <v>SIEC Abr/26</v>
          </cell>
        </row>
        <row r="457">
          <cell r="A457" t="str">
            <v>02.01.02.310.41</v>
          </cell>
          <cell r="B457" t="str">
            <v>Remoção manual de junta de dilatação ou retração, inclusive apoio</v>
          </cell>
          <cell r="C457" t="str">
            <v>m</v>
          </cell>
          <cell r="D457">
            <v>20.010000000000002</v>
          </cell>
          <cell r="E457">
            <v>16.139699951605099</v>
          </cell>
          <cell r="F457" t="str">
            <v>SIEC Abr/26</v>
          </cell>
        </row>
        <row r="458">
          <cell r="A458" t="str">
            <v>02.01.02.310.36</v>
          </cell>
          <cell r="B458" t="str">
            <v>Retirada de cumeeira, espigões e rufos de fibrocimento</v>
          </cell>
          <cell r="C458" t="str">
            <v>m</v>
          </cell>
          <cell r="D458">
            <v>17.87</v>
          </cell>
          <cell r="E458">
            <v>14.413615099209551</v>
          </cell>
          <cell r="F458" t="str">
            <v>SIEC Abr/26</v>
          </cell>
        </row>
        <row r="459">
          <cell r="A459" t="str">
            <v>02.01.02.310.37</v>
          </cell>
          <cell r="B459" t="str">
            <v>Retirada de cumeeiras e espigões de cerâmica</v>
          </cell>
          <cell r="C459" t="str">
            <v>m</v>
          </cell>
          <cell r="D459">
            <v>10.76</v>
          </cell>
          <cell r="E459">
            <v>8.6788191643813519</v>
          </cell>
          <cell r="F459" t="str">
            <v>SIEC Abr/26</v>
          </cell>
        </row>
        <row r="460">
          <cell r="A460" t="str">
            <v>02.01.02.310.34</v>
          </cell>
          <cell r="B460" t="str">
            <v>Retirada de telhas cerâmicas</v>
          </cell>
          <cell r="C460" t="str">
            <v>m²</v>
          </cell>
          <cell r="D460">
            <v>7.76</v>
          </cell>
          <cell r="E460">
            <v>6.2590740442006769</v>
          </cell>
          <cell r="F460" t="str">
            <v>SIEC Abr/26</v>
          </cell>
        </row>
        <row r="461">
          <cell r="A461" t="str">
            <v>02.01.02.310.32</v>
          </cell>
          <cell r="B461" t="str">
            <v>Retirada de telhas de fibrocimento</v>
          </cell>
          <cell r="C461" t="str">
            <v>m²</v>
          </cell>
          <cell r="D461">
            <v>5.5</v>
          </cell>
          <cell r="E461">
            <v>4.4361993869979033</v>
          </cell>
          <cell r="F461" t="str">
            <v>SIEC Abr/26</v>
          </cell>
        </row>
        <row r="462">
          <cell r="A462" t="str">
            <v>02.01.02.310.35</v>
          </cell>
          <cell r="B462" t="str">
            <v>Retirada de telhas metálicas</v>
          </cell>
          <cell r="C462" t="str">
            <v>m²</v>
          </cell>
          <cell r="D462">
            <v>9.9499999999999993</v>
          </cell>
          <cell r="E462">
            <v>8.0254879819325691</v>
          </cell>
          <cell r="F462" t="str">
            <v>SIEC Abr/26</v>
          </cell>
        </row>
        <row r="463">
          <cell r="A463" t="str">
            <v>02.01.02.310.33</v>
          </cell>
          <cell r="B463" t="str">
            <v>Retirada de telhas translúcidas</v>
          </cell>
          <cell r="C463" t="str">
            <v>m²</v>
          </cell>
          <cell r="D463">
            <v>9.9499999999999993</v>
          </cell>
          <cell r="E463">
            <v>8.0254879819325691</v>
          </cell>
          <cell r="F463" t="str">
            <v>SIEC Abr/26</v>
          </cell>
        </row>
        <row r="464">
          <cell r="A464" t="str">
            <v>02.01.02.320</v>
          </cell>
          <cell r="B464" t="str">
            <v>REMOÇÕES - DIVISÓRIAS, ESQUADRIAS, PISOS, PINTURA, IMPERM.</v>
          </cell>
          <cell r="C464" t="str">
            <v/>
          </cell>
          <cell r="E464">
            <v>0</v>
          </cell>
          <cell r="F464" t="str">
            <v>SIEC Abr/26</v>
          </cell>
        </row>
        <row r="465">
          <cell r="A465" t="str">
            <v>02.01.02.320.18</v>
          </cell>
          <cell r="B465" t="str">
            <v>Arrancamento e Reassentamento de Guias</v>
          </cell>
          <cell r="C465" t="str">
            <v>m</v>
          </cell>
          <cell r="D465">
            <v>51.65</v>
          </cell>
          <cell r="E465">
            <v>41.659945152443939</v>
          </cell>
          <cell r="F465" t="str">
            <v>SIEC Abr/26</v>
          </cell>
        </row>
        <row r="466">
          <cell r="A466" t="str">
            <v>02.01.02.320.36</v>
          </cell>
          <cell r="B466" t="str">
            <v>Arrancamento e remoção de canalização Ø &gt; 60 cm</v>
          </cell>
          <cell r="C466" t="str">
            <v>m</v>
          </cell>
          <cell r="D466">
            <v>371.49</v>
          </cell>
          <cell r="E466">
            <v>299.63703823197289</v>
          </cell>
          <cell r="F466" t="str">
            <v>SIEC Abr/26</v>
          </cell>
        </row>
        <row r="467">
          <cell r="A467" t="str">
            <v>02.01.02.320.02</v>
          </cell>
          <cell r="B467" t="str">
            <v>DEM.05_Remoção de esquadria metálica</v>
          </cell>
          <cell r="C467" t="str">
            <v>m²</v>
          </cell>
          <cell r="D467">
            <v>20.010000000000002</v>
          </cell>
          <cell r="E467">
            <v>16.139699951605099</v>
          </cell>
          <cell r="F467" t="str">
            <v>SIEC Abr/26</v>
          </cell>
        </row>
        <row r="468">
          <cell r="A468" t="str">
            <v>02.01.02.320.03</v>
          </cell>
          <cell r="B468" t="str">
            <v>DEM.06_Remoção de guia pré-fabricada de concreto</v>
          </cell>
          <cell r="C468" t="str">
            <v>m</v>
          </cell>
          <cell r="D468">
            <v>20.010000000000002</v>
          </cell>
          <cell r="E468">
            <v>16.139699951605099</v>
          </cell>
          <cell r="F468" t="str">
            <v>SIEC Abr/26</v>
          </cell>
        </row>
        <row r="469">
          <cell r="A469" t="str">
            <v>02.01.02.320.28</v>
          </cell>
          <cell r="B469" t="str">
            <v>DEM.12_Retirada de piso elevado</v>
          </cell>
          <cell r="C469" t="str">
            <v>m²</v>
          </cell>
          <cell r="D469">
            <v>83.96</v>
          </cell>
          <cell r="E469">
            <v>67.720600096789795</v>
          </cell>
          <cell r="F469" t="str">
            <v>SIEC Abr/26</v>
          </cell>
        </row>
        <row r="470">
          <cell r="A470" t="str">
            <v>02.01.02.320.10</v>
          </cell>
          <cell r="B470" t="str">
            <v>DEM.18_Remoção de revestimento de piso vinílico</v>
          </cell>
          <cell r="C470" t="str">
            <v>m²</v>
          </cell>
          <cell r="D470">
            <v>36.03</v>
          </cell>
          <cell r="E470">
            <v>29.0611388933699</v>
          </cell>
          <cell r="F470" t="str">
            <v>SIEC Abr/26</v>
          </cell>
        </row>
        <row r="471">
          <cell r="A471" t="str">
            <v>02.01.02.320.21</v>
          </cell>
          <cell r="B471" t="str">
            <v>DEM.19_Remoção de piso de borracha</v>
          </cell>
          <cell r="C471" t="str">
            <v>m²</v>
          </cell>
          <cell r="D471">
            <v>36.03</v>
          </cell>
          <cell r="E471">
            <v>29.0611388933699</v>
          </cell>
          <cell r="F471" t="str">
            <v>SIEC Abr/26</v>
          </cell>
        </row>
        <row r="472">
          <cell r="A472" t="str">
            <v>02.01.02.320.22</v>
          </cell>
          <cell r="B472" t="str">
            <v>DEM.20_Remoção de piso de granito ou mármore</v>
          </cell>
          <cell r="C472" t="str">
            <v>m²</v>
          </cell>
          <cell r="D472">
            <v>140.88999999999999</v>
          </cell>
          <cell r="E472">
            <v>113.63929666075173</v>
          </cell>
          <cell r="F472" t="str">
            <v>SIEC Abr/26</v>
          </cell>
        </row>
        <row r="473">
          <cell r="A473" t="str">
            <v>02.01.02.320.31</v>
          </cell>
          <cell r="B473" t="str">
            <v>DEM.21_Remoção de grelha metálica para canaleta</v>
          </cell>
          <cell r="C473" t="str">
            <v>m²</v>
          </cell>
          <cell r="D473">
            <v>38.799999999999997</v>
          </cell>
          <cell r="E473">
            <v>31.295370221003385</v>
          </cell>
          <cell r="F473" t="str">
            <v>SIEC Abr/26</v>
          </cell>
        </row>
        <row r="474">
          <cell r="A474" t="str">
            <v>02.01.02.320.26</v>
          </cell>
          <cell r="B474" t="str">
            <v>DEM.25_Retirada de calhas, rufos e condutores</v>
          </cell>
          <cell r="C474" t="str">
            <v>m</v>
          </cell>
          <cell r="D474">
            <v>29.01</v>
          </cell>
          <cell r="E474">
            <v>23.39893531214712</v>
          </cell>
          <cell r="F474" t="str">
            <v>SIEC Abr/26</v>
          </cell>
        </row>
        <row r="475">
          <cell r="A475" t="str">
            <v>02.01.02.320.14</v>
          </cell>
          <cell r="B475" t="str">
            <v>DEM.27_Remoção de estrutura metálica</v>
          </cell>
          <cell r="C475" t="str">
            <v>kg</v>
          </cell>
          <cell r="D475">
            <v>3.04</v>
          </cell>
          <cell r="E475">
            <v>2.4520083884497499</v>
          </cell>
          <cell r="F475" t="str">
            <v>SIEC Abr/26</v>
          </cell>
        </row>
        <row r="476">
          <cell r="A476" t="str">
            <v>02.01.02.320.44</v>
          </cell>
          <cell r="B476" t="str">
            <v>DEM.27_Remoção de estrutura metálica (noturno)</v>
          </cell>
          <cell r="C476" t="str">
            <v>kg</v>
          </cell>
          <cell r="D476">
            <v>3.22</v>
          </cell>
          <cell r="E476">
            <v>2.5971930956605904</v>
          </cell>
          <cell r="F476" t="str">
            <v>SIEC Abr/26</v>
          </cell>
        </row>
        <row r="477">
          <cell r="A477" t="str">
            <v>02.01.02.320.05</v>
          </cell>
          <cell r="B477" t="str">
            <v>DEM.31_Remoção de pintura a látex</v>
          </cell>
          <cell r="C477" t="str">
            <v>m²</v>
          </cell>
          <cell r="D477">
            <v>14.34</v>
          </cell>
          <cell r="E477">
            <v>11.566381674463623</v>
          </cell>
          <cell r="F477" t="str">
            <v>SIEC Abr/26</v>
          </cell>
        </row>
        <row r="478">
          <cell r="A478" t="str">
            <v>02.01.02.320.01</v>
          </cell>
          <cell r="B478" t="str">
            <v>DEM.32_Remoção de divisória leve</v>
          </cell>
          <cell r="C478" t="str">
            <v>m²</v>
          </cell>
          <cell r="D478">
            <v>49.24</v>
          </cell>
          <cell r="E478">
            <v>39.716083239232134</v>
          </cell>
          <cell r="F478" t="str">
            <v>SIEC Abr/26</v>
          </cell>
        </row>
        <row r="479">
          <cell r="A479" t="str">
            <v>02.01.02.320.25</v>
          </cell>
          <cell r="B479" t="str">
            <v>DEM.34_Remoção de corrimão</v>
          </cell>
          <cell r="C479" t="str">
            <v>m</v>
          </cell>
          <cell r="D479">
            <v>21.56</v>
          </cell>
          <cell r="E479">
            <v>17.389901597031777</v>
          </cell>
          <cell r="F479" t="str">
            <v>SIEC Abr/26</v>
          </cell>
        </row>
        <row r="480">
          <cell r="A480" t="str">
            <v>02.01.02.320.15</v>
          </cell>
          <cell r="B480" t="str">
            <v>DEM.35_Retirada de aparelho sanitário incluindo acessórios</v>
          </cell>
          <cell r="C480" t="str">
            <v>un</v>
          </cell>
          <cell r="D480">
            <v>70.72</v>
          </cell>
          <cell r="E480">
            <v>57.041458299725761</v>
          </cell>
          <cell r="F480" t="str">
            <v>SIEC Abr/26</v>
          </cell>
        </row>
        <row r="481">
          <cell r="A481" t="str">
            <v>02.01.02.320.23</v>
          </cell>
          <cell r="B481" t="str">
            <v>DEM.38_Remoção de gradil metálico</v>
          </cell>
          <cell r="C481" t="str">
            <v>m</v>
          </cell>
          <cell r="D481">
            <v>38.799999999999997</v>
          </cell>
          <cell r="E481">
            <v>31.295370221003385</v>
          </cell>
          <cell r="F481" t="str">
            <v>SIEC Abr/26</v>
          </cell>
        </row>
        <row r="482">
          <cell r="A482" t="str">
            <v>02.01.02.320.32</v>
          </cell>
          <cell r="B482" t="str">
            <v>DEM.40_Remoção de tampo de madeira de balcão de bilheteria</v>
          </cell>
          <cell r="C482" t="str">
            <v>m²</v>
          </cell>
          <cell r="D482">
            <v>19.39</v>
          </cell>
          <cell r="E482">
            <v>15.639619293434425</v>
          </cell>
          <cell r="F482" t="str">
            <v>SIEC Abr/26</v>
          </cell>
        </row>
        <row r="483">
          <cell r="A483" t="str">
            <v>02.01.02.320.34</v>
          </cell>
          <cell r="B483" t="str">
            <v>DEM.41_Remoção de Metais Sanitários</v>
          </cell>
          <cell r="C483" t="str">
            <v>un</v>
          </cell>
          <cell r="D483">
            <v>15.68</v>
          </cell>
          <cell r="E483">
            <v>12.647201161477657</v>
          </cell>
          <cell r="F483" t="str">
            <v>SIEC Abr/26</v>
          </cell>
        </row>
        <row r="484">
          <cell r="A484" t="str">
            <v>02.01.02.320.16</v>
          </cell>
          <cell r="B484" t="str">
            <v>DEM.42_Remoção de Louças</v>
          </cell>
          <cell r="C484" t="str">
            <v>un</v>
          </cell>
          <cell r="D484">
            <v>21.51</v>
          </cell>
          <cell r="E484">
            <v>17.349572511695435</v>
          </cell>
          <cell r="F484" t="str">
            <v>SIEC Abr/26</v>
          </cell>
        </row>
        <row r="485">
          <cell r="A485" t="str">
            <v>02.01.02.320.11</v>
          </cell>
          <cell r="B485" t="str">
            <v>DEM.43_Remoção de esquadria de madeira, inclusive batentes</v>
          </cell>
          <cell r="C485" t="str">
            <v>m²</v>
          </cell>
          <cell r="D485">
            <v>15.56</v>
          </cell>
          <cell r="E485">
            <v>12.550411356670431</v>
          </cell>
          <cell r="F485" t="str">
            <v>SIEC Abr/26</v>
          </cell>
        </row>
        <row r="486">
          <cell r="A486" t="str">
            <v>02.01.02.320.37</v>
          </cell>
          <cell r="B486" t="str">
            <v>DEM.44_Remoção de guarda-corpo</v>
          </cell>
          <cell r="C486" t="str">
            <v>m</v>
          </cell>
          <cell r="D486">
            <v>22.69</v>
          </cell>
          <cell r="E486">
            <v>18.301338925633168</v>
          </cell>
          <cell r="F486" t="str">
            <v>SIEC Abr/26</v>
          </cell>
        </row>
        <row r="487">
          <cell r="A487" t="str">
            <v>02.01.02.320.19</v>
          </cell>
          <cell r="B487" t="str">
            <v>DEM.53_Retirada de divisória em placa de madeira ou fibrocimento com montantes metálicos</v>
          </cell>
          <cell r="C487" t="str">
            <v>m²</v>
          </cell>
          <cell r="D487">
            <v>49.24</v>
          </cell>
          <cell r="E487">
            <v>39.716083239232134</v>
          </cell>
          <cell r="F487" t="str">
            <v>SIEC Abr/26</v>
          </cell>
        </row>
        <row r="488">
          <cell r="A488" t="str">
            <v>02.01.02.320.24</v>
          </cell>
          <cell r="B488" t="str">
            <v>DEM.55_Remoção de alambrado</v>
          </cell>
          <cell r="C488" t="str">
            <v>m²</v>
          </cell>
          <cell r="D488">
            <v>3.87</v>
          </cell>
          <cell r="E488">
            <v>3.1214712050330697</v>
          </cell>
          <cell r="F488" t="str">
            <v>SIEC Abr/26</v>
          </cell>
        </row>
        <row r="489">
          <cell r="A489" t="str">
            <v>02.01.02.320.20</v>
          </cell>
          <cell r="B489" t="str">
            <v>DEM.56_Retirada de folha de esquadria metálica/madeira</v>
          </cell>
          <cell r="C489" t="str">
            <v>m²</v>
          </cell>
          <cell r="D489">
            <v>15.56</v>
          </cell>
          <cell r="E489">
            <v>12.550411356670431</v>
          </cell>
          <cell r="F489" t="str">
            <v>SIEC Abr/26</v>
          </cell>
        </row>
        <row r="490">
          <cell r="A490" t="str">
            <v>02.01.02.320.29</v>
          </cell>
          <cell r="B490" t="str">
            <v>DEM.60_Remoção de reservatórios em fibrocimento até 1000 litros</v>
          </cell>
          <cell r="C490" t="str">
            <v>un</v>
          </cell>
          <cell r="D490">
            <v>256.52999999999997</v>
          </cell>
          <cell r="E490">
            <v>206.91240522664944</v>
          </cell>
          <cell r="F490" t="str">
            <v>SIEC Abr/26</v>
          </cell>
        </row>
        <row r="491">
          <cell r="A491" t="str">
            <v>02.01.02.320.12</v>
          </cell>
          <cell r="B491" t="str">
            <v>DEM.61_Remoção de tubulação hidráulica em geral, com diâmetro até 150 mm incluindo conexões, caixas e ralos</v>
          </cell>
          <cell r="C491" t="str">
            <v>m</v>
          </cell>
          <cell r="D491">
            <v>0.83</v>
          </cell>
          <cell r="E491">
            <v>0.66946281658331985</v>
          </cell>
          <cell r="F491" t="str">
            <v>SIEC Abr/26</v>
          </cell>
        </row>
        <row r="492">
          <cell r="A492" t="str">
            <v>02.01.02.320.13</v>
          </cell>
          <cell r="B492" t="str">
            <v>DEM.62_Remoção de tubulação hidráulica em geral, com diâmetro de 150 mm a 300 mm, incluindo conexões, caixas e ralos</v>
          </cell>
          <cell r="C492" t="str">
            <v>m</v>
          </cell>
          <cell r="D492">
            <v>0.83</v>
          </cell>
          <cell r="E492">
            <v>0.66946281658331985</v>
          </cell>
          <cell r="F492" t="str">
            <v>SIEC Abr/26</v>
          </cell>
        </row>
        <row r="493">
          <cell r="A493" t="str">
            <v>02.01.02.320.04</v>
          </cell>
          <cell r="B493" t="str">
            <v>DEM.63_Remoção de impermeabilização e proteção mecânica</v>
          </cell>
          <cell r="C493" t="str">
            <v>m²</v>
          </cell>
          <cell r="D493">
            <v>28.69</v>
          </cell>
          <cell r="E493">
            <v>23.140829165994518</v>
          </cell>
          <cell r="F493" t="str">
            <v>SIEC Abr/26</v>
          </cell>
        </row>
        <row r="494">
          <cell r="A494" t="str">
            <v>02.01.02.320.06</v>
          </cell>
          <cell r="B494" t="str">
            <v>DEM.67_Remoção de pintura a cal</v>
          </cell>
          <cell r="C494" t="str">
            <v>m²</v>
          </cell>
          <cell r="D494">
            <v>3.58</v>
          </cell>
          <cell r="E494">
            <v>2.8875625100822715</v>
          </cell>
          <cell r="F494" t="str">
            <v>SIEC Abr/26</v>
          </cell>
        </row>
        <row r="495">
          <cell r="A495" t="str">
            <v>02.01.02.320.07</v>
          </cell>
          <cell r="B495" t="str">
            <v>DEM.68_Remoção de pintura a óleo ou esmalte</v>
          </cell>
          <cell r="C495" t="str">
            <v>m²</v>
          </cell>
          <cell r="D495">
            <v>24.29</v>
          </cell>
          <cell r="E495">
            <v>19.591869656396192</v>
          </cell>
          <cell r="F495" t="str">
            <v>SIEC Abr/26</v>
          </cell>
        </row>
        <row r="496">
          <cell r="A496" t="str">
            <v>02.01.02.320.08</v>
          </cell>
          <cell r="B496" t="str">
            <v>DEM.69_Remoção de pintura a têmpera</v>
          </cell>
          <cell r="C496" t="str">
            <v>m²</v>
          </cell>
          <cell r="D496">
            <v>19.350000000000001</v>
          </cell>
          <cell r="E496">
            <v>15.60735602516535</v>
          </cell>
          <cell r="F496" t="str">
            <v>SIEC Abr/26</v>
          </cell>
        </row>
        <row r="497">
          <cell r="A497" t="str">
            <v>02.01.02.320.09</v>
          </cell>
          <cell r="B497" t="str">
            <v>DEM.70_Remoção de revestimento de piso de carpete têxtil</v>
          </cell>
          <cell r="C497" t="str">
            <v>m²</v>
          </cell>
          <cell r="D497">
            <v>10.76</v>
          </cell>
          <cell r="E497">
            <v>8.6788191643813519</v>
          </cell>
          <cell r="F497" t="str">
            <v>SIEC Abr/26</v>
          </cell>
        </row>
        <row r="498">
          <cell r="A498" t="str">
            <v>02.01.02.320.27</v>
          </cell>
          <cell r="B498" t="str">
            <v>DEM.79_Retirada de claraboia tipo domos</v>
          </cell>
          <cell r="C498" t="str">
            <v>m²</v>
          </cell>
          <cell r="D498">
            <v>9.9499999999999993</v>
          </cell>
          <cell r="E498">
            <v>8.0254879819325691</v>
          </cell>
          <cell r="F498" t="str">
            <v>SIEC Abr/26</v>
          </cell>
        </row>
        <row r="499">
          <cell r="A499" t="str">
            <v>02.01.02.320.38</v>
          </cell>
          <cell r="B499" t="str">
            <v>DEM.90_Remoção de vidro com espessura de até 4 mm em esquadria de madeira</v>
          </cell>
          <cell r="C499" t="str">
            <v>m²</v>
          </cell>
          <cell r="D499">
            <v>28.34</v>
          </cell>
          <cell r="E499">
            <v>22.858525568640104</v>
          </cell>
          <cell r="F499" t="str">
            <v>SIEC Abr/26</v>
          </cell>
        </row>
        <row r="500">
          <cell r="A500" t="str">
            <v>02.01.02.320.43</v>
          </cell>
          <cell r="B500" t="str">
            <v>DEM.97_Remoção de reservatórios de água (de fibrocimento ou de polietileno) com capacidade até 5000 litros</v>
          </cell>
          <cell r="C500" t="str">
            <v>un</v>
          </cell>
          <cell r="D500">
            <v>85.51</v>
          </cell>
          <cell r="E500">
            <v>68.970801742216494</v>
          </cell>
          <cell r="F500" t="str">
            <v>SIEC Abr/26</v>
          </cell>
        </row>
        <row r="501">
          <cell r="A501" t="str">
            <v>02.01.02.320.46</v>
          </cell>
          <cell r="B501" t="str">
            <v>DEM.100_Remoção de piso tátil existente</v>
          </cell>
          <cell r="C501" t="str">
            <v>m²</v>
          </cell>
          <cell r="D501">
            <v>5.43</v>
          </cell>
          <cell r="E501">
            <v>4.37973866752702</v>
          </cell>
          <cell r="F501" t="str">
            <v>SIEC Abr/26</v>
          </cell>
        </row>
        <row r="502">
          <cell r="A502" t="str">
            <v>02.01.02.320.39</v>
          </cell>
          <cell r="B502" t="str">
            <v>Demolição de totem da estação</v>
          </cell>
          <cell r="C502" t="str">
            <v>un</v>
          </cell>
          <cell r="D502">
            <v>359.7</v>
          </cell>
          <cell r="E502">
            <v>290.12743990966283</v>
          </cell>
          <cell r="F502" t="str">
            <v>SIEC Abr/26</v>
          </cell>
        </row>
        <row r="503">
          <cell r="A503" t="str">
            <v>02.01.02.320.33</v>
          </cell>
          <cell r="B503" t="str">
            <v>Remoção de corrimão duplo e montante fixado no piso (aço inox)</v>
          </cell>
          <cell r="C503" t="str">
            <v>m</v>
          </cell>
          <cell r="D503">
            <v>31.42</v>
          </cell>
          <cell r="E503">
            <v>25.342797225358929</v>
          </cell>
          <cell r="F503" t="str">
            <v>SIEC Abr/26</v>
          </cell>
        </row>
        <row r="504">
          <cell r="A504" t="str">
            <v>02.01.02.320.35</v>
          </cell>
          <cell r="B504" t="str">
            <v>Remoção de estrutura metálica com fechamento em painel de acrílico</v>
          </cell>
          <cell r="C504" t="str">
            <v>m²</v>
          </cell>
          <cell r="D504">
            <v>34.450000000000003</v>
          </cell>
          <cell r="E504">
            <v>27.786739796741411</v>
          </cell>
          <cell r="F504" t="str">
            <v>SIEC Abr/26</v>
          </cell>
        </row>
        <row r="505">
          <cell r="A505" t="str">
            <v>02.01.02.320.40</v>
          </cell>
          <cell r="B505" t="str">
            <v>DEM.45_Remoção de vidro laminado com espessura de até 8 mm em perfil ou esquadria metálica.</v>
          </cell>
          <cell r="C505" t="str">
            <v>m²</v>
          </cell>
          <cell r="D505">
            <v>28.34</v>
          </cell>
          <cell r="E505">
            <v>22.858525568640104</v>
          </cell>
          <cell r="F505" t="str">
            <v>SIEC Abr/26</v>
          </cell>
        </row>
        <row r="506">
          <cell r="A506" t="str">
            <v>02.01.02.320.17</v>
          </cell>
          <cell r="B506" t="str">
            <v>Retirada de pia</v>
          </cell>
          <cell r="C506" t="str">
            <v>un</v>
          </cell>
          <cell r="D506">
            <v>75.75</v>
          </cell>
          <cell r="E506">
            <v>61.098564284562023</v>
          </cell>
          <cell r="F506" t="str">
            <v>SIEC Abr/26</v>
          </cell>
        </row>
        <row r="507">
          <cell r="A507" t="str">
            <v>02.01.03</v>
          </cell>
          <cell r="B507" t="str">
            <v>SERVIÇOS PRELIMINARES DO CANTEIRO DE OBRAS</v>
          </cell>
          <cell r="C507" t="str">
            <v/>
          </cell>
          <cell r="E507">
            <v>0</v>
          </cell>
          <cell r="F507" t="str">
            <v>SIEC Abr/26</v>
          </cell>
        </row>
        <row r="508">
          <cell r="A508" t="str">
            <v>02.01.03.100</v>
          </cell>
          <cell r="B508" t="str">
            <v>CANTEIRO E PLACAS DE AVISO</v>
          </cell>
          <cell r="C508" t="str">
            <v/>
          </cell>
          <cell r="E508">
            <v>0</v>
          </cell>
          <cell r="F508" t="str">
            <v>SIEC Abr/26</v>
          </cell>
        </row>
        <row r="509">
          <cell r="A509" t="str">
            <v>02.01.03.100.06</v>
          </cell>
          <cell r="B509" t="str">
            <v>Placa de identificação de instalações e/ou serviço</v>
          </cell>
          <cell r="C509" t="str">
            <v>m²</v>
          </cell>
          <cell r="D509">
            <v>273.91000000000003</v>
          </cell>
          <cell r="E509">
            <v>220.93079528956284</v>
          </cell>
          <cell r="F509" t="str">
            <v>SIEC Abr/26</v>
          </cell>
        </row>
        <row r="510">
          <cell r="A510" t="str">
            <v>02.01.03.110</v>
          </cell>
          <cell r="B510" t="str">
            <v>ABRIGOS TEMPORÁRIOS PARA CANTEIROS</v>
          </cell>
          <cell r="C510" t="str">
            <v/>
          </cell>
          <cell r="E510">
            <v>0</v>
          </cell>
          <cell r="F510" t="str">
            <v>SIEC Abr/26</v>
          </cell>
        </row>
        <row r="511">
          <cell r="A511" t="str">
            <v>02.01.03.110.01</v>
          </cell>
          <cell r="B511" t="str">
            <v>Abrigo provisório de madeira executado na obra para alojamento e depósito de materiais e ferramentas</v>
          </cell>
          <cell r="C511" t="str">
            <v>m²</v>
          </cell>
          <cell r="D511">
            <v>1091.3900000000001</v>
          </cell>
          <cell r="E511">
            <v>880.2952089046621</v>
          </cell>
          <cell r="F511" t="str">
            <v>SIEC Abr/26</v>
          </cell>
        </row>
        <row r="512">
          <cell r="A512" t="str">
            <v>02.01.03.110.05</v>
          </cell>
          <cell r="B512" t="str">
            <v>Aluguel de container 2,30 x 6,00 m, alt. 2,50 m, com 1 sanitário, para escritório, completo, sem divisórias internas</v>
          </cell>
          <cell r="C512" t="str">
            <v>un x mês</v>
          </cell>
          <cell r="D512">
            <v>928.75</v>
          </cell>
          <cell r="E512">
            <v>749.11276012260043</v>
          </cell>
          <cell r="F512" t="str">
            <v>SIEC Abr/26</v>
          </cell>
        </row>
        <row r="513">
          <cell r="A513" t="str">
            <v>02.01.03.110.02</v>
          </cell>
          <cell r="B513" t="str">
            <v>Aluguel de container para sanitário, dimensões: 2,30 x 6,00m e altura de 2,50m</v>
          </cell>
          <cell r="C513" t="str">
            <v>un x mês</v>
          </cell>
          <cell r="D513">
            <v>1160.93</v>
          </cell>
          <cell r="E513">
            <v>936.38490079045016</v>
          </cell>
          <cell r="F513" t="str">
            <v>SIEC Abr/26</v>
          </cell>
        </row>
        <row r="514">
          <cell r="A514" t="str">
            <v>02.01.03.110.03</v>
          </cell>
          <cell r="B514" t="str">
            <v>Aluguel de container, dimensões: 2,30 x 6,00m e altura de 2,50m</v>
          </cell>
          <cell r="C514" t="str">
            <v>un x mês</v>
          </cell>
          <cell r="D514">
            <v>725.58</v>
          </cell>
          <cell r="E514">
            <v>585.23955476689787</v>
          </cell>
          <cell r="F514" t="str">
            <v>SIEC Abr/26</v>
          </cell>
        </row>
        <row r="515">
          <cell r="A515" t="str">
            <v>02.01.03.110.27</v>
          </cell>
          <cell r="B515" t="str">
            <v>Composição paramétrica de execução de almoxarifado em canteiro de obras, fora da projeção da laje, em chapa de madeira compensada, não incluso mobiliário e equipamentos.</v>
          </cell>
          <cell r="C515" t="str">
            <v>m²</v>
          </cell>
          <cell r="D515">
            <v>758.72</v>
          </cell>
          <cell r="E515">
            <v>611.96967252782713</v>
          </cell>
          <cell r="F515" t="str">
            <v>SIEC Abr/26</v>
          </cell>
        </row>
        <row r="516">
          <cell r="A516" t="str">
            <v>02.01.03.110.35</v>
          </cell>
          <cell r="B516" t="str">
            <v>Composição paramétrica de execução de central de armadura em canteiro de obras, não incluso mobiliário e equipamentos.</v>
          </cell>
          <cell r="C516" t="str">
            <v>m²</v>
          </cell>
          <cell r="D516">
            <v>952.01</v>
          </cell>
          <cell r="E516">
            <v>767.87385062106785</v>
          </cell>
          <cell r="F516" t="str">
            <v>SIEC Abr/26</v>
          </cell>
        </row>
        <row r="517">
          <cell r="A517" t="str">
            <v>02.01.03.110.32</v>
          </cell>
          <cell r="B517" t="str">
            <v>Composição paramétrica de execução de escritório em canteiro de obras, fora da projeção da laje, em chapa de madeira compensada, não incluso mobiliário e equipamentos</v>
          </cell>
          <cell r="C517" t="str">
            <v>m²</v>
          </cell>
          <cell r="D517">
            <v>1194.9000000000001</v>
          </cell>
          <cell r="E517">
            <v>963.7844813679626</v>
          </cell>
          <cell r="F517" t="str">
            <v>SIEC Abr/26</v>
          </cell>
        </row>
        <row r="518">
          <cell r="A518" t="str">
            <v>02.01.03.110.14</v>
          </cell>
          <cell r="B518" t="str">
            <v>Composição paramétrica de execução de guarita em canteiro de obras, em chapa de madeira compensada, não incluso mobiliário</v>
          </cell>
          <cell r="C518" t="str">
            <v>m²</v>
          </cell>
          <cell r="D518">
            <v>1501.26</v>
          </cell>
          <cell r="E518">
            <v>1210.888853040813</v>
          </cell>
          <cell r="F518" t="str">
            <v>SIEC Abr/26</v>
          </cell>
        </row>
        <row r="519">
          <cell r="A519" t="str">
            <v>02.01.03.110.29</v>
          </cell>
          <cell r="B519" t="str">
            <v>Composição paramétrica de execução de refeitório em canteiro de obras, fora da projeção da laje, em chapa de madeira compensada, não incluso mobiliário e equipamentos.</v>
          </cell>
          <cell r="C519" t="str">
            <v>m²</v>
          </cell>
          <cell r="D519">
            <v>811.63</v>
          </cell>
          <cell r="E519">
            <v>654.64591063074693</v>
          </cell>
          <cell r="F519" t="str">
            <v>SIEC Abr/26</v>
          </cell>
        </row>
        <row r="520">
          <cell r="A520" t="str">
            <v>02.01.03.110.33</v>
          </cell>
          <cell r="B520" t="str">
            <v>Composição paramétrica de execução de sanitário e vestiário em canteiro de obras, fora da projeção da laje, em chapa de madeira compensada, não incluso mobiliário.</v>
          </cell>
          <cell r="C520" t="str">
            <v>m²</v>
          </cell>
          <cell r="D520">
            <v>1082.42</v>
          </cell>
          <cell r="E520">
            <v>873.06017099532187</v>
          </cell>
          <cell r="F520" t="str">
            <v>SIEC Abr/26</v>
          </cell>
        </row>
        <row r="521">
          <cell r="A521" t="str">
            <v>02.01.03.110.04</v>
          </cell>
          <cell r="B521" t="str">
            <v>Execução de central de formas, produção de argamassa ou concreto</v>
          </cell>
          <cell r="C521" t="str">
            <v>m²</v>
          </cell>
          <cell r="D521">
            <v>774.1</v>
          </cell>
          <cell r="E521">
            <v>624.37489917728669</v>
          </cell>
          <cell r="F521" t="str">
            <v>SIEC Abr/26</v>
          </cell>
        </row>
        <row r="522">
          <cell r="A522" t="str">
            <v>02.01.03.110.37</v>
          </cell>
          <cell r="B522" t="str">
            <v>Fechadura de embutir com cilindro, externa, completa, acabamento padrão popular, incluso execução de furo - fornecimento e instalação</v>
          </cell>
          <cell r="C522" t="str">
            <v>un</v>
          </cell>
          <cell r="D522">
            <v>139.66999999999999</v>
          </cell>
          <cell r="E522">
            <v>112.65526697854492</v>
          </cell>
          <cell r="F522" t="str">
            <v>SIEC Abr/26</v>
          </cell>
        </row>
        <row r="523">
          <cell r="A523" t="str">
            <v>02.01.03.110.38</v>
          </cell>
          <cell r="B523" t="str">
            <v>Fechadura de embutir para portas internas, completa, acabamento padrão popular, com execução de furo - fornecimento e instalação</v>
          </cell>
          <cell r="C523" t="str">
            <v>un</v>
          </cell>
          <cell r="D523">
            <v>117.15</v>
          </cell>
          <cell r="E523">
            <v>94.491046943055338</v>
          </cell>
          <cell r="F523" t="str">
            <v>SIEC Abr/26</v>
          </cell>
        </row>
        <row r="524">
          <cell r="A524" t="str">
            <v>02.01.03.110.22</v>
          </cell>
          <cell r="B524" t="str">
            <v>Janela de aço, basculante, fixação com argamassa, sem vidros, padronizada</v>
          </cell>
          <cell r="C524" t="str">
            <v>m²</v>
          </cell>
          <cell r="D524">
            <v>712.6</v>
          </cell>
          <cell r="E524">
            <v>574.7701242135829</v>
          </cell>
          <cell r="F524" t="str">
            <v>SIEC Abr/26</v>
          </cell>
        </row>
        <row r="525">
          <cell r="A525" t="str">
            <v>02.01.03.110.06</v>
          </cell>
          <cell r="B525" t="str">
            <v>Janela de madeira tipo veneziana/guilhotina, de abrir, incluso guarnições - com ferragens</v>
          </cell>
          <cell r="C525" t="str">
            <v>m²</v>
          </cell>
          <cell r="D525">
            <v>929.37</v>
          </cell>
          <cell r="E525">
            <v>749.61284078077108</v>
          </cell>
          <cell r="F525" t="str">
            <v>SIEC Abr/26</v>
          </cell>
        </row>
        <row r="526">
          <cell r="A526" t="str">
            <v>02.01.03.110.12</v>
          </cell>
          <cell r="B526" t="str">
            <v>Lâmpada fluorescente espiral branca 45W, base E27 - Fornecimento e instalação</v>
          </cell>
          <cell r="C526" t="str">
            <v>un</v>
          </cell>
          <cell r="D526">
            <v>53.69</v>
          </cell>
          <cell r="E526">
            <v>43.305371834166799</v>
          </cell>
          <cell r="F526" t="str">
            <v>SIEC Abr/26</v>
          </cell>
        </row>
        <row r="527">
          <cell r="A527" t="str">
            <v>02.01.03.110.39</v>
          </cell>
          <cell r="B527" t="str">
            <v>Luminária spot de sobrepor em alumínio com aleta plástica para 1 lâmpada, base E27, potência máxima 40/60W - lâmpada inclusa - fornecimento e instalação</v>
          </cell>
          <cell r="C527" t="str">
            <v>un</v>
          </cell>
          <cell r="D527">
            <v>118.15</v>
          </cell>
          <cell r="E527">
            <v>95.297628649782226</v>
          </cell>
          <cell r="F527" t="str">
            <v>SIEC Abr/26</v>
          </cell>
        </row>
        <row r="528">
          <cell r="A528" t="str">
            <v>02.01.03.110.16</v>
          </cell>
          <cell r="B528" t="str">
            <v>Locação container depósito com dimensão: 2,30 x 4,00m e altura de 2,50m</v>
          </cell>
          <cell r="C528" t="str">
            <v>un x mês</v>
          </cell>
          <cell r="D528">
            <v>565.82000000000005</v>
          </cell>
          <cell r="E528">
            <v>456.38006130020977</v>
          </cell>
          <cell r="F528" t="str">
            <v>SIEC Abr/26</v>
          </cell>
        </row>
        <row r="529">
          <cell r="A529" t="str">
            <v>02.01.03.110.15</v>
          </cell>
          <cell r="B529" t="str">
            <v>Locação de container 2,30 x 4,30 m, alt. 2,50 m, para sanitário, com 3 bacias, 4 chuveiros, 1 lavatório e 1 mictório.</v>
          </cell>
          <cell r="C529" t="str">
            <v>un x mês</v>
          </cell>
          <cell r="D529">
            <v>1054.51</v>
          </cell>
          <cell r="E529">
            <v>850.54847556057427</v>
          </cell>
          <cell r="F529" t="str">
            <v>SIEC Abr/26</v>
          </cell>
        </row>
        <row r="530">
          <cell r="A530" t="str">
            <v>02.01.03.110.17</v>
          </cell>
          <cell r="B530" t="str">
            <v xml:space="preserve">Locação de container Escritório com dimensão: 2,30 x 6,00m e altura de 2,50m, com ar condicionado e divisória </v>
          </cell>
          <cell r="C530" t="str">
            <v>un x mês</v>
          </cell>
          <cell r="D530">
            <v>928.75</v>
          </cell>
          <cell r="E530">
            <v>749.11276012260043</v>
          </cell>
          <cell r="F530" t="str">
            <v>SIEC Abr/26</v>
          </cell>
        </row>
        <row r="531">
          <cell r="A531" t="str">
            <v>02.01.03.110.19</v>
          </cell>
          <cell r="B531" t="str">
            <v>Locação de sanitário portátil ou banheiro químico</v>
          </cell>
          <cell r="C531" t="str">
            <v>un x mês</v>
          </cell>
          <cell r="D531">
            <v>1552.86</v>
          </cell>
          <cell r="E531">
            <v>1252.5084691079205</v>
          </cell>
          <cell r="F531" t="str">
            <v>SIEC Abr/26</v>
          </cell>
        </row>
        <row r="532">
          <cell r="A532" t="str">
            <v>02.01.03.110.20</v>
          </cell>
          <cell r="B532" t="str">
            <v>Mobilização e desmobilização de container para Canteiro, incluindo equipe e equipamento</v>
          </cell>
          <cell r="C532" t="str">
            <v>un</v>
          </cell>
          <cell r="D532">
            <v>1528.35</v>
          </cell>
          <cell r="E532">
            <v>1232.7391514760445</v>
          </cell>
          <cell r="F532" t="str">
            <v>SIEC Abr/26</v>
          </cell>
        </row>
        <row r="533">
          <cell r="A533" t="str">
            <v>02.01.03.110.09</v>
          </cell>
          <cell r="B533" t="str">
            <v>Parede de madeira compensada para construção temporária em chapa simples, externa, com área líquida maior ou igual a 6 m², com vão</v>
          </cell>
          <cell r="C533" t="str">
            <v>m²</v>
          </cell>
          <cell r="D533">
            <v>130.22</v>
          </cell>
          <cell r="E533">
            <v>105.0330698499758</v>
          </cell>
          <cell r="F533" t="str">
            <v>SIEC Abr/26</v>
          </cell>
        </row>
        <row r="534">
          <cell r="A534" t="str">
            <v>02.01.03.110.11</v>
          </cell>
          <cell r="B534" t="str">
            <v>Parede de madeira compensada para construção temporária em chapa simples, externa, com área líquida maior ou igual a 6 m², sem vão</v>
          </cell>
          <cell r="C534" t="str">
            <v>m²</v>
          </cell>
          <cell r="D534">
            <v>108.85</v>
          </cell>
          <cell r="E534">
            <v>87.796418777222129</v>
          </cell>
          <cell r="F534" t="str">
            <v>SIEC Abr/26</v>
          </cell>
        </row>
        <row r="535">
          <cell r="A535" t="str">
            <v>02.01.03.110.08</v>
          </cell>
          <cell r="B535" t="str">
            <v>Parede de madeira compensada para construção temporária em chapa simples, externa, com área líquida menor que 6 m², com vão</v>
          </cell>
          <cell r="C535" t="str">
            <v>m²</v>
          </cell>
          <cell r="D535">
            <v>171.33</v>
          </cell>
          <cell r="E535">
            <v>138.19164381351831</v>
          </cell>
          <cell r="F535" t="str">
            <v>SIEC Abr/26</v>
          </cell>
        </row>
        <row r="536">
          <cell r="A536" t="str">
            <v>02.01.03.110.10</v>
          </cell>
          <cell r="B536" t="str">
            <v>Parede de madeira compensada para construção temporária em chapa simples, externa, sem vão</v>
          </cell>
          <cell r="C536" t="str">
            <v>m²</v>
          </cell>
          <cell r="D536">
            <v>108.85</v>
          </cell>
          <cell r="E536">
            <v>87.796418777222129</v>
          </cell>
          <cell r="F536" t="str">
            <v>SIEC Abr/26</v>
          </cell>
        </row>
        <row r="537">
          <cell r="A537" t="str">
            <v>02.01.03.110.25</v>
          </cell>
          <cell r="B537" t="str">
            <v>Parede de madeira compensada resinada e=10mm para construção temporária em chapa simples, interna, com área líquida maior ou igual a 6 m², com vão</v>
          </cell>
          <cell r="C537" t="str">
            <v>m²</v>
          </cell>
          <cell r="D537">
            <v>95.12</v>
          </cell>
          <cell r="E537">
            <v>76.722051943861914</v>
          </cell>
          <cell r="F537" t="str">
            <v>SIEC Abr/26</v>
          </cell>
        </row>
        <row r="538">
          <cell r="A538" t="str">
            <v>02.01.03.110.23</v>
          </cell>
          <cell r="B538" t="str">
            <v>Parede de madeira compensada resinada e=10mm para construção temporária em chapa simples, interna, com área líquida maior ou igual a 6 m², sem vão</v>
          </cell>
          <cell r="C538" t="str">
            <v>m²</v>
          </cell>
          <cell r="D538">
            <v>78.83</v>
          </cell>
          <cell r="E538">
            <v>63.582835941280848</v>
          </cell>
          <cell r="F538" t="str">
            <v>SIEC Abr/26</v>
          </cell>
        </row>
        <row r="539">
          <cell r="A539" t="str">
            <v>02.01.03.110.26</v>
          </cell>
          <cell r="B539" t="str">
            <v>Parede de madeira compensada resinada e=10mm para construção temporária em chapa simples, interna, com área líquida menor que 6 m², com vão</v>
          </cell>
          <cell r="C539" t="str">
            <v>m²</v>
          </cell>
          <cell r="D539">
            <v>126.74</v>
          </cell>
          <cell r="E539">
            <v>102.22616551056622</v>
          </cell>
          <cell r="F539" t="str">
            <v>SIEC Abr/26</v>
          </cell>
        </row>
        <row r="540">
          <cell r="A540" t="str">
            <v>02.01.03.110.24</v>
          </cell>
          <cell r="B540" t="str">
            <v>Parede de madeira compensada para construção temporária em chapa simples, interna, sem vão</v>
          </cell>
          <cell r="C540" t="str">
            <v>m²</v>
          </cell>
          <cell r="D540">
            <v>78.83</v>
          </cell>
          <cell r="E540">
            <v>63.582835941280848</v>
          </cell>
          <cell r="F540" t="str">
            <v>SIEC Abr/26</v>
          </cell>
        </row>
        <row r="541">
          <cell r="A541" t="str">
            <v>02.01.03.110.21</v>
          </cell>
          <cell r="B541" t="str">
            <v>Porta de madeira para pintura, semi-oca (leve ou média), 60x210cm, espessura de 3,5cm, incluso dobradiças - fornecimento e instalação</v>
          </cell>
          <cell r="C541" t="str">
            <v>un</v>
          </cell>
          <cell r="D541">
            <v>389.02</v>
          </cell>
          <cell r="E541">
            <v>313.77641555089531</v>
          </cell>
          <cell r="F541" t="str">
            <v>SIEC Abr/26</v>
          </cell>
        </row>
        <row r="542">
          <cell r="A542" t="str">
            <v>02.01.03.110.07</v>
          </cell>
          <cell r="B542" t="str">
            <v>Porta de madeira para pintura, semi-oca (leve ou média), 80x210cm, espessura de 3,5cm, incluso dobradiças - fornecimento e instalação</v>
          </cell>
          <cell r="C542" t="str">
            <v>un</v>
          </cell>
          <cell r="D542">
            <v>427.15</v>
          </cell>
          <cell r="E542">
            <v>344.53137602839166</v>
          </cell>
          <cell r="F542" t="str">
            <v>SIEC Abr/26</v>
          </cell>
        </row>
        <row r="543">
          <cell r="A543" t="str">
            <v>02.01.03.120</v>
          </cell>
          <cell r="B543" t="str">
            <v>ANDAIMES, BANDEJAS E PLATAFORMAS DE OBRA</v>
          </cell>
          <cell r="C543" t="str">
            <v/>
          </cell>
          <cell r="E543">
            <v>0</v>
          </cell>
          <cell r="F543" t="str">
            <v>SIEC Abr/26</v>
          </cell>
        </row>
        <row r="544">
          <cell r="A544" t="str">
            <v>02.01.03.120.17</v>
          </cell>
          <cell r="B544" t="str">
            <v>Andaime metálico - montagem e posterior desmontagem</v>
          </cell>
          <cell r="C544" t="str">
            <v>m³</v>
          </cell>
          <cell r="D544">
            <v>16.87</v>
          </cell>
          <cell r="E544">
            <v>13.607033392482659</v>
          </cell>
          <cell r="F544" t="str">
            <v>SIEC Abr/26</v>
          </cell>
        </row>
        <row r="545">
          <cell r="A545" t="str">
            <v>02.01.03.120.16</v>
          </cell>
          <cell r="B545" t="str">
            <v>Andaime metálico tubular de encaixe, incluindo passadiço metálico ou de madeira, diagonais, barras de ligação, sapatas ou rodízios e demais itens necessários para a montagem - locação</v>
          </cell>
          <cell r="C545" t="str">
            <v>m³ x mês</v>
          </cell>
          <cell r="D545">
            <v>30</v>
          </cell>
          <cell r="E545">
            <v>24.197451201806743</v>
          </cell>
          <cell r="F545" t="str">
            <v>SIEC Abr/26</v>
          </cell>
        </row>
        <row r="546">
          <cell r="A546" t="str">
            <v>02.01.03.120.06</v>
          </cell>
          <cell r="B546" t="str">
            <v>Andaime para 1m² de alvenaria , construção e desmontagem, reaproveitamento dez vezes</v>
          </cell>
          <cell r="C546" t="str">
            <v>m²</v>
          </cell>
          <cell r="D546">
            <v>7.64</v>
          </cell>
          <cell r="E546">
            <v>6.1622842393934505</v>
          </cell>
          <cell r="F546" t="str">
            <v>SIEC Abr/26</v>
          </cell>
        </row>
        <row r="547">
          <cell r="A547" t="str">
            <v>02.01.03.120.05</v>
          </cell>
          <cell r="B547" t="str">
            <v>Andaime para 1m² de alvenaria , construção e desmontagem, reaproveitamento seis vezes</v>
          </cell>
          <cell r="C547" t="str">
            <v>m²</v>
          </cell>
          <cell r="D547">
            <v>15.6</v>
          </cell>
          <cell r="E547">
            <v>12.582674624939505</v>
          </cell>
          <cell r="F547" t="str">
            <v>SIEC Abr/26</v>
          </cell>
        </row>
        <row r="548">
          <cell r="A548" t="str">
            <v>02.01.03.120.07</v>
          </cell>
          <cell r="B548" t="str">
            <v>Andaime para 1m³ concreto armado , construção e desmontagem, reaproveitamento dez vezes</v>
          </cell>
          <cell r="C548" t="str">
            <v>m³</v>
          </cell>
          <cell r="D548">
            <v>39.69</v>
          </cell>
          <cell r="E548">
            <v>32.013227939990315</v>
          </cell>
          <cell r="F548" t="str">
            <v>SIEC Abr/26</v>
          </cell>
        </row>
        <row r="549">
          <cell r="A549" t="str">
            <v>02.01.03.120.11</v>
          </cell>
          <cell r="B549" t="str">
            <v>Andaime tubular fachadeiro com piso metálico e sapatas ajustáveis (noturno)</v>
          </cell>
          <cell r="C549" t="str">
            <v>m² x mês</v>
          </cell>
          <cell r="D549">
            <v>26.39</v>
          </cell>
          <cell r="E549">
            <v>21.285691240522667</v>
          </cell>
          <cell r="F549" t="str">
            <v>SIEC Abr/26</v>
          </cell>
        </row>
        <row r="550">
          <cell r="A550" t="str">
            <v>02.01.03.120.10</v>
          </cell>
          <cell r="B550" t="str">
            <v>Andaime tubular fachadeiro com piso metálico e sapatas ajustáveis.</v>
          </cell>
          <cell r="C550" t="str">
            <v>m² x mês</v>
          </cell>
          <cell r="D550">
            <v>26.08</v>
          </cell>
          <cell r="E550">
            <v>21.035650911437326</v>
          </cell>
          <cell r="F550" t="str">
            <v>SIEC Abr/26</v>
          </cell>
        </row>
        <row r="551">
          <cell r="A551" t="str">
            <v>02.01.03.120.04</v>
          </cell>
          <cell r="B551" t="str">
            <v>Bandeja salva-vidas primária, de madeira - com forro em chapa compensada - largura 2,50 m</v>
          </cell>
          <cell r="C551" t="str">
            <v>m</v>
          </cell>
          <cell r="D551">
            <v>530.41999999999996</v>
          </cell>
          <cell r="E551">
            <v>427.8270688820777</v>
          </cell>
          <cell r="F551" t="str">
            <v>SIEC Abr/26</v>
          </cell>
        </row>
        <row r="552">
          <cell r="A552" t="str">
            <v>02.01.03.120.02</v>
          </cell>
          <cell r="B552" t="str">
            <v>Bandeja salva-vidas primária, de madeira - com forro em tábua - largura 2,50 m</v>
          </cell>
          <cell r="C552" t="str">
            <v>m</v>
          </cell>
          <cell r="D552">
            <v>481.51</v>
          </cell>
          <cell r="E552">
            <v>388.37715760606551</v>
          </cell>
          <cell r="F552" t="str">
            <v>SIEC Abr/26</v>
          </cell>
        </row>
        <row r="553">
          <cell r="A553" t="str">
            <v>02.01.03.120.03</v>
          </cell>
          <cell r="B553" t="str">
            <v>Bandeja salva-vidas secundária, de madeira - com forro em chapa compensada - largura 1,40 m</v>
          </cell>
          <cell r="C553" t="str">
            <v>m</v>
          </cell>
          <cell r="D553">
            <v>395.42</v>
          </cell>
          <cell r="E553">
            <v>318.9385384739474</v>
          </cell>
          <cell r="F553" t="str">
            <v>SIEC Abr/26</v>
          </cell>
        </row>
        <row r="554">
          <cell r="A554" t="str">
            <v>02.01.03.120.01</v>
          </cell>
          <cell r="B554" t="str">
            <v>Bandeja salva-vidas secundária, de madeira - com forro em tábua - largura 1,40 m</v>
          </cell>
          <cell r="C554" t="str">
            <v>m</v>
          </cell>
          <cell r="D554">
            <v>325.77999999999997</v>
          </cell>
          <cell r="E554">
            <v>262.76818841748667</v>
          </cell>
          <cell r="F554" t="str">
            <v>SIEC Abr/26</v>
          </cell>
        </row>
        <row r="555">
          <cell r="A555" t="str">
            <v>02.01.03.120.12</v>
          </cell>
          <cell r="B555" t="str">
            <v>Escada tubular - Montagem e desmontagem</v>
          </cell>
          <cell r="C555" t="str">
            <v>m³</v>
          </cell>
          <cell r="D555">
            <v>11.35</v>
          </cell>
          <cell r="E555">
            <v>9.1547023713502167</v>
          </cell>
          <cell r="F555" t="str">
            <v>SIEC Abr/26</v>
          </cell>
        </row>
        <row r="556">
          <cell r="A556" t="str">
            <v>02.01.03.120.15</v>
          </cell>
          <cell r="B556" t="str">
            <v>Montagem e desmontagem de andaime metálico suspenso para trabalhos em altura</v>
          </cell>
          <cell r="C556" t="str">
            <v>m³</v>
          </cell>
          <cell r="D556">
            <v>17.510000000000002</v>
          </cell>
          <cell r="E556">
            <v>14.12324568478787</v>
          </cell>
          <cell r="F556" t="str">
            <v>SIEC Abr/26</v>
          </cell>
        </row>
        <row r="557">
          <cell r="A557" t="str">
            <v>02.01.03.130</v>
          </cell>
          <cell r="B557" t="str">
            <v>BARREIRAS, TAPUMES E ENTELAMENTOS</v>
          </cell>
          <cell r="C557" t="str">
            <v/>
          </cell>
          <cell r="E557">
            <v>0</v>
          </cell>
          <cell r="F557" t="str">
            <v>SIEC Abr/26</v>
          </cell>
        </row>
        <row r="558">
          <cell r="A558" t="str">
            <v>02.01.03.130.02</v>
          </cell>
          <cell r="B558" t="str">
            <v>Tapume com tela de polietileno</v>
          </cell>
          <cell r="C558" t="str">
            <v>m²</v>
          </cell>
          <cell r="D558">
            <v>14.96</v>
          </cell>
          <cell r="E558">
            <v>12.066462332634297</v>
          </cell>
          <cell r="F558" t="str">
            <v>SIEC Abr/26</v>
          </cell>
        </row>
        <row r="559">
          <cell r="A559" t="str">
            <v>02.01.03.130.01</v>
          </cell>
          <cell r="B559" t="str">
            <v>Tela para proteção de fachada em polietileno</v>
          </cell>
          <cell r="C559" t="str">
            <v>m²</v>
          </cell>
          <cell r="D559">
            <v>42.1</v>
          </cell>
          <cell r="E559">
            <v>33.957089853202127</v>
          </cell>
          <cell r="F559" t="str">
            <v>SIEC Abr/26</v>
          </cell>
        </row>
        <row r="560">
          <cell r="A560" t="str">
            <v>02.01.03.140</v>
          </cell>
          <cell r="B560" t="str">
            <v>TAPUMES E PORTÕES DE OBRA</v>
          </cell>
          <cell r="C560" t="str">
            <v/>
          </cell>
          <cell r="E560">
            <v>0</v>
          </cell>
          <cell r="F560" t="str">
            <v>SIEC Abr/26</v>
          </cell>
        </row>
        <row r="561">
          <cell r="A561" t="str">
            <v>02.01.03.140.04</v>
          </cell>
          <cell r="B561" t="str">
            <v>Portão provisório de madeira em chapa compensada resinada 10 mm, largura 3 m e altura 2 m</v>
          </cell>
          <cell r="C561" t="str">
            <v>un</v>
          </cell>
          <cell r="D561">
            <v>812.82</v>
          </cell>
          <cell r="E561">
            <v>655.60574286175188</v>
          </cell>
          <cell r="F561" t="str">
            <v>SIEC Abr/26</v>
          </cell>
        </row>
        <row r="562">
          <cell r="A562" t="str">
            <v>02.01.03.140.05</v>
          </cell>
          <cell r="B562" t="str">
            <v>Tapume com telha metálica pintada</v>
          </cell>
          <cell r="C562" t="str">
            <v>m²</v>
          </cell>
          <cell r="D562">
            <v>106.08</v>
          </cell>
          <cell r="E562">
            <v>85.562187449588635</v>
          </cell>
          <cell r="F562" t="str">
            <v>SIEC Abr/26</v>
          </cell>
        </row>
        <row r="563">
          <cell r="A563" t="str">
            <v>02.01.03.140.03</v>
          </cell>
          <cell r="B563" t="str">
            <v>Tapume de chapa de madeira compensada, inclusive montagem - madeira compensada resinada e=6 mm</v>
          </cell>
          <cell r="C563" t="str">
            <v>m²</v>
          </cell>
          <cell r="D563">
            <v>100.86</v>
          </cell>
          <cell r="E563">
            <v>81.351830940474272</v>
          </cell>
          <cell r="F563" t="str">
            <v>SIEC Abr/26</v>
          </cell>
        </row>
        <row r="564">
          <cell r="A564" t="str">
            <v>02.01.03.140.01</v>
          </cell>
          <cell r="B564" t="str">
            <v>Tapume de tábua de pinho, inclusive montagem - pinho de 3ª, 1x12", com matajunta de ripa de peroba 5x1 cm, dispondo de abertura e portão</v>
          </cell>
          <cell r="C564" t="str">
            <v>m²</v>
          </cell>
          <cell r="D564">
            <v>170.46</v>
          </cell>
          <cell r="E564">
            <v>137.48991772866592</v>
          </cell>
          <cell r="F564" t="str">
            <v>SIEC Abr/26</v>
          </cell>
        </row>
        <row r="565">
          <cell r="A565" t="str">
            <v>02.01.03.140.02</v>
          </cell>
          <cell r="B565" t="str">
            <v>Tapume de tábua de pinho, inclusive montagem - pinho de 3ª, sobrepostas</v>
          </cell>
          <cell r="C565" t="str">
            <v>m²</v>
          </cell>
          <cell r="D565">
            <v>145.12</v>
          </cell>
          <cell r="E565">
            <v>117.05113728020649</v>
          </cell>
          <cell r="F565" t="str">
            <v>SIEC Abr/26</v>
          </cell>
        </row>
        <row r="566">
          <cell r="A566" t="str">
            <v>02.01.03.150</v>
          </cell>
          <cell r="B566" t="str">
            <v>LOCAÇÃO DE OBRA</v>
          </cell>
          <cell r="C566" t="str">
            <v/>
          </cell>
          <cell r="E566">
            <v>0</v>
          </cell>
          <cell r="F566" t="str">
            <v>SIEC Abr/26</v>
          </cell>
        </row>
        <row r="567">
          <cell r="A567" t="str">
            <v>02.01.03.150.01</v>
          </cell>
          <cell r="B567" t="str">
            <v>Locação da obra</v>
          </cell>
          <cell r="C567" t="str">
            <v>m²</v>
          </cell>
          <cell r="D567">
            <v>21.34</v>
          </cell>
          <cell r="E567">
            <v>17.212453621551862</v>
          </cell>
          <cell r="F567" t="str">
            <v>SIEC Abr/26</v>
          </cell>
        </row>
        <row r="568">
          <cell r="A568" t="str">
            <v>02.01.03.160</v>
          </cell>
          <cell r="B568" t="str">
            <v>SERVIÇOS GERAIS DE CANTEIRO</v>
          </cell>
          <cell r="C568" t="str">
            <v/>
          </cell>
          <cell r="E568">
            <v>0</v>
          </cell>
          <cell r="F568" t="str">
            <v>SIEC Abr/26</v>
          </cell>
        </row>
        <row r="569">
          <cell r="A569" t="str">
            <v>02.01.03.160.06</v>
          </cell>
          <cell r="B569" t="str">
            <v>Caminhonete cabine simples com motor 1.6 flex, câmbio manual, potência 101/104 CV, 2 portas - CHP Diurno</v>
          </cell>
          <cell r="C569" t="str">
            <v>hprod</v>
          </cell>
          <cell r="D569">
            <v>90.49</v>
          </cell>
          <cell r="E569">
            <v>72.987578641716397</v>
          </cell>
          <cell r="F569" t="str">
            <v>SIEC Abr/26</v>
          </cell>
        </row>
        <row r="570">
          <cell r="A570" t="str">
            <v>02.01.03.160.05</v>
          </cell>
          <cell r="B570" t="str">
            <v>Chumbamento linear em alvenaria para ramais/distribuição com diâmetros menores ou iguais a 40 mm</v>
          </cell>
          <cell r="C570" t="str">
            <v>m</v>
          </cell>
          <cell r="D570">
            <v>23.96</v>
          </cell>
          <cell r="E570">
            <v>19.32569769317632</v>
          </cell>
          <cell r="F570" t="str">
            <v>SIEC Abr/26</v>
          </cell>
        </row>
        <row r="571">
          <cell r="A571" t="str">
            <v>02.01.03.160.07</v>
          </cell>
          <cell r="B571" t="str">
            <v>Chumbamento linear em alvenaria para ramais/distribuição de instalações hidráulicas com diâmetros maiores que 40 mm e menores ou iguais a 75 mm</v>
          </cell>
          <cell r="C571" t="str">
            <v>hprod</v>
          </cell>
          <cell r="D571">
            <v>35.92</v>
          </cell>
          <cell r="E571">
            <v>28.972414905629943</v>
          </cell>
          <cell r="F571" t="str">
            <v>SIEC Abr/26</v>
          </cell>
        </row>
        <row r="572">
          <cell r="A572" t="str">
            <v>02.01.03.160.02</v>
          </cell>
          <cell r="B572" t="str">
            <v>DEM.33_Desmontagem e remoção de painéis de madeira</v>
          </cell>
          <cell r="C572" t="str">
            <v>m²</v>
          </cell>
          <cell r="D572">
            <v>49.24</v>
          </cell>
          <cell r="E572">
            <v>39.716083239232134</v>
          </cell>
          <cell r="F572" t="str">
            <v>SIEC Abr/26</v>
          </cell>
        </row>
        <row r="573">
          <cell r="A573" t="str">
            <v>02.01.03.160.04</v>
          </cell>
          <cell r="B573" t="str">
            <v>Fixação de tubos horizontais de PVC, CPVC ou cobre diâmetros menores ou iguais a 40 mm ou eletrocalhas até 150 mm de largura, com abraçadeira metálica rígida tipo d 1/2", fixada em perfilado em laje</v>
          </cell>
          <cell r="C573" t="str">
            <v>m</v>
          </cell>
          <cell r="D573">
            <v>14.4</v>
          </cell>
          <cell r="E573">
            <v>11.614776576867238</v>
          </cell>
          <cell r="F573" t="str">
            <v>SIEC Abr/26</v>
          </cell>
        </row>
        <row r="574">
          <cell r="A574" t="str">
            <v>02.01.03.160.03</v>
          </cell>
          <cell r="B574" t="str">
            <v>Fixação de tubos verticais de PPR diâmetros menores ou iguais a 40 mm com abraçadeira metálica rígida tipo d 1/2", fixada em perfilado em alvenaria</v>
          </cell>
          <cell r="C574" t="str">
            <v>m</v>
          </cell>
          <cell r="D574">
            <v>5.37</v>
          </cell>
          <cell r="E574">
            <v>4.3313437651234068</v>
          </cell>
          <cell r="F574" t="str">
            <v>SIEC Abr/26</v>
          </cell>
        </row>
        <row r="575">
          <cell r="A575" t="str">
            <v>02.01.03.160.01</v>
          </cell>
          <cell r="B575" t="str">
            <v>Ligação de água à rede pública</v>
          </cell>
          <cell r="C575" t="str">
            <v>un</v>
          </cell>
          <cell r="D575">
            <v>879.72</v>
          </cell>
          <cell r="E575">
            <v>709.56605904178093</v>
          </cell>
          <cell r="F575" t="str">
            <v>SIEC Abr/26</v>
          </cell>
        </row>
        <row r="576">
          <cell r="A576" t="str">
            <v>02.01.03.210</v>
          </cell>
          <cell r="B576" t="str">
            <v>FORNECIMENTO DE ÁGUA</v>
          </cell>
          <cell r="C576" t="str">
            <v/>
          </cell>
          <cell r="E576">
            <v>0</v>
          </cell>
          <cell r="F576" t="str">
            <v>SIEC Abr/26</v>
          </cell>
        </row>
        <row r="577">
          <cell r="A577" t="str">
            <v>02.01.03.210.02</v>
          </cell>
          <cell r="B577" t="str">
            <v>Abrigo para cavalete em alvenaria, dimensões 0,65 x 0,85 x 0,30</v>
          </cell>
          <cell r="C577" t="str">
            <v>un</v>
          </cell>
          <cell r="D577">
            <v>1496.18</v>
          </cell>
          <cell r="E577">
            <v>1206.7914179706404</v>
          </cell>
          <cell r="F577" t="str">
            <v>SIEC Abr/26</v>
          </cell>
        </row>
        <row r="578">
          <cell r="A578" t="str">
            <v>02.01.03.210.08</v>
          </cell>
          <cell r="B578" t="str">
            <v>Caixa em concreto pré-moldado para abrigo de hidrômetro com DN 20 (½) fornecimento e instalação.</v>
          </cell>
          <cell r="C578" t="str">
            <v>un</v>
          </cell>
          <cell r="D578">
            <v>156.43</v>
          </cell>
          <cell r="E578">
            <v>126.17357638328762</v>
          </cell>
          <cell r="F578" t="str">
            <v>SIEC Abr/26</v>
          </cell>
        </row>
        <row r="579">
          <cell r="A579" t="str">
            <v>02.01.03.210.03</v>
          </cell>
          <cell r="B579" t="str">
            <v>Cavalete com tubo de aço galvanizado 20 mm (3/4")</v>
          </cell>
          <cell r="C579" t="str">
            <v>un</v>
          </cell>
          <cell r="D579">
            <v>695.51</v>
          </cell>
          <cell r="E579">
            <v>560.9856428456203</v>
          </cell>
          <cell r="F579" t="str">
            <v>SIEC Abr/26</v>
          </cell>
        </row>
        <row r="580">
          <cell r="A580" t="str">
            <v>02.01.03.210.04</v>
          </cell>
          <cell r="B580" t="str">
            <v>Cavalete com tubo de aço galvanizado 25 mm (1")</v>
          </cell>
          <cell r="C580" t="str">
            <v>un</v>
          </cell>
          <cell r="D580">
            <v>672.46</v>
          </cell>
          <cell r="E580">
            <v>542.39393450556543</v>
          </cell>
          <cell r="F580" t="str">
            <v>SIEC Abr/26</v>
          </cell>
        </row>
        <row r="581">
          <cell r="A581" t="str">
            <v>02.01.03.210.05</v>
          </cell>
          <cell r="B581" t="str">
            <v>Cavalete com tubo de aço galvanizado 32 mm (1 1/4")</v>
          </cell>
          <cell r="C581" t="str">
            <v>un</v>
          </cell>
          <cell r="D581">
            <v>790.06</v>
          </cell>
          <cell r="E581">
            <v>637.24794321664774</v>
          </cell>
          <cell r="F581" t="str">
            <v>SIEC Abr/26</v>
          </cell>
        </row>
        <row r="582">
          <cell r="A582" t="str">
            <v>02.01.03.210.09</v>
          </cell>
          <cell r="B582" t="str">
            <v>Estrutura de madeira provisória para suporte de caixa d água elevada de 1000 litros</v>
          </cell>
          <cell r="C582" t="str">
            <v>un</v>
          </cell>
          <cell r="D582">
            <v>3553.93</v>
          </cell>
          <cell r="E582">
            <v>2866.5349249879009</v>
          </cell>
          <cell r="F582" t="str">
            <v>SIEC Abr/26</v>
          </cell>
        </row>
        <row r="583">
          <cell r="A583" t="str">
            <v>02.01.03.210.10</v>
          </cell>
          <cell r="B583" t="str">
            <v>Execução de reservatório elevado de água (1000 litros) em canteiro, apoiado em estrutura de madeira</v>
          </cell>
          <cell r="C583" t="str">
            <v>un</v>
          </cell>
          <cell r="D583">
            <v>4647.49</v>
          </cell>
          <cell r="E583">
            <v>3748.5804161961605</v>
          </cell>
          <cell r="F583" t="str">
            <v>SIEC Abr/26</v>
          </cell>
        </row>
        <row r="584">
          <cell r="A584" t="str">
            <v>02.01.03.210.06</v>
          </cell>
          <cell r="B584" t="str">
            <v>Kit cavalete de PVC, 20 mm (3/4"), padrão SABESP</v>
          </cell>
          <cell r="C584" t="str">
            <v>un</v>
          </cell>
          <cell r="D584">
            <v>297.70999999999998</v>
          </cell>
          <cell r="E584">
            <v>240.12743990966283</v>
          </cell>
          <cell r="F584" t="str">
            <v>SIEC Abr/26</v>
          </cell>
        </row>
        <row r="585">
          <cell r="A585" t="str">
            <v>02.01.03.210.01</v>
          </cell>
          <cell r="B585" t="str">
            <v>Ligação provisória de água e instalação sanitária provisória - instalação mínima</v>
          </cell>
          <cell r="C585" t="str">
            <v>un</v>
          </cell>
          <cell r="D585">
            <v>1102.75</v>
          </cell>
          <cell r="E585">
            <v>889.45797709307953</v>
          </cell>
          <cell r="F585" t="str">
            <v>SIEC Abr/26</v>
          </cell>
        </row>
        <row r="586">
          <cell r="A586" t="str">
            <v>02.01.03.210.11</v>
          </cell>
          <cell r="B586" t="str">
            <v>Ponto de consumo terminal de água fria (sub-ramal) com tubulação de PVC, DN 25 mm, instalado em ramal de água, incluso rasgo e chumbamento em alvenaria</v>
          </cell>
          <cell r="C586" t="str">
            <v>un</v>
          </cell>
          <cell r="D586">
            <v>173.59</v>
          </cell>
          <cell r="E586">
            <v>140.01451847072107</v>
          </cell>
          <cell r="F586" t="str">
            <v>SIEC Abr/26</v>
          </cell>
        </row>
        <row r="587">
          <cell r="A587" t="str">
            <v>02.01.03.220</v>
          </cell>
          <cell r="B587" t="str">
            <v>FORNECIMENTO DE ENERGIA</v>
          </cell>
          <cell r="C587" t="str">
            <v/>
          </cell>
          <cell r="E587">
            <v>0</v>
          </cell>
          <cell r="F587" t="str">
            <v>SIEC Abr/26</v>
          </cell>
        </row>
        <row r="588">
          <cell r="A588" t="str">
            <v>02.01.03.220.02</v>
          </cell>
          <cell r="B588" t="str">
            <v>Caixa enterrada elétrica retangular, em alvenaria com tijolos cerâmicos maciços, fundo com brita, dimensões internas: 0,3 x 0,3 x 0,3 m</v>
          </cell>
          <cell r="C588" t="str">
            <v>un</v>
          </cell>
          <cell r="D588">
            <v>219.31</v>
          </cell>
          <cell r="E588">
            <v>176.89143410227456</v>
          </cell>
          <cell r="F588" t="str">
            <v>SIEC Abr/26</v>
          </cell>
        </row>
        <row r="589">
          <cell r="A589" t="str">
            <v>02.01.03.220.01</v>
          </cell>
          <cell r="B589" t="str">
            <v>Ligação provisória de energia elétrica - instalação mínima</v>
          </cell>
          <cell r="C589" t="str">
            <v>un</v>
          </cell>
          <cell r="D589">
            <v>2555.8000000000002</v>
          </cell>
          <cell r="E589">
            <v>2061.4615260525893</v>
          </cell>
          <cell r="F589" t="str">
            <v>SIEC Abr/26</v>
          </cell>
        </row>
        <row r="590">
          <cell r="A590" t="str">
            <v>02.01.03.510</v>
          </cell>
          <cell r="B590" t="str">
            <v>DRENAGEM</v>
          </cell>
          <cell r="C590" t="str">
            <v/>
          </cell>
          <cell r="E590">
            <v>0</v>
          </cell>
          <cell r="F590" t="str">
            <v>SIEC Abr/26</v>
          </cell>
        </row>
        <row r="591">
          <cell r="A591" t="str">
            <v>02.01.03.510.07</v>
          </cell>
          <cell r="B591" t="str">
            <v>Caixa de inspeção em alvenaria - 1 tijolo comum maciço revestido internamente com argamassa de cimento e areia sem peneirar traço 1:3, lastro de concreto e = 10 cm, tampa e = 5 cm, dimensões 40 x 40 x 60 cm</v>
          </cell>
          <cell r="C591" t="str">
            <v>un</v>
          </cell>
          <cell r="D591">
            <v>802.66</v>
          </cell>
          <cell r="E591">
            <v>647.41087272140669</v>
          </cell>
          <cell r="F591" t="str">
            <v>SIEC Abr/26</v>
          </cell>
        </row>
        <row r="592">
          <cell r="A592" t="str">
            <v>02.01.03.510.08</v>
          </cell>
          <cell r="B592" t="str">
            <v>Caixa de inspeção em alvenaria - 1 tijolo comum maciço revestido internamente com argamassa de cimento e areia sem peneirar traço 1:3, lastro de concreto e = 10 cm, tampa e = 5 cm, dimensões 60 x 60 x 60 cm</v>
          </cell>
          <cell r="C592" t="str">
            <v>un</v>
          </cell>
          <cell r="D592">
            <v>1142.31</v>
          </cell>
          <cell r="E592">
            <v>921.3663494111953</v>
          </cell>
          <cell r="F592" t="str">
            <v>SIEC Abr/26</v>
          </cell>
        </row>
        <row r="593">
          <cell r="A593" t="str">
            <v>02.01.03.510.09</v>
          </cell>
          <cell r="B593" t="str">
            <v>Caixa de inspeção em alvenaria - 1 tijolo comum maciço revestido internamente com argamassa de cimento e areia sem peneirar traço 1:3, lastro de concreto e = 10 cm, tampa e = 5 cm, dimensões 60 x 60 x 80 cm</v>
          </cell>
          <cell r="C593" t="str">
            <v>un</v>
          </cell>
          <cell r="D593">
            <v>1486.54</v>
          </cell>
          <cell r="E593">
            <v>1199.0159703177931</v>
          </cell>
          <cell r="F593" t="str">
            <v>SIEC Abr/26</v>
          </cell>
        </row>
        <row r="594">
          <cell r="A594" t="str">
            <v>02.01.03.510.10</v>
          </cell>
          <cell r="B594" t="str">
            <v>Caixa de inspeção em alvenaria - 1 tijolo comum maciço revestido internamente com argamassa de cimento e areia sem peneirar traço 1:3, lastro de concreto e = 10 cm, tampa e = 5 cm, dimensões 80 x 80 x 60 cm</v>
          </cell>
          <cell r="C594" t="str">
            <v>un</v>
          </cell>
          <cell r="D594">
            <v>1504.46</v>
          </cell>
          <cell r="E594">
            <v>1213.4699145023392</v>
          </cell>
          <cell r="F594" t="str">
            <v>SIEC Abr/26</v>
          </cell>
        </row>
        <row r="595">
          <cell r="A595" t="str">
            <v>02.01.03.510.02</v>
          </cell>
          <cell r="B595" t="str">
            <v>Caixa de inspeção em alvenaria - 1/2 tijolo comum maciço revestido internamente com argamassa de cimento e areia sem peneirar, traço 1:3</v>
          </cell>
          <cell r="C595" t="str">
            <v>m²</v>
          </cell>
          <cell r="D595">
            <v>263.39</v>
          </cell>
          <cell r="E595">
            <v>212.44555573479593</v>
          </cell>
          <cell r="F595" t="str">
            <v>SIEC Abr/26</v>
          </cell>
        </row>
        <row r="596">
          <cell r="A596" t="str">
            <v>02.01.03.510.04</v>
          </cell>
          <cell r="B596" t="str">
            <v>Caixa de inspeção em alvenaria - 1/2 tijolo comum maciço revestido internamente com argamassa de cimento e areia sem peneirar, traço 1:3, lastro de concreto e = 10 cm, tampa e = 5 cm, dimensões 40 x 40 x 60 cm</v>
          </cell>
          <cell r="C596" t="str">
            <v>un</v>
          </cell>
          <cell r="D596">
            <v>480.32</v>
          </cell>
          <cell r="E596">
            <v>387.4173253750605</v>
          </cell>
          <cell r="F596" t="str">
            <v>SIEC Abr/26</v>
          </cell>
        </row>
        <row r="597">
          <cell r="A597" t="str">
            <v>02.01.03.510.05</v>
          </cell>
          <cell r="B597" t="str">
            <v>Caixa de inspeção em alvenaria - 1/2 tijolo comum maciço revestido internamente com argamassa de cimento e areia sem peneirar, traço 1:3, lastro de concreto e = 10 cm, tampa e = 5 cm, dimensões 60 x 60 x 60 cm</v>
          </cell>
          <cell r="C597" t="str">
            <v>un</v>
          </cell>
          <cell r="D597">
            <v>749.53</v>
          </cell>
          <cell r="E597">
            <v>604.55718664300696</v>
          </cell>
          <cell r="F597" t="str">
            <v>SIEC Abr/26</v>
          </cell>
        </row>
        <row r="598">
          <cell r="A598" t="str">
            <v>02.01.03.510.06</v>
          </cell>
          <cell r="B598" t="str">
            <v>Caixa de inspeção em alvenaria - 1/2 tijolo comum maciço revestido internamente com argamassa de cimento e areia sem peneirar, traço 1:3, lastro de concreto e = 10 cm, tampa e = 5 cm, dimensões 80 x 80 x 60 cm</v>
          </cell>
          <cell r="C598" t="str">
            <v>un</v>
          </cell>
          <cell r="D598">
            <v>1044.6199999999999</v>
          </cell>
          <cell r="E598">
            <v>842.57138248104525</v>
          </cell>
          <cell r="F598" t="str">
            <v>SIEC Abr/26</v>
          </cell>
        </row>
        <row r="599">
          <cell r="A599" t="str">
            <v>02.01.03.510.01</v>
          </cell>
          <cell r="B599" t="str">
            <v>Caixa de inspeção em alvenaria - lastro de concreto, e = 10 cm</v>
          </cell>
          <cell r="C599" t="str">
            <v>m³</v>
          </cell>
          <cell r="D599">
            <v>1026.01</v>
          </cell>
          <cell r="E599">
            <v>827.56089691885791</v>
          </cell>
          <cell r="F599" t="str">
            <v>SIEC Abr/26</v>
          </cell>
        </row>
        <row r="600">
          <cell r="A600" t="str">
            <v>02.01.03.510.03</v>
          </cell>
          <cell r="B600" t="str">
            <v>Caixa de inspeção em alvenaria - tijolo comum maciço revestido internamente com argamassa de cimento e areia sem peneirar traço: 1:3</v>
          </cell>
          <cell r="C600" t="str">
            <v>m²</v>
          </cell>
          <cell r="D600">
            <v>400.93</v>
          </cell>
          <cell r="E600">
            <v>323.38280367801258</v>
          </cell>
          <cell r="F600" t="str">
            <v>SIEC Abr/26</v>
          </cell>
        </row>
        <row r="601">
          <cell r="A601" t="str">
            <v>02.01.03.510.15</v>
          </cell>
          <cell r="B601" t="str">
            <v>Caixa de inspeção, em alvenaria - 1 tijolo comum maciço revestido internamente com argamassa de cimento e areia sem peneirar traço 1:3, lastro de concreto e = 10 cm, tampa e = 5 cm, dimensões 160 x 160 x 130 cm</v>
          </cell>
          <cell r="C601" t="str">
            <v>un</v>
          </cell>
          <cell r="D601">
            <v>4665.45</v>
          </cell>
          <cell r="E601">
            <v>3763.0666236489756</v>
          </cell>
          <cell r="F601" t="str">
            <v>SIEC Abr/26</v>
          </cell>
        </row>
        <row r="602">
          <cell r="A602" t="str">
            <v>02.01.03.510.18</v>
          </cell>
          <cell r="B602" t="str">
            <v>Caixa de inspeção, em alvenaria - 1 tijolo comum maciço revestido internamente com argamassa de cimento e areia sem peneirar traço 1:3, lastro de concreto e = 10 cm, tampa e = 5 cm, dimensões 380 x 270 x 350 cm</v>
          </cell>
          <cell r="C602" t="str">
            <v>un</v>
          </cell>
          <cell r="D602">
            <v>25512.6</v>
          </cell>
          <cell r="E602">
            <v>20577.99645104049</v>
          </cell>
          <cell r="F602" t="str">
            <v>SIEC Abr/26</v>
          </cell>
        </row>
        <row r="603">
          <cell r="A603" t="str">
            <v>02.01.03.510.16</v>
          </cell>
          <cell r="B603" t="str">
            <v>Caixa de inspeção, em alvenaria - 1 tijolo comum maciço revestido internamente com argamassa de cimento e areia sem peneirar, traço 1:3, lastro de concreto e = 10 cm, tampa e = 5 cm, dimensões 200 x 200 x 145 cm</v>
          </cell>
          <cell r="C603" t="str">
            <v>un</v>
          </cell>
          <cell r="D603">
            <v>6530.37</v>
          </cell>
          <cell r="E603">
            <v>5267.2769801580898</v>
          </cell>
          <cell r="F603" t="str">
            <v>SIEC Abr/26</v>
          </cell>
        </row>
        <row r="604">
          <cell r="A604" t="str">
            <v>02.01.03.510.17</v>
          </cell>
          <cell r="B604" t="str">
            <v>Caixa de inspeção, em alvenaria -1 tijolo comum maciço revestido internamente com argamassa de cimento e areia sem peneirar traço 1:3, lastro de concreto e = 10 cm, tampa e = 5 cm, dimensões 200 x 310 x 200 cm</v>
          </cell>
          <cell r="C604" t="str">
            <v>un</v>
          </cell>
          <cell r="D604">
            <v>11468.53</v>
          </cell>
          <cell r="E604">
            <v>9250.306501048557</v>
          </cell>
          <cell r="F604" t="str">
            <v>SIEC Abr/26</v>
          </cell>
        </row>
        <row r="605">
          <cell r="A605" t="str">
            <v>02.01.03.510.11</v>
          </cell>
          <cell r="B605" t="str">
            <v>Caixa de inspeção, em alvenaria -1 tijolo comum maciço revestido internamente com argamassa de cimento e areia sem peneirar traço 1:3, lastro de concreto e = 10 cm, tampa e = 5 cm, dimensões 60 x 60 x 100 cm</v>
          </cell>
          <cell r="C605" t="str">
            <v>un</v>
          </cell>
          <cell r="D605">
            <v>1345.68</v>
          </cell>
          <cell r="E605">
            <v>1085.4008711082433</v>
          </cell>
          <cell r="F605" t="str">
            <v>SIEC Abr/26</v>
          </cell>
        </row>
        <row r="606">
          <cell r="A606" t="str">
            <v>02.01.03.510.12</v>
          </cell>
          <cell r="B606" t="str">
            <v>Rebaixamento ou levantamento de tampão de poço de visita existente</v>
          </cell>
          <cell r="C606" t="str">
            <v>un</v>
          </cell>
          <cell r="D606">
            <v>360.8</v>
          </cell>
          <cell r="E606">
            <v>291.01467978706245</v>
          </cell>
          <cell r="F606" t="str">
            <v>SIEC Abr/26</v>
          </cell>
        </row>
        <row r="607">
          <cell r="A607" t="str">
            <v>02.01.03.510.19</v>
          </cell>
          <cell r="B607" t="str">
            <v>Vala para drenagem de terreno: escavação de valeta, largura 50 cm, profundidade 100 cm, preenchimento até 30 cm com brita 2 e 3, incluindo abertura, enchimento e retaerro</v>
          </cell>
          <cell r="C607" t="str">
            <v>m</v>
          </cell>
          <cell r="D607">
            <v>239.09</v>
          </cell>
          <cell r="E607">
            <v>192.84562026133247</v>
          </cell>
          <cell r="F607" t="str">
            <v>SIEC Abr/26</v>
          </cell>
        </row>
        <row r="608">
          <cell r="A608" t="str">
            <v>02.01.03.510.13</v>
          </cell>
          <cell r="B608" t="str">
            <v>Vala para drenagem de terreno: escavação de valeta, largura 50 cm, profundidade 70 cm, preenchimento até 30 cm com brita 2 e 3, incluindo abertura, enchimento e retaerro</v>
          </cell>
          <cell r="C608" t="str">
            <v>m</v>
          </cell>
          <cell r="D608">
            <v>175.29</v>
          </cell>
          <cell r="E608">
            <v>141.38570737215679</v>
          </cell>
          <cell r="F608" t="str">
            <v>SIEC Abr/26</v>
          </cell>
        </row>
        <row r="609">
          <cell r="A609" t="str">
            <v>02.01.03.520</v>
          </cell>
          <cell r="B609" t="str">
            <v>DRENAGEM COM GEOTÊXTIL</v>
          </cell>
          <cell r="C609" t="str">
            <v/>
          </cell>
          <cell r="E609">
            <v>0</v>
          </cell>
          <cell r="F609" t="str">
            <v>SIEC Abr/26</v>
          </cell>
        </row>
        <row r="610">
          <cell r="A610" t="str">
            <v>02.01.03.520.04</v>
          </cell>
          <cell r="B610" t="str">
            <v>Geotêxtil em colchão drenante usado como filtro e distribuidor de carga onde a movimentação do colchão será considerável ao longo do tempo</v>
          </cell>
          <cell r="C610" t="str">
            <v>m²</v>
          </cell>
          <cell r="D610">
            <v>19.27</v>
          </cell>
          <cell r="E610">
            <v>15.542829488627197</v>
          </cell>
          <cell r="F610" t="str">
            <v>SIEC Abr/26</v>
          </cell>
        </row>
        <row r="611">
          <cell r="A611" t="str">
            <v>02.01.03.520.03</v>
          </cell>
          <cell r="B611" t="str">
            <v>Geotêxtil em colchão drenante usado como filtro e distribuidor de carga onde a movimentação do colchão será pequena ao longo do tempo</v>
          </cell>
          <cell r="C611" t="str">
            <v>m²</v>
          </cell>
          <cell r="D611">
            <v>18.07</v>
          </cell>
          <cell r="E611">
            <v>14.574931440554929</v>
          </cell>
          <cell r="F611" t="str">
            <v>SIEC Abr/26</v>
          </cell>
        </row>
        <row r="612">
          <cell r="A612" t="str">
            <v>02.01.03.520.02</v>
          </cell>
          <cell r="B612" t="str">
            <v>Geotêxtil usado como filtro em substituição à transição granulométrica e como proteção à erosão em canais revestidos com gabiões</v>
          </cell>
          <cell r="C612" t="str">
            <v>m²</v>
          </cell>
          <cell r="D612">
            <v>18.79</v>
          </cell>
          <cell r="E612">
            <v>15.155670269398289</v>
          </cell>
          <cell r="F612" t="str">
            <v>SIEC Abr/26</v>
          </cell>
        </row>
        <row r="613">
          <cell r="A613" t="str">
            <v>02.01.03.520.01</v>
          </cell>
          <cell r="B613" t="str">
            <v>Geotêxtil usado como filtro envolvendo o material drenante</v>
          </cell>
          <cell r="C613" t="str">
            <v>m²</v>
          </cell>
          <cell r="D613">
            <v>19.3</v>
          </cell>
          <cell r="E613">
            <v>15.567026939829004</v>
          </cell>
          <cell r="F613" t="str">
            <v>SIEC Abr/26</v>
          </cell>
        </row>
        <row r="614">
          <cell r="A614" t="str">
            <v>02.01.03.530</v>
          </cell>
          <cell r="B614" t="str">
            <v>DRENAGEM DE ÁGUAS PLUVIAIS</v>
          </cell>
          <cell r="C614" t="str">
            <v/>
          </cell>
          <cell r="E614">
            <v>0</v>
          </cell>
          <cell r="F614" t="str">
            <v>SIEC Abr/26</v>
          </cell>
        </row>
        <row r="615">
          <cell r="A615" t="str">
            <v>02.01.03.530.32</v>
          </cell>
          <cell r="B615" t="str">
            <v>Acréscimo para poço de visita circular para esgoto, em concreto pré moldado, diâmetro interno = 1 m</v>
          </cell>
          <cell r="C615" t="str">
            <v>m</v>
          </cell>
          <cell r="D615">
            <v>620.29</v>
          </cell>
          <cell r="E615">
            <v>500.31456686562348</v>
          </cell>
          <cell r="F615" t="str">
            <v>SIEC Abr/26</v>
          </cell>
        </row>
        <row r="616">
          <cell r="A616" t="str">
            <v>02.01.03.530.33</v>
          </cell>
          <cell r="B616" t="str">
            <v>Base para poço de visita circular para esgoto, em concreto pré-moldado, diâmetro interno = 1,0 m, profundidade = 1,35 m, excluindo tampão</v>
          </cell>
          <cell r="C616" t="str">
            <v>un</v>
          </cell>
          <cell r="D616">
            <v>1501.49</v>
          </cell>
          <cell r="E616">
            <v>1211.0743668333603</v>
          </cell>
          <cell r="F616" t="str">
            <v>SIEC Abr/26</v>
          </cell>
        </row>
        <row r="617">
          <cell r="A617" t="str">
            <v>02.01.03.530.21</v>
          </cell>
          <cell r="B617" t="str">
            <v>Chaminé de poço de visita com alvenaria de tijolo comum</v>
          </cell>
          <cell r="C617" t="str">
            <v>m</v>
          </cell>
          <cell r="D617">
            <v>1007.25</v>
          </cell>
          <cell r="E617">
            <v>812.42942410066144</v>
          </cell>
          <cell r="F617" t="str">
            <v>SIEC Abr/26</v>
          </cell>
        </row>
        <row r="618">
          <cell r="A618" t="str">
            <v>02.01.03.530.43</v>
          </cell>
          <cell r="B618" t="str">
            <v>Filtro Anaeróbio circular, em anéis de concreto pré-moldado, Ø = 3,00 m, H = 1,50 m, Volume útil = 7.817,30 L</v>
          </cell>
          <cell r="C618" t="str">
            <v>un</v>
          </cell>
          <cell r="D618">
            <v>8825.83</v>
          </cell>
          <cell r="E618">
            <v>7118.7530246814003</v>
          </cell>
          <cell r="F618" t="str">
            <v>SIEC Abr/26</v>
          </cell>
        </row>
        <row r="619">
          <cell r="A619" t="str">
            <v>02.01.03.530.40</v>
          </cell>
          <cell r="B619" t="str">
            <v>Fornecimento e execução da vedação e calafetação de tubos com guarnição de borracha do tipo U.</v>
          </cell>
          <cell r="C619" t="str">
            <v>un</v>
          </cell>
          <cell r="D619">
            <v>99.41</v>
          </cell>
          <cell r="E619">
            <v>80.182287465720279</v>
          </cell>
          <cell r="F619" t="str">
            <v>SIEC Abr/26</v>
          </cell>
        </row>
        <row r="620">
          <cell r="A620" t="str">
            <v>02.01.03.530.14</v>
          </cell>
          <cell r="B620" t="str">
            <v>Fossa séptica pré-moldada - ø 1,20m - altura 2,50m - para 5 contribuintes</v>
          </cell>
          <cell r="C620" t="str">
            <v>un</v>
          </cell>
          <cell r="D620">
            <v>8167.37</v>
          </cell>
          <cell r="E620">
            <v>6587.651234070011</v>
          </cell>
          <cell r="F620" t="str">
            <v>SIEC Abr/26</v>
          </cell>
        </row>
        <row r="621">
          <cell r="A621" t="str">
            <v>02.01.03.530.15</v>
          </cell>
          <cell r="B621" t="str">
            <v>Fossa séptica pré-moldada - ø 1,50m - altura 2,50m - para 10 contribuintes</v>
          </cell>
          <cell r="C621" t="str">
            <v>un</v>
          </cell>
          <cell r="D621">
            <v>10518.9</v>
          </cell>
          <cell r="E621">
            <v>8484.3523148894983</v>
          </cell>
          <cell r="F621" t="str">
            <v>SIEC Abr/26</v>
          </cell>
        </row>
        <row r="622">
          <cell r="A622" t="str">
            <v>02.01.03.530.16</v>
          </cell>
          <cell r="B622" t="str">
            <v>Fossa séptica pré-moldada - ø 2,12m - altura 2,50m - para 50 contribuintes</v>
          </cell>
          <cell r="C622" t="str">
            <v>un</v>
          </cell>
          <cell r="D622">
            <v>16730.52</v>
          </cell>
          <cell r="E622">
            <v>13494.531376028392</v>
          </cell>
          <cell r="F622" t="str">
            <v>SIEC Abr/26</v>
          </cell>
        </row>
        <row r="623">
          <cell r="A623" t="str">
            <v>02.01.03.530.17</v>
          </cell>
          <cell r="B623" t="str">
            <v>Fossa séptica pré-moldada - ø 2,84m - altura 2,50m</v>
          </cell>
          <cell r="C623" t="str">
            <v>un</v>
          </cell>
          <cell r="D623">
            <v>20730.93</v>
          </cell>
          <cell r="E623">
            <v>16721.188901435715</v>
          </cell>
          <cell r="F623" t="str">
            <v>SIEC Abr/26</v>
          </cell>
        </row>
        <row r="624">
          <cell r="A624" t="str">
            <v>02.01.03.530.13</v>
          </cell>
          <cell r="B624" t="str">
            <v>Junta elástica em PVC tipo O-22</v>
          </cell>
          <cell r="C624" t="str">
            <v>m</v>
          </cell>
          <cell r="D624">
            <v>110.03</v>
          </cell>
          <cell r="E624">
            <v>88.748185191159862</v>
          </cell>
          <cell r="F624" t="str">
            <v>SIEC Abr/26</v>
          </cell>
        </row>
        <row r="625">
          <cell r="A625" t="str">
            <v>02.01.03.530.01</v>
          </cell>
          <cell r="B625" t="str">
            <v>Poço de visita de alvenaria (1 tijolo comum revestido, tampão de ferro fundido) para galeria de águas pluviais , Ø 1 m, profundidade 2 m</v>
          </cell>
          <cell r="C625" t="str">
            <v>un</v>
          </cell>
          <cell r="D625">
            <v>7923.22</v>
          </cell>
          <cell r="E625">
            <v>6390.7243103726405</v>
          </cell>
          <cell r="F625" t="str">
            <v>SIEC Abr/26</v>
          </cell>
        </row>
        <row r="626">
          <cell r="A626" t="str">
            <v>02.01.03.530.02</v>
          </cell>
          <cell r="B626" t="str">
            <v>Poço de visita de alvenaria (1 tijolo comum revestido, tampão de ferro fundido) para galeria de águas pluviais , Ø 1 m, profundidade 4 m</v>
          </cell>
          <cell r="C626" t="str">
            <v>un</v>
          </cell>
          <cell r="D626">
            <v>12401.13</v>
          </cell>
          <cell r="E626">
            <v>10002.524600742054</v>
          </cell>
          <cell r="F626" t="str">
            <v>SIEC Abr/26</v>
          </cell>
        </row>
        <row r="627">
          <cell r="A627" t="str">
            <v>02.01.03.530.03</v>
          </cell>
          <cell r="B627" t="str">
            <v>Poço de visita de alvenaria (1 tijolo comum revestido, tampão de ferro fundido) para galeria de águas pluviais , Ø 1 m, profundidade 6 m</v>
          </cell>
          <cell r="C627" t="str">
            <v>un</v>
          </cell>
          <cell r="D627">
            <v>17183.689999999999</v>
          </cell>
          <cell r="E627">
            <v>13860.050008065817</v>
          </cell>
          <cell r="F627" t="str">
            <v>SIEC Abr/26</v>
          </cell>
        </row>
        <row r="628">
          <cell r="A628" t="str">
            <v>02.01.03.530.24</v>
          </cell>
          <cell r="B628" t="str">
            <v>Poço de visita de alvenaria (1 tijolo comum revestido, tampão de ferro fundido) para galeria de águas pluviais , Ø 1,20 m, profundidade 2 m</v>
          </cell>
          <cell r="C628" t="str">
            <v>un</v>
          </cell>
          <cell r="D628">
            <v>9394.18</v>
          </cell>
          <cell r="E628">
            <v>7577.1737376996289</v>
          </cell>
          <cell r="F628" t="str">
            <v>SIEC Abr/26</v>
          </cell>
        </row>
        <row r="629">
          <cell r="A629" t="str">
            <v>02.01.03.530.25</v>
          </cell>
          <cell r="B629" t="str">
            <v>Poço de visita de alvenaria (1 tijolo comum revestido, tampão de ferro fundido) para galeria de águas pluviais , Ø 1,80 m, profundidade 2 m</v>
          </cell>
          <cell r="C629" t="str">
            <v>un</v>
          </cell>
          <cell r="D629">
            <v>13807.58</v>
          </cell>
          <cell r="E629">
            <v>11136.941442168092</v>
          </cell>
          <cell r="F629" t="str">
            <v>SIEC Abr/26</v>
          </cell>
        </row>
        <row r="630">
          <cell r="A630" t="str">
            <v>02.01.03.530.28</v>
          </cell>
          <cell r="B630" t="str">
            <v>Poço de visita de alvenaria (tijolo comum revestido) para galeria de águas pluviais, para rede Ø 0,80 m, com parte fixa de 1,00m de altura - não inclui tampão</v>
          </cell>
          <cell r="C630" t="str">
            <v>un</v>
          </cell>
          <cell r="D630">
            <v>6155.16</v>
          </cell>
          <cell r="E630">
            <v>4964.6394579770931</v>
          </cell>
          <cell r="F630" t="str">
            <v>SIEC Abr/26</v>
          </cell>
        </row>
        <row r="631">
          <cell r="A631" t="str">
            <v>02.01.03.530.29</v>
          </cell>
          <cell r="B631" t="str">
            <v>Poço de visita de alvenaria (tijolo comum revestido) para galeria de águas pluviais, para rede Ø 1,00 m, com parte fixa de 1,00m de altura - não inclui tampão</v>
          </cell>
          <cell r="C631" t="str">
            <v>un</v>
          </cell>
          <cell r="D631">
            <v>7070.93</v>
          </cell>
          <cell r="E631">
            <v>5703.282787546379</v>
          </cell>
          <cell r="F631" t="str">
            <v>SIEC Abr/26</v>
          </cell>
        </row>
        <row r="632">
          <cell r="A632" t="str">
            <v>02.01.03.530.18</v>
          </cell>
          <cell r="B632" t="str">
            <v>Poço de visita em concreto e alvenaria (bloco de concreto 19 x 19 x 39 cm) - 1,40 x 1,40 x 1,40m</v>
          </cell>
          <cell r="C632" t="str">
            <v>un</v>
          </cell>
          <cell r="D632">
            <v>6578.25</v>
          </cell>
          <cell r="E632">
            <v>5305.8961122761739</v>
          </cell>
          <cell r="F632" t="str">
            <v>SIEC Abr/26</v>
          </cell>
        </row>
        <row r="633">
          <cell r="A633" t="str">
            <v>02.01.03.530.19</v>
          </cell>
          <cell r="B633" t="str">
            <v>Poço de visita em concreto e alvenaria (bloco de concreto 19 x 19 x 39 cm) - 1,60 x 1,60 x 1,60m</v>
          </cell>
          <cell r="C633" t="str">
            <v>un</v>
          </cell>
          <cell r="D633">
            <v>7958.38</v>
          </cell>
          <cell r="E633">
            <v>6419.0837231811583</v>
          </cell>
          <cell r="F633" t="str">
            <v>SIEC Abr/26</v>
          </cell>
        </row>
        <row r="634">
          <cell r="A634" t="str">
            <v>02.01.03.530.20</v>
          </cell>
          <cell r="B634" t="str">
            <v>Poço de visita em concreto e alvenaria (bloco de concreto 19 x 19 x 39 cm) - 2,20 x 2,20 x 2,20m</v>
          </cell>
          <cell r="C634" t="str">
            <v>un</v>
          </cell>
          <cell r="D634">
            <v>13243.86</v>
          </cell>
          <cell r="E634">
            <v>10682.255202452008</v>
          </cell>
          <cell r="F634" t="str">
            <v>SIEC Abr/26</v>
          </cell>
        </row>
        <row r="635">
          <cell r="A635" t="str">
            <v>02.01.03.530.12</v>
          </cell>
          <cell r="B635" t="str">
            <v>Sumidouro em anéis de concreto, poço Ø 1,50 m</v>
          </cell>
          <cell r="C635" t="str">
            <v>m</v>
          </cell>
          <cell r="D635">
            <v>1715.35</v>
          </cell>
          <cell r="E635">
            <v>1383.5699306339732</v>
          </cell>
          <cell r="F635" t="str">
            <v>SIEC Abr/26</v>
          </cell>
        </row>
        <row r="636">
          <cell r="A636" t="str">
            <v>02.01.03.530.10</v>
          </cell>
          <cell r="B636" t="str">
            <v>Sumidouro em anéis de concreto, poço Ø 2,50 m</v>
          </cell>
          <cell r="C636" t="str">
            <v>m</v>
          </cell>
          <cell r="D636">
            <v>2812.94</v>
          </cell>
          <cell r="E636">
            <v>2268.865946120342</v>
          </cell>
          <cell r="F636" t="str">
            <v>SIEC Abr/26</v>
          </cell>
        </row>
        <row r="637">
          <cell r="A637" t="str">
            <v>02.01.03.530.11</v>
          </cell>
          <cell r="B637" t="str">
            <v>Sumidouro em anéis de concreto, poço Ø 3,00 m</v>
          </cell>
          <cell r="C637" t="str">
            <v>m</v>
          </cell>
          <cell r="D637">
            <v>3993.96</v>
          </cell>
          <cell r="E637">
            <v>3221.4550733989354</v>
          </cell>
          <cell r="F637" t="str">
            <v>SIEC Abr/26</v>
          </cell>
        </row>
        <row r="638">
          <cell r="A638" t="str">
            <v>02.01.03.530.46</v>
          </cell>
          <cell r="B638" t="str">
            <v>Tampa retangular biarticulada para caixa de passagem/inspeção, em ferro fundido, com sistema de bloqueio a 110%, dimensões externas aproximadas 1043 mm x 1294 mm</v>
          </cell>
          <cell r="C638" t="str">
            <v>un</v>
          </cell>
          <cell r="D638">
            <v>2560.2199999999998</v>
          </cell>
          <cell r="E638">
            <v>2065.0266171963217</v>
          </cell>
          <cell r="F638" t="str">
            <v>SIEC Abr/26</v>
          </cell>
        </row>
        <row r="639">
          <cell r="A639" t="str">
            <v>02.01.03.530.05</v>
          </cell>
          <cell r="B639" t="str">
            <v>Tampa de concreto para caixa de inspeção em alvenaria e = 10 cm</v>
          </cell>
          <cell r="C639" t="str">
            <v>m²</v>
          </cell>
          <cell r="D639">
            <v>426.53</v>
          </cell>
          <cell r="E639">
            <v>344.03129537022096</v>
          </cell>
          <cell r="F639" t="str">
            <v>SIEC Abr/26</v>
          </cell>
        </row>
        <row r="640">
          <cell r="A640" t="str">
            <v>02.01.03.530.04</v>
          </cell>
          <cell r="B640" t="str">
            <v>Tampa de concreto para caixa de inspeção em alvenaria e = 5 cm</v>
          </cell>
          <cell r="C640" t="str">
            <v>m²</v>
          </cell>
          <cell r="D640">
            <v>341.7</v>
          </cell>
          <cell r="E640">
            <v>275.60896918857878</v>
          </cell>
          <cell r="F640" t="str">
            <v>SIEC Abr/26</v>
          </cell>
        </row>
        <row r="641">
          <cell r="A641" t="str">
            <v>02.01.03.530.41</v>
          </cell>
          <cell r="B641" t="str">
            <v>Tampão de ferro fundido de 600 x 600 mm para águas pluviais</v>
          </cell>
          <cell r="C641" t="str">
            <v>un</v>
          </cell>
          <cell r="D641">
            <v>454.29</v>
          </cell>
          <cell r="E641">
            <v>366.42200354895954</v>
          </cell>
          <cell r="F641" t="str">
            <v>SIEC Abr/26</v>
          </cell>
        </row>
        <row r="642">
          <cell r="A642" t="str">
            <v>02.01.03.530.06</v>
          </cell>
          <cell r="B642" t="str">
            <v xml:space="preserve">Tampão de ferro fundido para poço de visita simples - TD-600, empregando argamassa de cimento e areia sem peneirar, traço 1:3. </v>
          </cell>
          <cell r="C642" t="str">
            <v>un</v>
          </cell>
          <cell r="D642">
            <v>696.28</v>
          </cell>
          <cell r="E642">
            <v>561.60671075979997</v>
          </cell>
          <cell r="F642" t="str">
            <v>SIEC Abr/26</v>
          </cell>
        </row>
        <row r="643">
          <cell r="A643" t="str">
            <v>02.01.03.530.23</v>
          </cell>
          <cell r="B643" t="str">
            <v>Tampão de ferro fundido para poço de visita simples - TD-900, empregando argamassa de cimento e areia sem peneirar</v>
          </cell>
          <cell r="C643" t="str">
            <v>un</v>
          </cell>
          <cell r="D643">
            <v>2185.35</v>
          </cell>
          <cell r="E643">
            <v>1762.6633327956122</v>
          </cell>
          <cell r="F643" t="str">
            <v>SIEC Abr/26</v>
          </cell>
        </row>
        <row r="644">
          <cell r="A644" t="str">
            <v>02.01.03.530.42</v>
          </cell>
          <cell r="B644" t="str">
            <v>Tanque séptico circular, em anéis de concreto pré-moldado, Ø = 3,00 m, H = 2,50 m, Volume útil = 14.567,40 L</v>
          </cell>
          <cell r="C644" t="str">
            <v>un</v>
          </cell>
          <cell r="D644">
            <v>10098.040000000001</v>
          </cell>
          <cell r="E644">
            <v>8144.8943377964197</v>
          </cell>
          <cell r="F644" t="str">
            <v>SIEC Abr/26</v>
          </cell>
        </row>
        <row r="645">
          <cell r="A645" t="str">
            <v>02.01.03.540</v>
          </cell>
          <cell r="B645" t="str">
            <v>DRENOS COLETORES DE ÁGUAS PLUVIAIS</v>
          </cell>
          <cell r="C645" t="str">
            <v/>
          </cell>
          <cell r="E645">
            <v>0</v>
          </cell>
          <cell r="F645" t="str">
            <v>SIEC Abr/26</v>
          </cell>
        </row>
        <row r="646">
          <cell r="A646" t="str">
            <v>02.01.03.540.37</v>
          </cell>
          <cell r="B646" t="str">
            <v>Barbacã de PVC Ø 2" envolto com tela de nylon</v>
          </cell>
          <cell r="C646" t="str">
            <v>m</v>
          </cell>
          <cell r="D646">
            <v>66.64</v>
          </cell>
          <cell r="E646">
            <v>53.750604936280048</v>
          </cell>
          <cell r="F646" t="str">
            <v>SIEC Abr/26</v>
          </cell>
        </row>
        <row r="647">
          <cell r="A647" t="str">
            <v>02.01.03.540.38</v>
          </cell>
          <cell r="B647" t="str">
            <v>Barbacã de PVC Ø 3" envolto com tela de nylon</v>
          </cell>
          <cell r="C647" t="str">
            <v>m</v>
          </cell>
          <cell r="D647">
            <v>70.67</v>
          </cell>
          <cell r="E647">
            <v>57.001129214389415</v>
          </cell>
          <cell r="F647" t="str">
            <v>SIEC Abr/26</v>
          </cell>
        </row>
        <row r="648">
          <cell r="A648" t="str">
            <v>02.01.03.540.39</v>
          </cell>
          <cell r="B648" t="str">
            <v>Barbacã de PVC Ø 4" envolto com tela de nylon</v>
          </cell>
          <cell r="C648" t="str">
            <v>m</v>
          </cell>
          <cell r="D648">
            <v>71.63</v>
          </cell>
          <cell r="E648">
            <v>57.775447652847227</v>
          </cell>
          <cell r="F648" t="str">
            <v>SIEC Abr/26</v>
          </cell>
        </row>
        <row r="649">
          <cell r="A649" t="str">
            <v>02.01.03.540.63</v>
          </cell>
          <cell r="B649" t="str">
            <v>Boca BSTC D = 0,60 m Normal</v>
          </cell>
          <cell r="C649" t="str">
            <v>un</v>
          </cell>
          <cell r="D649">
            <v>1860.6</v>
          </cell>
          <cell r="E649">
            <v>1500.7259235360541</v>
          </cell>
          <cell r="F649" t="str">
            <v>SIEC Abr/26</v>
          </cell>
        </row>
        <row r="650">
          <cell r="A650" t="str">
            <v>02.01.03.540.64</v>
          </cell>
          <cell r="B650" t="str">
            <v>Boca BSTC D = 0,80 m Normal</v>
          </cell>
          <cell r="C650" t="str">
            <v>un</v>
          </cell>
          <cell r="D650">
            <v>3042.58</v>
          </cell>
          <cell r="E650">
            <v>2454.0893692531054</v>
          </cell>
          <cell r="F650" t="str">
            <v>SIEC Abr/26</v>
          </cell>
        </row>
        <row r="651">
          <cell r="A651" t="str">
            <v>02.01.03.540.70</v>
          </cell>
          <cell r="B651" t="str">
            <v>Bueiro Duplo celular de concreto 1,50 x 1,50m - moldado no local - altura do aterro 2,50 a 5,00 m - areia e brita comerciais</v>
          </cell>
          <cell r="C651" t="str">
            <v>m</v>
          </cell>
          <cell r="D651">
            <v>5727.93</v>
          </cell>
          <cell r="E651">
            <v>4620.0435554121632</v>
          </cell>
          <cell r="F651" t="str">
            <v>SIEC Abr/26</v>
          </cell>
        </row>
        <row r="652">
          <cell r="A652" t="str">
            <v>02.01.03.540.84</v>
          </cell>
          <cell r="B652" t="str">
            <v>Bueiro metálico sem interrupção de tráfego com D = 1,40 m - chapa com epóxi - escavado em material de 1ª categoria - aterro ferroviário máximo = 11 m</v>
          </cell>
          <cell r="C652" t="str">
            <v>m</v>
          </cell>
          <cell r="D652">
            <v>7365.74</v>
          </cell>
          <cell r="E652">
            <v>5941.0711405065331</v>
          </cell>
          <cell r="F652" t="str">
            <v>SIEC Abr/26</v>
          </cell>
        </row>
        <row r="653">
          <cell r="A653" t="str">
            <v>02.01.03.540.85</v>
          </cell>
          <cell r="B653" t="str">
            <v>Bueiro metálico sem interrupção de tráfego com D = 1,60 m - chapa com epóxi - escavado em material de 1ª categoria - aterro ferroviário máximo = 9,6 m</v>
          </cell>
          <cell r="C653" t="str">
            <v>m</v>
          </cell>
          <cell r="D653">
            <v>8842.4</v>
          </cell>
          <cell r="E653">
            <v>7132.1180835618643</v>
          </cell>
          <cell r="F653" t="str">
            <v>SIEC Abr/26</v>
          </cell>
        </row>
        <row r="654">
          <cell r="A654" t="str">
            <v>02.01.03.540.71</v>
          </cell>
          <cell r="B654" t="str">
            <v>Bueiro Triplo celular de concreto 1,50 x 1,50m - moldado no local - altura do aterro 1,00 a 2,50m - areia e brita comerciais</v>
          </cell>
          <cell r="C654" t="str">
            <v>m</v>
          </cell>
          <cell r="D654">
            <v>7737.31</v>
          </cell>
          <cell r="E654">
            <v>6240.7727052750442</v>
          </cell>
          <cell r="F654" t="str">
            <v>SIEC Abr/26</v>
          </cell>
        </row>
        <row r="655">
          <cell r="A655" t="str">
            <v>02.01.03.540.65</v>
          </cell>
          <cell r="B655" t="str">
            <v>Caixa coletora tipo CX-3</v>
          </cell>
          <cell r="C655" t="str">
            <v>m</v>
          </cell>
          <cell r="D655">
            <v>8301.7099999999991</v>
          </cell>
          <cell r="E655">
            <v>6696.0074205517012</v>
          </cell>
          <cell r="F655" t="str">
            <v>SIEC Abr/26</v>
          </cell>
        </row>
        <row r="656">
          <cell r="A656" t="str">
            <v>02.01.03.540.41</v>
          </cell>
          <cell r="B656" t="str">
            <v>Canaleta de concreto armado com seção retangular, largura mínima de 40 cm, com grelha de aço</v>
          </cell>
          <cell r="C656" t="str">
            <v>m</v>
          </cell>
          <cell r="D656">
            <v>685.5</v>
          </cell>
          <cell r="E656">
            <v>552.91175996128402</v>
          </cell>
          <cell r="F656" t="str">
            <v>SIEC Abr/26</v>
          </cell>
        </row>
        <row r="657">
          <cell r="A657" t="str">
            <v>02.01.03.540.42</v>
          </cell>
          <cell r="B657" t="str">
            <v>Canaleta de concreto armado com seção retangular, largura mínima de 40 cm, com grelha de concreto</v>
          </cell>
          <cell r="C657" t="str">
            <v>m</v>
          </cell>
          <cell r="D657">
            <v>321.48</v>
          </cell>
          <cell r="E657">
            <v>259.29988707856108</v>
          </cell>
          <cell r="F657" t="str">
            <v>SIEC Abr/26</v>
          </cell>
        </row>
        <row r="658">
          <cell r="A658" t="str">
            <v>02.01.03.540.43</v>
          </cell>
          <cell r="B658" t="str">
            <v>Canaleta de concreto armado com seção retangular, largura mínima de 40 cm, com tampa de concreto</v>
          </cell>
          <cell r="C658" t="str">
            <v>m</v>
          </cell>
          <cell r="D658">
            <v>333.74</v>
          </cell>
          <cell r="E658">
            <v>269.18857880303273</v>
          </cell>
          <cell r="F658" t="str">
            <v>SIEC Abr/26</v>
          </cell>
        </row>
        <row r="659">
          <cell r="A659" t="str">
            <v>02.01.03.540.100</v>
          </cell>
          <cell r="B659" t="str">
            <v>Canaleta de concreto armado, 80 x 80 cm (interno) espessura das paredes = 15cm</v>
          </cell>
          <cell r="C659" t="str">
            <v>m</v>
          </cell>
          <cell r="D659">
            <v>1392.21</v>
          </cell>
          <cell r="E659">
            <v>1122.9311179222454</v>
          </cell>
          <cell r="F659" t="str">
            <v>SIEC Abr/26</v>
          </cell>
        </row>
        <row r="660">
          <cell r="A660" t="str">
            <v>02.01.03.540.95</v>
          </cell>
          <cell r="B660" t="str">
            <v>Canaleta em tubo de concreto meia cana para águas pluviais, Ø 200 mm</v>
          </cell>
          <cell r="C660" t="str">
            <v>m</v>
          </cell>
          <cell r="D660">
            <v>49.59</v>
          </cell>
          <cell r="E660">
            <v>39.998386836586548</v>
          </cell>
          <cell r="F660" t="str">
            <v>SIEC Abr/26</v>
          </cell>
        </row>
        <row r="661">
          <cell r="A661" t="str">
            <v>02.01.03.540.01</v>
          </cell>
          <cell r="B661" t="str">
            <v>Canaleta em tubo de concreto meia cana para águas pluviais, Ø 300 mm</v>
          </cell>
          <cell r="C661" t="str">
            <v>m</v>
          </cell>
          <cell r="D661">
            <v>72.23</v>
          </cell>
          <cell r="E661">
            <v>58.25939667688337</v>
          </cell>
          <cell r="F661" t="str">
            <v>SIEC Abr/26</v>
          </cell>
        </row>
        <row r="662">
          <cell r="A662" t="str">
            <v>02.01.03.540.02</v>
          </cell>
          <cell r="B662" t="str">
            <v>Canaleta em tubo de concreto meia cana para águas pluviais, Ø 400 mm</v>
          </cell>
          <cell r="C662" t="str">
            <v>m</v>
          </cell>
          <cell r="D662">
            <v>95.61</v>
          </cell>
          <cell r="E662">
            <v>77.117276980158096</v>
          </cell>
          <cell r="F662" t="str">
            <v>SIEC Abr/26</v>
          </cell>
        </row>
        <row r="663">
          <cell r="A663" t="str">
            <v>02.01.03.540.03</v>
          </cell>
          <cell r="B663" t="str">
            <v>Canaleta em tubo de concreto meia cana para águas pluviais, Ø 500 mm</v>
          </cell>
          <cell r="C663" t="str">
            <v>m</v>
          </cell>
          <cell r="D663">
            <v>137.99</v>
          </cell>
          <cell r="E663">
            <v>111.30020971124375</v>
          </cell>
          <cell r="F663" t="str">
            <v>SIEC Abr/26</v>
          </cell>
        </row>
        <row r="664">
          <cell r="A664" t="str">
            <v>02.01.03.540.04</v>
          </cell>
          <cell r="B664" t="str">
            <v>Canaleta em tubo de concreto meia cana para águas pluviais, Ø 600 mm</v>
          </cell>
          <cell r="C664" t="str">
            <v>m</v>
          </cell>
          <cell r="D664">
            <v>145.46</v>
          </cell>
          <cell r="E664">
            <v>117.32537506049363</v>
          </cell>
          <cell r="F664" t="str">
            <v>SIEC Abr/26</v>
          </cell>
        </row>
        <row r="665">
          <cell r="A665" t="str">
            <v>02.01.03.540.48</v>
          </cell>
          <cell r="B665" t="str">
            <v>Canaleta moldada in-loco tipo I- AC4073-9</v>
          </cell>
          <cell r="C665" t="str">
            <v>m</v>
          </cell>
          <cell r="D665">
            <v>405.98</v>
          </cell>
          <cell r="E665">
            <v>327.45604129698341</v>
          </cell>
          <cell r="F665" t="str">
            <v>SIEC Abr/26</v>
          </cell>
        </row>
        <row r="666">
          <cell r="A666" t="str">
            <v>02.01.03.540.49</v>
          </cell>
          <cell r="B666" t="str">
            <v>Canaleta moldada in-loco tipo II- AC4073-9</v>
          </cell>
          <cell r="C666" t="str">
            <v>m</v>
          </cell>
          <cell r="D666">
            <v>161.31</v>
          </cell>
          <cell r="E666">
            <v>130.10969511211485</v>
          </cell>
          <cell r="F666" t="str">
            <v>SIEC Abr/26</v>
          </cell>
        </row>
        <row r="667">
          <cell r="A667" t="str">
            <v>02.01.03.540.50</v>
          </cell>
          <cell r="B667" t="str">
            <v>Canaleta moldada in-loco tipo III- AC4073-9</v>
          </cell>
          <cell r="C667" t="str">
            <v>m</v>
          </cell>
          <cell r="D667">
            <v>186.69</v>
          </cell>
          <cell r="E667">
            <v>150.58073882884335</v>
          </cell>
          <cell r="F667" t="str">
            <v>SIEC Abr/26</v>
          </cell>
        </row>
        <row r="668">
          <cell r="A668" t="str">
            <v>02.01.03.540.22</v>
          </cell>
          <cell r="B668" t="str">
            <v>Canaleta retangular de concreto, H=0,40 m, B=0,40 m</v>
          </cell>
          <cell r="C668" t="str">
            <v>m</v>
          </cell>
          <cell r="D668">
            <v>343.03</v>
          </cell>
          <cell r="E668">
            <v>276.68172285852552</v>
          </cell>
          <cell r="F668" t="str">
            <v>SIEC Abr/26</v>
          </cell>
        </row>
        <row r="669">
          <cell r="A669" t="str">
            <v>02.01.03.540.52</v>
          </cell>
          <cell r="B669" t="str">
            <v>Cesto para coleta de sólidos em aço inox 63cm x 67cm x 27cm, com duas barras guia de aço galvanizado 3/4"</v>
          </cell>
          <cell r="C669" t="str">
            <v>cj</v>
          </cell>
          <cell r="D669">
            <v>768.5</v>
          </cell>
          <cell r="E669">
            <v>619.85804161961607</v>
          </cell>
          <cell r="F669" t="str">
            <v>SIEC Abr/26</v>
          </cell>
        </row>
        <row r="670">
          <cell r="A670" t="str">
            <v>02.01.03.540.76</v>
          </cell>
          <cell r="B670" t="str">
            <v>Corpo de BSTC D = 0,60 m CA 2 - areia, brita e pedra de mão comerciais</v>
          </cell>
          <cell r="C670" t="str">
            <v>m</v>
          </cell>
          <cell r="D670">
            <v>488.97</v>
          </cell>
          <cell r="E670">
            <v>394.39425713824812</v>
          </cell>
          <cell r="F670" t="str">
            <v>SIEC Abr/26</v>
          </cell>
        </row>
        <row r="671">
          <cell r="A671" t="str">
            <v>02.01.03.540.77</v>
          </cell>
          <cell r="B671" t="str">
            <v>Corpo de BSTC D = 0,80 m CA 2 - areia, brita e pedra de mão comerciais</v>
          </cell>
          <cell r="C671" t="str">
            <v>m</v>
          </cell>
          <cell r="D671">
            <v>739.04</v>
          </cell>
          <cell r="E671">
            <v>596.09614453944187</v>
          </cell>
          <cell r="F671" t="str">
            <v>SIEC Abr/26</v>
          </cell>
        </row>
        <row r="672">
          <cell r="A672" t="str">
            <v>02.01.03.540.78</v>
          </cell>
          <cell r="B672" t="str">
            <v>Corpo de BSTC D = 1,00 m CA 2 - areia, brita e pedra de mão comerciais</v>
          </cell>
          <cell r="C672" t="str">
            <v>m</v>
          </cell>
          <cell r="D672">
            <v>991.84</v>
          </cell>
          <cell r="E672">
            <v>800</v>
          </cell>
          <cell r="F672" t="str">
            <v>SIEC Abr/26</v>
          </cell>
        </row>
        <row r="673">
          <cell r="A673" t="str">
            <v>02.01.03.540.79</v>
          </cell>
          <cell r="B673" t="str">
            <v>Corpo de BSTC D = 1,20 m CA 2 - areia, brita e pedra de mão comerciais</v>
          </cell>
          <cell r="C673" t="str">
            <v>m</v>
          </cell>
          <cell r="D673">
            <v>1238.5999999999999</v>
          </cell>
          <cell r="E673">
            <v>999.03210195192764</v>
          </cell>
          <cell r="F673" t="str">
            <v>SIEC Abr/26</v>
          </cell>
        </row>
        <row r="674">
          <cell r="A674" t="str">
            <v>02.01.03.540.80</v>
          </cell>
          <cell r="B674" t="str">
            <v>Corpo de BSTC D = 1,50 m CA 2 - areia, brita e pedra de mão comerciais</v>
          </cell>
          <cell r="C674" t="str">
            <v>m</v>
          </cell>
          <cell r="D674">
            <v>1824.36</v>
          </cell>
          <cell r="E674">
            <v>1471.4954024842716</v>
          </cell>
          <cell r="F674" t="str">
            <v>SIEC Abr/26</v>
          </cell>
        </row>
        <row r="675">
          <cell r="A675" t="str">
            <v>02.01.03.540.97</v>
          </cell>
          <cell r="B675" t="str">
            <v xml:space="preserve">Corpo de BSTC D = 1,80 m CA 2 - areia, brita e pedra de mão comerciais </v>
          </cell>
          <cell r="C675" t="str">
            <v>m</v>
          </cell>
          <cell r="D675">
            <v>4043.93</v>
          </cell>
          <cell r="E675">
            <v>3261.7599612840777</v>
          </cell>
          <cell r="F675" t="str">
            <v>SIEC Abr/26</v>
          </cell>
        </row>
        <row r="676">
          <cell r="A676" t="str">
            <v>02.01.03.540.24</v>
          </cell>
          <cell r="B676" t="str">
            <v>Dreno horizontal profundo, incluindo perfuração em solo, tubo de pvc e instalação</v>
          </cell>
          <cell r="C676" t="str">
            <v>m</v>
          </cell>
          <cell r="D676">
            <v>186.59</v>
          </cell>
          <cell r="E676">
            <v>150.50008065817067</v>
          </cell>
          <cell r="F676" t="str">
            <v>SIEC Abr/26</v>
          </cell>
        </row>
        <row r="677">
          <cell r="A677" t="str">
            <v>02.01.03.540.23</v>
          </cell>
          <cell r="B677" t="str">
            <v>Dreno profundo de Brita, d=20 cm, com manta geotêxtil</v>
          </cell>
          <cell r="C677" t="str">
            <v>m</v>
          </cell>
          <cell r="D677">
            <v>250.13</v>
          </cell>
          <cell r="E677">
            <v>201.75028230359734</v>
          </cell>
          <cell r="F677" t="str">
            <v>SIEC Abr/26</v>
          </cell>
        </row>
        <row r="678">
          <cell r="A678" t="str">
            <v>02.01.03.540.25</v>
          </cell>
          <cell r="B678" t="str">
            <v>Dreno profundo longitudinal (Entrevia Ø0,20)</v>
          </cell>
          <cell r="C678" t="str">
            <v>m</v>
          </cell>
          <cell r="D678">
            <v>883.35</v>
          </cell>
          <cell r="E678">
            <v>712.49395063719953</v>
          </cell>
          <cell r="F678" t="str">
            <v>SIEC Abr/26</v>
          </cell>
        </row>
        <row r="679">
          <cell r="A679" t="str">
            <v>02.01.03.540.26</v>
          </cell>
          <cell r="B679" t="str">
            <v>Dreno profundo longitudinal (Entrevia Ø0,30)</v>
          </cell>
          <cell r="C679" t="str">
            <v>m</v>
          </cell>
          <cell r="D679">
            <v>897</v>
          </cell>
          <cell r="E679">
            <v>723.50379093402159</v>
          </cell>
          <cell r="F679" t="str">
            <v>SIEC Abr/26</v>
          </cell>
        </row>
        <row r="680">
          <cell r="A680" t="str">
            <v>02.01.03.540.27</v>
          </cell>
          <cell r="B680" t="str">
            <v>Dreno profundo longitudinal (Lateral Ø0,30)</v>
          </cell>
          <cell r="C680" t="str">
            <v>m</v>
          </cell>
          <cell r="D680">
            <v>1142.75</v>
          </cell>
          <cell r="E680">
            <v>921.72124536215517</v>
          </cell>
          <cell r="F680" t="str">
            <v>SIEC Abr/26</v>
          </cell>
        </row>
        <row r="681">
          <cell r="A681" t="str">
            <v>02.01.03.540.68</v>
          </cell>
          <cell r="B681" t="str">
            <v xml:space="preserve">Dreno profundo longitudinal seção 40 cm X 40 cm, com tubo de PVC corrugado perfurado Ø 100 mm </v>
          </cell>
          <cell r="C681" t="str">
            <v>m</v>
          </cell>
          <cell r="D681">
            <v>125.08</v>
          </cell>
          <cell r="E681">
            <v>100.88723987739958</v>
          </cell>
          <cell r="F681" t="str">
            <v>SIEC Abr/26</v>
          </cell>
        </row>
        <row r="682">
          <cell r="A682" t="str">
            <v>02.01.03.540.51</v>
          </cell>
          <cell r="B682" t="str">
            <v>Execução de escada de dissipação de energia</v>
          </cell>
          <cell r="C682" t="str">
            <v>m</v>
          </cell>
          <cell r="D682">
            <v>1571.17</v>
          </cell>
          <cell r="E682">
            <v>1267.2769801580901</v>
          </cell>
          <cell r="F682" t="str">
            <v>SIEC Abr/26</v>
          </cell>
        </row>
        <row r="683">
          <cell r="A683" t="str">
            <v>02.01.03.540.99</v>
          </cell>
          <cell r="B683" t="str">
            <v>Fornecimento de canaleta metálica aço galvanizado a fogo pintado 5x30mm (corte, dobra e pintura)</v>
          </cell>
          <cell r="C683" t="str">
            <v>m</v>
          </cell>
          <cell r="D683">
            <v>31.23</v>
          </cell>
          <cell r="E683">
            <v>25.189546701080818</v>
          </cell>
          <cell r="F683" t="str">
            <v>SIEC Abr/26</v>
          </cell>
        </row>
        <row r="684">
          <cell r="A684" t="str">
            <v>02.01.03.540.72</v>
          </cell>
          <cell r="B684" t="str">
            <v>Geodreno vertical para tratamento de solos moles</v>
          </cell>
          <cell r="C684" t="str">
            <v>m</v>
          </cell>
          <cell r="D684">
            <v>12.64</v>
          </cell>
          <cell r="E684">
            <v>10.195192773027909</v>
          </cell>
          <cell r="F684" t="str">
            <v>SIEC Abr/26</v>
          </cell>
        </row>
        <row r="685">
          <cell r="A685" t="str">
            <v>02.01.03.540.104</v>
          </cell>
          <cell r="B685" t="str">
            <v>Grelha de concreto armado largura de 40cm e altura de 10cm</v>
          </cell>
          <cell r="C685" t="str">
            <v>m</v>
          </cell>
          <cell r="D685">
            <v>114.15</v>
          </cell>
          <cell r="E685">
            <v>92.071301822874659</v>
          </cell>
          <cell r="F685" t="str">
            <v>SIEC Abr/26</v>
          </cell>
        </row>
        <row r="686">
          <cell r="A686" t="str">
            <v>02.01.03.540.47</v>
          </cell>
          <cell r="B686" t="str">
            <v>Grelha para drenagem em ferro chato de 3/4" x 3/16"</v>
          </cell>
          <cell r="C686" t="str">
            <v>m²</v>
          </cell>
          <cell r="D686">
            <v>1126.94</v>
          </cell>
          <cell r="E686">
            <v>908.96918857880303</v>
          </cell>
          <cell r="F686" t="str">
            <v>SIEC Abr/26</v>
          </cell>
        </row>
        <row r="687">
          <cell r="A687" t="str">
            <v>02.01.03.540.82</v>
          </cell>
          <cell r="B687" t="str">
            <v>Iluminação provisória para tunnel liner</v>
          </cell>
          <cell r="C687" t="str">
            <v>m</v>
          </cell>
          <cell r="D687">
            <v>45.06</v>
          </cell>
          <cell r="E687">
            <v>36.344571705113729</v>
          </cell>
          <cell r="F687" t="str">
            <v>SIEC Abr/26</v>
          </cell>
        </row>
        <row r="688">
          <cell r="A688" t="str">
            <v>02.01.03.540.102</v>
          </cell>
          <cell r="B688" t="str">
            <v>Sistema de escoramento telescópico regulável para tunnel liner</v>
          </cell>
          <cell r="C688" t="str">
            <v>m³</v>
          </cell>
          <cell r="D688">
            <v>9.61</v>
          </cell>
          <cell r="E688">
            <v>7.7512502016454263</v>
          </cell>
          <cell r="F688" t="str">
            <v>SIEC Abr/26</v>
          </cell>
        </row>
        <row r="689">
          <cell r="A689" t="str">
            <v>02.01.03.540.16</v>
          </cell>
          <cell r="B689" t="str">
            <v>Tubo de concreto armado PA-2, Ø 1000 mm, rejuntado com argamassa de cimento e areia</v>
          </cell>
          <cell r="C689" t="str">
            <v>m</v>
          </cell>
          <cell r="D689">
            <v>724.67</v>
          </cell>
          <cell r="E689">
            <v>584.50556541377637</v>
          </cell>
          <cell r="F689" t="str">
            <v>SIEC Abr/26</v>
          </cell>
        </row>
        <row r="690">
          <cell r="A690" t="str">
            <v>02.01.03.540.18</v>
          </cell>
          <cell r="B690" t="str">
            <v>Tubo de concreto armado PA-2, Ø 1200 mm, rejuntado com argamassa de cimento e areia</v>
          </cell>
          <cell r="C690" t="str">
            <v>m</v>
          </cell>
          <cell r="D690">
            <v>1078.3599999999999</v>
          </cell>
          <cell r="E690">
            <v>869.78544926601057</v>
          </cell>
          <cell r="F690" t="str">
            <v>SIEC Abr/26</v>
          </cell>
        </row>
        <row r="691">
          <cell r="A691" t="str">
            <v>02.01.03.540.20</v>
          </cell>
          <cell r="B691" t="str">
            <v>Tubo de concreto armado PA-2, Ø 1500 mm, rejuntado com argamassa de cimento e areia</v>
          </cell>
          <cell r="C691" t="str">
            <v>m</v>
          </cell>
          <cell r="D691">
            <v>1583.96</v>
          </cell>
          <cell r="E691">
            <v>1277.5931601871271</v>
          </cell>
          <cell r="F691" t="str">
            <v>SIEC Abr/26</v>
          </cell>
        </row>
        <row r="692">
          <cell r="A692" t="str">
            <v>02.01.03.540.66</v>
          </cell>
          <cell r="B692" t="str">
            <v>Tubo de concreto armado PA-2, Ø 1800 mm, rejuntado com argamassa de cimento e areia</v>
          </cell>
          <cell r="C692" t="str">
            <v>m</v>
          </cell>
          <cell r="D692">
            <v>3627.93</v>
          </cell>
          <cell r="E692">
            <v>2926.2219712856909</v>
          </cell>
          <cell r="F692" t="str">
            <v>SIEC Abr/26</v>
          </cell>
        </row>
        <row r="693">
          <cell r="A693" t="str">
            <v>02.01.03.540.07</v>
          </cell>
          <cell r="B693" t="str">
            <v>Tubo de concreto armado PA-2, Ø 300 mm, rejuntado com argamassa de cimento e areia</v>
          </cell>
          <cell r="C693" t="str">
            <v>m</v>
          </cell>
          <cell r="D693">
            <v>157.57</v>
          </cell>
          <cell r="E693">
            <v>127.09307952895628</v>
          </cell>
          <cell r="F693" t="str">
            <v>SIEC Abr/26</v>
          </cell>
        </row>
        <row r="694">
          <cell r="A694" t="str">
            <v>02.01.03.540.09</v>
          </cell>
          <cell r="B694" t="str">
            <v>Tubo de concreto armado PA-2, Ø 400 mm, rejuntado com argamassa de cimento e areia</v>
          </cell>
          <cell r="C694" t="str">
            <v>m</v>
          </cell>
          <cell r="D694">
            <v>256.10000000000002</v>
          </cell>
          <cell r="E694">
            <v>206.56557509275692</v>
          </cell>
          <cell r="F694" t="str">
            <v>SIEC Abr/26</v>
          </cell>
        </row>
        <row r="695">
          <cell r="A695" t="str">
            <v>02.01.03.540.11</v>
          </cell>
          <cell r="B695" t="str">
            <v>Tubo de concreto armado PA-2, Ø 500 mm, rejuntado com argamassa de cimento e areia</v>
          </cell>
          <cell r="C695" t="str">
            <v>m</v>
          </cell>
          <cell r="D695">
            <v>224.61</v>
          </cell>
          <cell r="E695">
            <v>181.16631714792709</v>
          </cell>
          <cell r="F695" t="str">
            <v>SIEC Abr/26</v>
          </cell>
        </row>
        <row r="696">
          <cell r="A696" t="str">
            <v>02.01.03.540.12</v>
          </cell>
          <cell r="B696" t="str">
            <v>Tubo de concreto armado PA-2, Ø 600 mm, rejuntado com argamassa de cimento e areia</v>
          </cell>
          <cell r="C696" t="str">
            <v>m</v>
          </cell>
          <cell r="D696">
            <v>285.20999999999998</v>
          </cell>
          <cell r="E696">
            <v>230.0451685755767</v>
          </cell>
          <cell r="F696" t="str">
            <v>SIEC Abr/26</v>
          </cell>
        </row>
        <row r="697">
          <cell r="A697" t="str">
            <v>02.01.03.540.14</v>
          </cell>
          <cell r="B697" t="str">
            <v>Tubo de concreto armado PA-2, Ø 800 mm, rejuntado com argamassa de cimento e areia</v>
          </cell>
          <cell r="C697" t="str">
            <v>m</v>
          </cell>
          <cell r="D697">
            <v>519.16</v>
          </cell>
          <cell r="E697">
            <v>418.74495886433294</v>
          </cell>
          <cell r="F697" t="str">
            <v>SIEC Abr/26</v>
          </cell>
        </row>
        <row r="698">
          <cell r="A698" t="str">
            <v>02.01.03.540.17</v>
          </cell>
          <cell r="B698" t="str">
            <v>Tubo de concreto armado PA-3, Ø 1000 mm, rejuntado com argamassa de cimento e areia</v>
          </cell>
          <cell r="C698" t="str">
            <v>m</v>
          </cell>
          <cell r="D698">
            <v>888.55</v>
          </cell>
          <cell r="E698">
            <v>716.68817551217933</v>
          </cell>
          <cell r="F698" t="str">
            <v>SIEC Abr/26</v>
          </cell>
        </row>
        <row r="699">
          <cell r="A699" t="str">
            <v>02.01.03.540.19</v>
          </cell>
          <cell r="B699" t="str">
            <v>Tubo de concreto armado PA-3, Ø 1200 mm, rejuntado com argamassa de cimento e areia</v>
          </cell>
          <cell r="C699" t="str">
            <v>m</v>
          </cell>
          <cell r="D699">
            <v>968.21</v>
          </cell>
          <cell r="E699">
            <v>780.94047427004352</v>
          </cell>
          <cell r="F699" t="str">
            <v>SIEC Abr/26</v>
          </cell>
        </row>
        <row r="700">
          <cell r="A700" t="str">
            <v>02.01.03.540.21</v>
          </cell>
          <cell r="B700" t="str">
            <v>Tubo de concreto armado PA-3, Ø 1500 mm, rejuntado com argamassa de cimento e areia</v>
          </cell>
          <cell r="C700" t="str">
            <v>m</v>
          </cell>
          <cell r="D700">
            <v>2157.98</v>
          </cell>
          <cell r="E700">
            <v>1740.5871914824972</v>
          </cell>
          <cell r="F700" t="str">
            <v>SIEC Abr/26</v>
          </cell>
        </row>
        <row r="701">
          <cell r="A701" t="str">
            <v>02.01.03.540.13</v>
          </cell>
          <cell r="B701" t="str">
            <v>Tubo de concreto armado PA-3, Ø 600 mm, rejuntado com argamassa de cimento e areia</v>
          </cell>
          <cell r="C701" t="str">
            <v>m</v>
          </cell>
          <cell r="D701">
            <v>405.68</v>
          </cell>
          <cell r="E701">
            <v>327.21406678496533</v>
          </cell>
          <cell r="F701" t="str">
            <v>SIEC Abr/26</v>
          </cell>
        </row>
        <row r="702">
          <cell r="A702" t="str">
            <v>02.01.03.540.15</v>
          </cell>
          <cell r="B702" t="str">
            <v>Tubo de concreto armado PA-3, Ø 800 mm, rejuntado com argamassa de cimento e areia</v>
          </cell>
          <cell r="C702" t="str">
            <v>m</v>
          </cell>
          <cell r="D702">
            <v>713.94</v>
          </cell>
          <cell r="E702">
            <v>575.85094370059687</v>
          </cell>
          <cell r="F702" t="str">
            <v>SIEC Abr/26</v>
          </cell>
        </row>
        <row r="703">
          <cell r="A703" t="str">
            <v>02.01.03.540.69</v>
          </cell>
          <cell r="B703" t="str">
            <v>Tubo de concreto armado PA-4 Ø 800 mm, rejuntado com argamassa de cimento e areia</v>
          </cell>
          <cell r="C703" t="str">
            <v>m</v>
          </cell>
          <cell r="D703">
            <v>559.04</v>
          </cell>
          <cell r="E703">
            <v>450.91143732860138</v>
          </cell>
          <cell r="F703" t="str">
            <v>SIEC Abr/26</v>
          </cell>
        </row>
        <row r="704">
          <cell r="A704" t="str">
            <v>02.01.03.540.05</v>
          </cell>
          <cell r="B704" t="str">
            <v>Tubo de concreto poroso, Ø 200 mm</v>
          </cell>
          <cell r="C704" t="str">
            <v>m</v>
          </cell>
          <cell r="D704">
            <v>82.77</v>
          </cell>
          <cell r="E704">
            <v>66.7607678657848</v>
          </cell>
          <cell r="F704" t="str">
            <v>SIEC Abr/26</v>
          </cell>
        </row>
        <row r="705">
          <cell r="A705" t="str">
            <v>02.01.03.540.06</v>
          </cell>
          <cell r="B705" t="str">
            <v>Tubo de concreto simples PS-1, Ø 300 mm, rejuntado com argamassa de cimento e areia</v>
          </cell>
          <cell r="C705" t="str">
            <v>m</v>
          </cell>
          <cell r="D705">
            <v>88.2</v>
          </cell>
          <cell r="E705">
            <v>71.140506533311822</v>
          </cell>
          <cell r="F705" t="str">
            <v>SIEC Abr/26</v>
          </cell>
        </row>
        <row r="706">
          <cell r="A706" t="str">
            <v>02.01.03.540.08</v>
          </cell>
          <cell r="B706" t="str">
            <v>Tubo de concreto simples PS-1, Ø 400 mm, rejuntado com argamassa de cimento e areia</v>
          </cell>
          <cell r="C706" t="str">
            <v>m</v>
          </cell>
          <cell r="D706">
            <v>130.41</v>
          </cell>
          <cell r="E706">
            <v>105.18632037425391</v>
          </cell>
          <cell r="F706" t="str">
            <v>SIEC Abr/26</v>
          </cell>
        </row>
        <row r="707">
          <cell r="A707" t="str">
            <v>02.01.03.540.10</v>
          </cell>
          <cell r="B707" t="str">
            <v>Tubo de concreto simples PS-1, Ø 500 mm, rejuntado com argamassa de cimento e areia</v>
          </cell>
          <cell r="C707" t="str">
            <v>m</v>
          </cell>
          <cell r="D707">
            <v>164.32</v>
          </cell>
          <cell r="E707">
            <v>132.5375060493628</v>
          </cell>
          <cell r="F707" t="str">
            <v>SIEC Abr/26</v>
          </cell>
        </row>
        <row r="708">
          <cell r="A708" t="str">
            <v>02.01.03.540.53</v>
          </cell>
          <cell r="B708" t="str">
            <v>Valeta de Crista de Corte - (0,40x0,30)</v>
          </cell>
          <cell r="C708" t="str">
            <v>m</v>
          </cell>
          <cell r="D708">
            <v>192.47</v>
          </cell>
          <cell r="E708">
            <v>155.2427810937248</v>
          </cell>
          <cell r="F708" t="str">
            <v>SIEC Abr/26</v>
          </cell>
        </row>
        <row r="709">
          <cell r="A709" t="str">
            <v>02.01.03.540.54</v>
          </cell>
          <cell r="B709" t="str">
            <v>Valeta de Pé de Aterro - (0,40x0,30)</v>
          </cell>
          <cell r="C709" t="str">
            <v>m</v>
          </cell>
          <cell r="D709">
            <v>217.7</v>
          </cell>
          <cell r="E709">
            <v>175.59283755444426</v>
          </cell>
          <cell r="F709" t="str">
            <v>SIEC Abr/26</v>
          </cell>
        </row>
        <row r="710">
          <cell r="A710" t="str">
            <v>02.01.03.540.60</v>
          </cell>
          <cell r="B710" t="str">
            <v>Valeta Retangular de Concreto Armado - VR 2 - 0,40x(0,60-1,45)</v>
          </cell>
          <cell r="C710" t="str">
            <v>m</v>
          </cell>
          <cell r="D710">
            <v>857.72</v>
          </cell>
          <cell r="E710">
            <v>691.82126149378928</v>
          </cell>
          <cell r="F710" t="str">
            <v>SIEC Abr/26</v>
          </cell>
        </row>
        <row r="711">
          <cell r="A711" t="str">
            <v>02.01.03.540.61</v>
          </cell>
          <cell r="B711" t="str">
            <v>Valeta Retangular de Concreto Armado - VR 4 - 0,60x(0,60-1,45)</v>
          </cell>
          <cell r="C711" t="str">
            <v>m</v>
          </cell>
          <cell r="D711">
            <v>913.84</v>
          </cell>
          <cell r="E711">
            <v>737.0866268753025</v>
          </cell>
          <cell r="F711" t="str">
            <v>SIEC Abr/26</v>
          </cell>
        </row>
        <row r="712">
          <cell r="A712" t="str">
            <v>02.01.03.540.55</v>
          </cell>
          <cell r="B712" t="str">
            <v>Valeta Retangular de Concreto Simples - VR 1 - 0,40x(0,20-0,60)</v>
          </cell>
          <cell r="C712" t="str">
            <v>m</v>
          </cell>
          <cell r="D712">
            <v>412.67</v>
          </cell>
          <cell r="E712">
            <v>332.85207291498631</v>
          </cell>
          <cell r="F712" t="str">
            <v>SIEC Abr/26</v>
          </cell>
        </row>
        <row r="713">
          <cell r="A713" t="str">
            <v>02.01.03.540.56</v>
          </cell>
          <cell r="B713" t="str">
            <v>Valeta Retangular de Concreto Simples - VR 3 - 0,60x(0,20-0,60)</v>
          </cell>
          <cell r="C713" t="str">
            <v>m</v>
          </cell>
          <cell r="D713">
            <v>449.8</v>
          </cell>
          <cell r="E713">
            <v>362.80045168575577</v>
          </cell>
          <cell r="F713" t="str">
            <v>SIEC Abr/26</v>
          </cell>
        </row>
        <row r="714">
          <cell r="A714" t="str">
            <v>02.01.03.540.57</v>
          </cell>
          <cell r="B714" t="str">
            <v>Valeta Retangular de Concreto Simples - VR 5 - 0,40x(0,20-0,50) muro x plataforma</v>
          </cell>
          <cell r="C714" t="str">
            <v>m</v>
          </cell>
          <cell r="D714">
            <v>320.89999999999998</v>
          </cell>
          <cell r="E714">
            <v>258.83206968865943</v>
          </cell>
          <cell r="F714" t="str">
            <v>SIEC Abr/26</v>
          </cell>
        </row>
        <row r="715">
          <cell r="A715" t="str">
            <v>02.01.03.540.58</v>
          </cell>
          <cell r="B715" t="str">
            <v>Valeta Retangular de Concreto Simples - VR 6 - 0,40x(0,20-0,50) muro x talude de aterro</v>
          </cell>
          <cell r="C715" t="str">
            <v>m</v>
          </cell>
          <cell r="D715">
            <v>412.67</v>
          </cell>
          <cell r="E715">
            <v>332.85207291498631</v>
          </cell>
          <cell r="F715" t="str">
            <v>SIEC Abr/26</v>
          </cell>
        </row>
        <row r="716">
          <cell r="A716" t="str">
            <v>02.01.03.540.59</v>
          </cell>
          <cell r="B716" t="str">
            <v>Valeta Retangular de Concreto Simples - VR 7 - 0,40x0,40</v>
          </cell>
          <cell r="C716" t="str">
            <v>m</v>
          </cell>
          <cell r="D716">
            <v>412.67</v>
          </cell>
          <cell r="E716">
            <v>332.85207291498631</v>
          </cell>
          <cell r="F716" t="str">
            <v>SIEC Abr/26</v>
          </cell>
        </row>
        <row r="717">
          <cell r="A717" t="str">
            <v>02.01.03.540.83</v>
          </cell>
          <cell r="B717" t="str">
            <v>Ventilação provisória para tunnel liner</v>
          </cell>
          <cell r="C717" t="str">
            <v>m</v>
          </cell>
          <cell r="D717">
            <v>49.19</v>
          </cell>
          <cell r="E717">
            <v>39.675754153895788</v>
          </cell>
          <cell r="F717" t="str">
            <v>SIEC Abr/26</v>
          </cell>
        </row>
        <row r="718">
          <cell r="A718" t="str">
            <v>02.01.03.550</v>
          </cell>
          <cell r="B718" t="str">
            <v>REBAIXAMENTO DE LENÇOL FREÁTICO</v>
          </cell>
          <cell r="C718" t="str">
            <v/>
          </cell>
          <cell r="E718">
            <v>0</v>
          </cell>
          <cell r="F718" t="str">
            <v>SIEC Abr/26</v>
          </cell>
        </row>
        <row r="719">
          <cell r="A719" t="str">
            <v>02.01.03.550.04</v>
          </cell>
          <cell r="B719" t="str">
            <v>Dreno com areia grossa - fornecimento e colocação</v>
          </cell>
          <cell r="C719" t="str">
            <v>m³</v>
          </cell>
          <cell r="D719">
            <v>197.06</v>
          </cell>
          <cell r="E719">
            <v>158.94499112760121</v>
          </cell>
          <cell r="F719" t="str">
            <v>SIEC Abr/26</v>
          </cell>
        </row>
        <row r="720">
          <cell r="A720" t="str">
            <v>02.01.03.550.05</v>
          </cell>
          <cell r="B720" t="str">
            <v>Dreno com brita 2 e 3 - fornecimento e colocação</v>
          </cell>
          <cell r="C720" t="str">
            <v>m³</v>
          </cell>
          <cell r="D720">
            <v>267.75</v>
          </cell>
          <cell r="E720">
            <v>215.96225197612517</v>
          </cell>
          <cell r="F720" t="str">
            <v>SIEC Abr/26</v>
          </cell>
        </row>
        <row r="721">
          <cell r="A721" t="str">
            <v>02.01.03.550.08</v>
          </cell>
          <cell r="B721" t="str">
            <v>Esgotamento de águas de valas com bomba de superfície ou submersa</v>
          </cell>
          <cell r="C721" t="str">
            <v>HP x h</v>
          </cell>
          <cell r="D721">
            <v>2.65</v>
          </cell>
          <cell r="E721">
            <v>2.1374415228262622</v>
          </cell>
          <cell r="F721" t="str">
            <v>SIEC Abr/26</v>
          </cell>
        </row>
        <row r="722">
          <cell r="A722" t="str">
            <v>02.01.03.550.09</v>
          </cell>
          <cell r="B722" t="str">
            <v>Instalação de ponteiras filtrantes</v>
          </cell>
          <cell r="C722" t="str">
            <v>m</v>
          </cell>
          <cell r="D722">
            <v>96.82</v>
          </cell>
          <cell r="E722">
            <v>78.093240845297629</v>
          </cell>
          <cell r="F722" t="str">
            <v>SIEC Abr/26</v>
          </cell>
        </row>
        <row r="723">
          <cell r="A723" t="str">
            <v>02.01.03.560</v>
          </cell>
          <cell r="B723" t="str">
            <v>GUIAS E SARJETAS</v>
          </cell>
          <cell r="C723" t="str">
            <v/>
          </cell>
          <cell r="E723">
            <v>0</v>
          </cell>
          <cell r="F723" t="str">
            <v>SIEC Abr/26</v>
          </cell>
        </row>
        <row r="724">
          <cell r="A724" t="str">
            <v>02.01.03.560.10</v>
          </cell>
          <cell r="B724" t="str">
            <v>Base de concreto, fck=15,00 MPa para guias, sarjetas ou sarjetões</v>
          </cell>
          <cell r="C724" t="str">
            <v>m³</v>
          </cell>
          <cell r="D724">
            <v>552.72</v>
          </cell>
          <cell r="E724">
            <v>445.81384094208744</v>
          </cell>
          <cell r="F724" t="str">
            <v>SIEC Abr/26</v>
          </cell>
        </row>
        <row r="725">
          <cell r="A725" t="str">
            <v>02.01.03.560.09</v>
          </cell>
          <cell r="B725" t="str">
            <v>Boca-de-leão dupla de 19 x 19 x 39cm , exceto o fornecimento da grelha</v>
          </cell>
          <cell r="C725" t="str">
            <v>un</v>
          </cell>
          <cell r="D725">
            <v>4379.57</v>
          </cell>
          <cell r="E725">
            <v>3532.4810453298915</v>
          </cell>
          <cell r="F725" t="str">
            <v>SIEC Abr/26</v>
          </cell>
        </row>
        <row r="726">
          <cell r="A726" t="str">
            <v>02.01.03.560.01</v>
          </cell>
          <cell r="B726" t="str">
            <v>Boca-de-lobo de alvenaria de tijolo comum empregando argamassa mista de cimento, cal hidratada e areia sem peneirar traço 1:2:8, emboço com argamassa de cimento e areia sem peneirar traço 1:3, concreto fck=20 Mpa, controle tipo "B", lastro de brita 3</v>
          </cell>
          <cell r="C726" t="str">
            <v>un</v>
          </cell>
          <cell r="D726">
            <v>1492.17</v>
          </cell>
          <cell r="E726">
            <v>1203.5570253266656</v>
          </cell>
          <cell r="F726" t="str">
            <v>SIEC Abr/26</v>
          </cell>
        </row>
        <row r="727">
          <cell r="A727" t="str">
            <v>02.01.03.560.07</v>
          </cell>
          <cell r="B727" t="str">
            <v>Boca-de-lobo dupla de alvenaria bloco de concreto 19 x 19 x 39cm , empregando argamassa de cimento e areia sem peneirar traço 1:3, lastro de concreto fck=10 Mpa</v>
          </cell>
          <cell r="C727" t="str">
            <v>un</v>
          </cell>
          <cell r="D727">
            <v>5240.55</v>
          </cell>
          <cell r="E727">
            <v>4226.9317631876111</v>
          </cell>
          <cell r="F727" t="str">
            <v>SIEC Abr/26</v>
          </cell>
        </row>
        <row r="728">
          <cell r="A728" t="str">
            <v>02.01.03.560.06</v>
          </cell>
          <cell r="B728" t="str">
            <v>Boca-de-lobo simples de alvenaria bloco de concreto 19 x 19 x 39cm , empregando argamassa de cimento e areia sem peneirar traço 1:3, lastro de concreto fck=10 Mpa</v>
          </cell>
          <cell r="C728" t="str">
            <v>un</v>
          </cell>
          <cell r="D728">
            <v>2761.12</v>
          </cell>
          <cell r="E728">
            <v>2227.0688820777546</v>
          </cell>
          <cell r="F728" t="str">
            <v>SIEC Abr/26</v>
          </cell>
        </row>
        <row r="729">
          <cell r="A729" t="str">
            <v>02.01.03.560.12</v>
          </cell>
          <cell r="B729" t="str">
            <v>Boca-de-lobo tripla de alvenaria de bloco de concreto 19 x 19 x 39 cm, empregando argamassa de cimento e areia sem peneirar, traço 1:3, lastro de concreto fck= 10 Mpa</v>
          </cell>
          <cell r="C729" t="str">
            <v>un</v>
          </cell>
          <cell r="D729">
            <v>7860.89</v>
          </cell>
          <cell r="E729">
            <v>6340.4500725923535</v>
          </cell>
          <cell r="F729" t="str">
            <v>SIEC Abr/26</v>
          </cell>
        </row>
        <row r="730">
          <cell r="A730" t="str">
            <v>02.01.03.560.03</v>
          </cell>
          <cell r="B730" t="str">
            <v>Guia pré-fabricada de concreto, reta ou curva assentada com concreto, fck=15 MPa</v>
          </cell>
          <cell r="C730" t="str">
            <v>m</v>
          </cell>
          <cell r="D730">
            <v>88.27</v>
          </cell>
          <cell r="E730">
            <v>71.196967252782699</v>
          </cell>
          <cell r="F730" t="str">
            <v>SIEC Abr/26</v>
          </cell>
        </row>
        <row r="731">
          <cell r="A731" t="str">
            <v>02.01.03.560.04</v>
          </cell>
          <cell r="B731" t="str">
            <v>REM.53_Arrancamento e reassentamento de guias com reaproveitamento</v>
          </cell>
          <cell r="C731" t="str">
            <v>m</v>
          </cell>
          <cell r="D731">
            <v>59.52</v>
          </cell>
          <cell r="E731">
            <v>48.00774318438458</v>
          </cell>
          <cell r="F731" t="str">
            <v>SIEC Abr/26</v>
          </cell>
        </row>
        <row r="732">
          <cell r="A732" t="str">
            <v>02.01.03.560.02</v>
          </cell>
          <cell r="B732" t="str">
            <v>NEP 11_Guia pré-fabricada em concreto simples padrão PMSP tipo reta, 0,30 x 0,15 x 1,00 m (resistência à compressão &gt;= 20 Mpa)</v>
          </cell>
          <cell r="C732" t="str">
            <v>m</v>
          </cell>
          <cell r="D732">
            <v>62.69</v>
          </cell>
          <cell r="E732">
            <v>50.56460719470882</v>
          </cell>
          <cell r="F732" t="str">
            <v>SIEC Abr/26</v>
          </cell>
        </row>
        <row r="733">
          <cell r="A733" t="str">
            <v>02.01.03.560.11</v>
          </cell>
          <cell r="B733" t="str">
            <v>Passeio em concreto simples, fck = 20 MPa, esp. 6 cm, incluindo lastro de brita com esp. 5 cm</v>
          </cell>
          <cell r="C733" t="str">
            <v>m²</v>
          </cell>
          <cell r="D733">
            <v>61.41</v>
          </cell>
          <cell r="E733">
            <v>49.532182610098403</v>
          </cell>
          <cell r="F733" t="str">
            <v>SIEC Abr/26</v>
          </cell>
        </row>
        <row r="734">
          <cell r="A734" t="str">
            <v>02.01.03.560.14</v>
          </cell>
          <cell r="B734" t="str">
            <v>Rebaixamento de guias de concreto</v>
          </cell>
          <cell r="C734" t="str">
            <v>m</v>
          </cell>
          <cell r="D734">
            <v>22.67</v>
          </cell>
          <cell r="E734">
            <v>18.285207291498629</v>
          </cell>
          <cell r="F734" t="str">
            <v>SIEC Abr/26</v>
          </cell>
        </row>
        <row r="735">
          <cell r="A735" t="str">
            <v>02.01.03.560.05</v>
          </cell>
          <cell r="B735" t="str">
            <v>Sarjeta ou sarjetão de concreto inclusive preparo de caixa concreto fck=20MPa</v>
          </cell>
          <cell r="C735" t="str">
            <v>m³</v>
          </cell>
          <cell r="D735">
            <v>1160.95</v>
          </cell>
          <cell r="E735">
            <v>936.40103242458463</v>
          </cell>
          <cell r="F735" t="str">
            <v>SIEC Abr/26</v>
          </cell>
        </row>
        <row r="736">
          <cell r="A736" t="str">
            <v>02.01.03.560.08</v>
          </cell>
          <cell r="B736" t="str">
            <v>Tampa de concreto para boca de lobo, dimensões 7 x 70 x 120 cm</v>
          </cell>
          <cell r="C736" t="str">
            <v>un</v>
          </cell>
          <cell r="D736">
            <v>305.85000000000002</v>
          </cell>
          <cell r="E736">
            <v>246.69301500241977</v>
          </cell>
          <cell r="F736" t="str">
            <v>SIEC Abr/26</v>
          </cell>
        </row>
        <row r="737">
          <cell r="A737" t="str">
            <v>02.01.03.561</v>
          </cell>
          <cell r="B737" t="str">
            <v>EXECUÇÃO DE PAVIMENTAÇÕES DIVERSAS</v>
          </cell>
          <cell r="C737" t="str">
            <v/>
          </cell>
          <cell r="E737">
            <v>0</v>
          </cell>
          <cell r="F737" t="str">
            <v>SIEC Abr/26</v>
          </cell>
        </row>
        <row r="738">
          <cell r="A738" t="str">
            <v>02.01.03.561.07</v>
          </cell>
          <cell r="B738" t="str">
            <v>Execução de passeio (calçada) ou piso de concreto com concreto moldado in loco, usinado, acabamento convencional, espessura 10 cm, armado.</v>
          </cell>
          <cell r="C738" t="str">
            <v>m²</v>
          </cell>
          <cell r="D738">
            <v>112.8</v>
          </cell>
          <cell r="E738">
            <v>90.982416518793357</v>
          </cell>
          <cell r="F738" t="str">
            <v>SIEC Abr/26</v>
          </cell>
        </row>
        <row r="739">
          <cell r="A739" t="str">
            <v>02.01.03.561.01</v>
          </cell>
          <cell r="B739" t="str">
            <v>Execução de passeio (calçada) ou piso de concreto com concreto moldado in loco, usinado, acabamento convencional, espessura 6 cm, armado.</v>
          </cell>
          <cell r="C739" t="str">
            <v>m²</v>
          </cell>
          <cell r="D739">
            <v>74.64</v>
          </cell>
          <cell r="E739">
            <v>60.203258590095174</v>
          </cell>
          <cell r="F739" t="str">
            <v>SIEC Abr/26</v>
          </cell>
        </row>
        <row r="740">
          <cell r="A740" t="str">
            <v>02.01.03.561.05</v>
          </cell>
          <cell r="B740" t="str">
            <v>Execução de passeio (calçada) ou piso de concreto com concreto moldado in loco, usinado, acabamento convencional, espessura 7 cm, armado</v>
          </cell>
          <cell r="C740" t="str">
            <v>m²</v>
          </cell>
          <cell r="D740">
            <v>91.86</v>
          </cell>
          <cell r="E740">
            <v>74.092595579932251</v>
          </cell>
          <cell r="F740" t="str">
            <v>SIEC Abr/26</v>
          </cell>
        </row>
        <row r="741">
          <cell r="A741" t="str">
            <v>02.01.03.561.06</v>
          </cell>
          <cell r="B741" t="str">
            <v>Execução de passeio (calçada) ou piso de concreto com concreto moldado in loco, usinado, acabamento convencional, espessura 8 cm, armado.</v>
          </cell>
          <cell r="C741" t="str">
            <v>m²</v>
          </cell>
          <cell r="D741">
            <v>90.22</v>
          </cell>
          <cell r="E741">
            <v>72.76980158090015</v>
          </cell>
          <cell r="F741" t="str">
            <v>SIEC Abr/26</v>
          </cell>
        </row>
        <row r="742">
          <cell r="A742" t="str">
            <v>02.01.03.561.02</v>
          </cell>
          <cell r="B742" t="str">
            <v>Pavimentação em pedrisco, espessura 5cm.</v>
          </cell>
          <cell r="C742" t="str">
            <v>m²</v>
          </cell>
          <cell r="D742">
            <v>17.32</v>
          </cell>
          <cell r="E742">
            <v>13.969995160509759</v>
          </cell>
          <cell r="F742" t="str">
            <v>SIEC Abr/26</v>
          </cell>
        </row>
        <row r="743">
          <cell r="A743" t="str">
            <v>02.01.03.561.03</v>
          </cell>
          <cell r="B743" t="str">
            <v>Rampa acessível para pedestres</v>
          </cell>
          <cell r="C743" t="str">
            <v>un</v>
          </cell>
          <cell r="D743">
            <v>694.99</v>
          </cell>
          <cell r="E743">
            <v>560.56622035812222</v>
          </cell>
          <cell r="F743" t="str">
            <v>SIEC Abr/26</v>
          </cell>
        </row>
        <row r="744">
          <cell r="A744" t="str">
            <v>02.01.03.561.04</v>
          </cell>
          <cell r="B744" t="str">
            <v>Recomposição da pavimentação asfáltica após abertura de valas</v>
          </cell>
          <cell r="C744" t="str">
            <v>m²</v>
          </cell>
          <cell r="D744">
            <v>352.76</v>
          </cell>
          <cell r="E744">
            <v>284.52976286497824</v>
          </cell>
          <cell r="F744" t="str">
            <v>SIEC Abr/26</v>
          </cell>
        </row>
        <row r="745">
          <cell r="A745" t="str">
            <v>02.01.04</v>
          </cell>
          <cell r="B745" t="str">
            <v>FUNDAÇÕES</v>
          </cell>
          <cell r="C745" t="str">
            <v/>
          </cell>
          <cell r="E745">
            <v>0</v>
          </cell>
          <cell r="F745" t="str">
            <v>SIEC Abr/26</v>
          </cell>
        </row>
        <row r="746">
          <cell r="A746" t="str">
            <v>02.01.04.100</v>
          </cell>
          <cell r="B746" t="str">
            <v>BROCAS DE CONCRETO</v>
          </cell>
          <cell r="C746" t="str">
            <v/>
          </cell>
          <cell r="E746">
            <v>0</v>
          </cell>
          <cell r="F746" t="str">
            <v>SIEC Abr/26</v>
          </cell>
        </row>
        <row r="747">
          <cell r="A747" t="str">
            <v>02.01.04.100.01</v>
          </cell>
          <cell r="B747" t="str">
            <v>Broca de concreto armado, fck=20 MPa, Ø 15 cm</v>
          </cell>
          <cell r="C747" t="str">
            <v>m</v>
          </cell>
          <cell r="D747">
            <v>73.83</v>
          </cell>
          <cell r="E747">
            <v>59.549927407646393</v>
          </cell>
          <cell r="F747" t="str">
            <v>SIEC Abr/26</v>
          </cell>
        </row>
        <row r="748">
          <cell r="A748" t="str">
            <v>02.01.04.100.04</v>
          </cell>
          <cell r="B748" t="str">
            <v>Broca de concreto armado, fck=20 MPa, Ø 20 cm</v>
          </cell>
          <cell r="C748" t="str">
            <v>m</v>
          </cell>
          <cell r="D748">
            <v>78.33</v>
          </cell>
          <cell r="E748">
            <v>63.179545087917404</v>
          </cell>
          <cell r="F748" t="str">
            <v>SIEC Abr/26</v>
          </cell>
        </row>
        <row r="749">
          <cell r="A749" t="str">
            <v>02.01.04.100.02</v>
          </cell>
          <cell r="B749" t="str">
            <v>Broca de concreto armado, fck=20 MPa, Ø 25 cm</v>
          </cell>
          <cell r="C749" t="str">
            <v>m</v>
          </cell>
          <cell r="D749">
            <v>110.03</v>
          </cell>
          <cell r="E749">
            <v>88.748185191159862</v>
          </cell>
          <cell r="F749" t="str">
            <v>SIEC Abr/26</v>
          </cell>
        </row>
        <row r="750">
          <cell r="A750" t="str">
            <v>02.01.04.100.05</v>
          </cell>
          <cell r="B750" t="str">
            <v>Broca de concreto armado, fck=20 Mpa, Ø 25 cm para instalação de portões e gradis - Conforme Projeto AL0249-8.</v>
          </cell>
          <cell r="C750" t="str">
            <v>m</v>
          </cell>
          <cell r="D750">
            <v>171.29</v>
          </cell>
          <cell r="E750">
            <v>138.15938054524923</v>
          </cell>
          <cell r="F750" t="str">
            <v>SIEC Abr/26</v>
          </cell>
        </row>
        <row r="751">
          <cell r="A751" t="str">
            <v>02.01.04.100.03</v>
          </cell>
          <cell r="B751" t="str">
            <v>Broca de concreto armado, fck=20 MPa, Ø 30 cm</v>
          </cell>
          <cell r="C751" t="str">
            <v>m</v>
          </cell>
          <cell r="D751">
            <v>162.72999999999999</v>
          </cell>
          <cell r="E751">
            <v>131.25504113566703</v>
          </cell>
          <cell r="F751" t="str">
            <v>SIEC Abr/26</v>
          </cell>
        </row>
        <row r="752">
          <cell r="A752" t="str">
            <v>02.01.04.200</v>
          </cell>
          <cell r="B752" t="str">
            <v>ESTACAS METÁLICAS</v>
          </cell>
          <cell r="C752" t="str">
            <v/>
          </cell>
          <cell r="E752">
            <v>0</v>
          </cell>
          <cell r="F752" t="str">
            <v>SIEC Abr/26</v>
          </cell>
        </row>
        <row r="753">
          <cell r="A753" t="str">
            <v>02.01.04.200.16</v>
          </cell>
          <cell r="B753" t="str">
            <v>Corte com maçarico oxiacetileno de chapas de aço com espessura de 12,5 mm</v>
          </cell>
          <cell r="C753" t="str">
            <v>m</v>
          </cell>
          <cell r="D753">
            <v>4.88</v>
          </cell>
          <cell r="E753">
            <v>3.9361187288272301</v>
          </cell>
          <cell r="F753" t="str">
            <v>SIEC Abr/26</v>
          </cell>
        </row>
        <row r="754">
          <cell r="A754" t="str">
            <v>02.01.04.200.17</v>
          </cell>
          <cell r="B754" t="str">
            <v>Corte com maçarico oxiacetileno de chapas de aço com espessura de 16 mm</v>
          </cell>
          <cell r="C754" t="str">
            <v>m</v>
          </cell>
          <cell r="D754">
            <v>7.52</v>
          </cell>
          <cell r="E754">
            <v>6.0654944345862232</v>
          </cell>
          <cell r="F754" t="str">
            <v>SIEC Abr/26</v>
          </cell>
        </row>
        <row r="755">
          <cell r="A755" t="str">
            <v>02.01.04.200.11</v>
          </cell>
          <cell r="B755" t="str">
            <v>Corte com maçarico oxiacetileno de chapas de aço com espessura de 3 mm</v>
          </cell>
          <cell r="C755" t="str">
            <v>m</v>
          </cell>
          <cell r="D755">
            <v>2.06</v>
          </cell>
          <cell r="E755">
            <v>1.6615583158573963</v>
          </cell>
          <cell r="F755" t="str">
            <v>SIEC Abr/26</v>
          </cell>
        </row>
        <row r="756">
          <cell r="A756" t="str">
            <v>02.01.04.200.12</v>
          </cell>
          <cell r="B756" t="str">
            <v>Corte com maçarico oxiacetileno de chapas de aço com espessura de 5 mm</v>
          </cell>
          <cell r="C756" t="str">
            <v>m</v>
          </cell>
          <cell r="D756">
            <v>2.42</v>
          </cell>
          <cell r="E756">
            <v>1.9519277302790772</v>
          </cell>
          <cell r="F756" t="str">
            <v>SIEC Abr/26</v>
          </cell>
        </row>
        <row r="757">
          <cell r="A757" t="str">
            <v>02.01.04.200.13</v>
          </cell>
          <cell r="B757" t="str">
            <v>Corte com maçarico oxiacetileno de chapas de aço com espessura de 6,3 mm</v>
          </cell>
          <cell r="C757" t="str">
            <v>m</v>
          </cell>
          <cell r="D757">
            <v>2.7</v>
          </cell>
          <cell r="E757">
            <v>2.1777706081626071</v>
          </cell>
          <cell r="F757" t="str">
            <v>SIEC Abr/26</v>
          </cell>
        </row>
        <row r="758">
          <cell r="A758" t="str">
            <v>02.01.04.200.14</v>
          </cell>
          <cell r="B758" t="str">
            <v>Corte com maçarico oxiacetileno de chapas de aço com espessura de 8 mm</v>
          </cell>
          <cell r="C758" t="str">
            <v>m</v>
          </cell>
          <cell r="D758">
            <v>3.14</v>
          </cell>
          <cell r="E758">
            <v>2.5326665591224393</v>
          </cell>
          <cell r="F758" t="str">
            <v>SIEC Abr/26</v>
          </cell>
        </row>
        <row r="759">
          <cell r="A759" t="str">
            <v>02.01.04.200.15</v>
          </cell>
          <cell r="B759" t="str">
            <v>Corte com maçarico oxiacetileno de chapas de aço com espessura de 9,5 mm</v>
          </cell>
          <cell r="C759" t="str">
            <v>m</v>
          </cell>
          <cell r="D759">
            <v>3.58</v>
          </cell>
          <cell r="E759">
            <v>2.8875625100822715</v>
          </cell>
          <cell r="F759" t="str">
            <v>SIEC Abr/26</v>
          </cell>
        </row>
        <row r="760">
          <cell r="A760" t="str">
            <v>02.01.04.200.18</v>
          </cell>
          <cell r="B760" t="str">
            <v>Corte com maçarico oxiacetileno de perfis metálicos</v>
          </cell>
          <cell r="C760" t="str">
            <v>cm²</v>
          </cell>
          <cell r="D760">
            <v>0.06</v>
          </cell>
          <cell r="E760">
            <v>4.8394902403613486E-2</v>
          </cell>
          <cell r="F760" t="str">
            <v>SIEC Abr/26</v>
          </cell>
        </row>
        <row r="761">
          <cell r="A761" t="str">
            <v>02.01.04.200.19</v>
          </cell>
          <cell r="B761" t="str">
            <v>Estaca prancha metálica - fornecimento e cravação com guindaste equipado com martelo hidráulico, sem reaproveitamento</v>
          </cell>
          <cell r="C761" t="str">
            <v>kg</v>
          </cell>
          <cell r="D761">
            <v>17.18</v>
          </cell>
          <cell r="E761">
            <v>13.857073721567994</v>
          </cell>
          <cell r="F761" t="str">
            <v>SIEC Abr/26</v>
          </cell>
        </row>
        <row r="762">
          <cell r="A762" t="str">
            <v>02.01.04.300</v>
          </cell>
          <cell r="B762" t="str">
            <v>ESTACAS PRÉ-MOLDADAS DE CONCRETO</v>
          </cell>
          <cell r="C762" t="str">
            <v/>
          </cell>
          <cell r="E762">
            <v>0</v>
          </cell>
          <cell r="F762" t="str">
            <v>SIEC Abr/26</v>
          </cell>
        </row>
        <row r="763">
          <cell r="A763" t="str">
            <v>02.01.04.300.10</v>
          </cell>
          <cell r="B763" t="str">
            <v>Corte e preparo de cabeça de estacas</v>
          </cell>
          <cell r="C763" t="str">
            <v>un</v>
          </cell>
          <cell r="D763">
            <v>100.1</v>
          </cell>
          <cell r="E763">
            <v>80.73882884336183</v>
          </cell>
          <cell r="F763" t="str">
            <v>SIEC Abr/26</v>
          </cell>
        </row>
        <row r="764">
          <cell r="A764" t="str">
            <v>02.01.04.300.11</v>
          </cell>
          <cell r="B764" t="str">
            <v>Estaca pré-moldada centrifugada de concreto Ø 60 cm</v>
          </cell>
          <cell r="C764" t="str">
            <v>m</v>
          </cell>
          <cell r="D764">
            <v>1011.94</v>
          </cell>
          <cell r="E764">
            <v>816.21229230521055</v>
          </cell>
          <cell r="F764" t="str">
            <v>SIEC Abr/26</v>
          </cell>
        </row>
        <row r="765">
          <cell r="A765" t="str">
            <v>02.01.04.300.03</v>
          </cell>
          <cell r="B765" t="str">
            <v>Estaca pré-moldada de concreto, carga admissível até 30 tf</v>
          </cell>
          <cell r="C765" t="str">
            <v>m</v>
          </cell>
          <cell r="D765">
            <v>91.82</v>
          </cell>
          <cell r="E765">
            <v>74.06033231166316</v>
          </cell>
          <cell r="F765" t="str">
            <v>SIEC Abr/26</v>
          </cell>
        </row>
        <row r="766">
          <cell r="A766" t="str">
            <v>02.01.04.300.04</v>
          </cell>
          <cell r="B766" t="str">
            <v>Estaca pré-moldada de concreto, carga admissível até 40 tf</v>
          </cell>
          <cell r="C766" t="str">
            <v>m</v>
          </cell>
          <cell r="D766">
            <v>115.73</v>
          </cell>
          <cell r="E766">
            <v>93.345700919503145</v>
          </cell>
          <cell r="F766" t="str">
            <v>SIEC Abr/26</v>
          </cell>
        </row>
        <row r="767">
          <cell r="A767" t="str">
            <v>02.01.04.300.06</v>
          </cell>
          <cell r="B767" t="str">
            <v>Estaca pré-moldada de concreto, carga admissível até 60 tf</v>
          </cell>
          <cell r="C767" t="str">
            <v>m</v>
          </cell>
          <cell r="D767">
            <v>173.64</v>
          </cell>
          <cell r="E767">
            <v>140.05484755605741</v>
          </cell>
          <cell r="F767" t="str">
            <v>SIEC Abr/26</v>
          </cell>
        </row>
        <row r="768">
          <cell r="A768" t="str">
            <v>02.01.04.400</v>
          </cell>
          <cell r="B768" t="str">
            <v>ESTACAS HÉLICE CONTÍNUA</v>
          </cell>
          <cell r="C768" t="str">
            <v/>
          </cell>
          <cell r="E768">
            <v>0</v>
          </cell>
          <cell r="F768" t="str">
            <v>SIEC Abr/26</v>
          </cell>
        </row>
        <row r="769">
          <cell r="A769" t="str">
            <v>02.01.04.400.02</v>
          </cell>
          <cell r="B769" t="str">
            <v>Estaca hélice contínua Ø 25 cm, carga admissível até 30tf em solo</v>
          </cell>
          <cell r="C769" t="str">
            <v>m</v>
          </cell>
          <cell r="D769">
            <v>112.68</v>
          </cell>
          <cell r="E769">
            <v>90.885626713986127</v>
          </cell>
          <cell r="F769" t="str">
            <v>SIEC Abr/26</v>
          </cell>
        </row>
        <row r="770">
          <cell r="A770" t="str">
            <v>02.01.04.400.03</v>
          </cell>
          <cell r="B770" t="str">
            <v>Estaca hélice contínua Ø 30 cm, carga admissível até 45tf em solo</v>
          </cell>
          <cell r="C770" t="str">
            <v>m</v>
          </cell>
          <cell r="D770">
            <v>143.09</v>
          </cell>
          <cell r="E770">
            <v>115.4137764155509</v>
          </cell>
          <cell r="F770" t="str">
            <v>SIEC Abr/26</v>
          </cell>
        </row>
        <row r="771">
          <cell r="A771" t="str">
            <v>02.01.04.400.04</v>
          </cell>
          <cell r="B771" t="str">
            <v>Estaca hélice contínua Ø 35 cm, carga admissível até 60tf em solo</v>
          </cell>
          <cell r="C771" t="str">
            <v>m</v>
          </cell>
          <cell r="D771">
            <v>173.75</v>
          </cell>
          <cell r="E771">
            <v>140.14357154379738</v>
          </cell>
          <cell r="F771" t="str">
            <v>SIEC Abr/26</v>
          </cell>
        </row>
        <row r="772">
          <cell r="A772" t="str">
            <v>02.01.04.400.05</v>
          </cell>
          <cell r="B772" t="str">
            <v>Estaca hélice contínua Ø 40 cm, carga admissível até 80tf em solo</v>
          </cell>
          <cell r="C772" t="str">
            <v>m</v>
          </cell>
          <cell r="D772">
            <v>205.08</v>
          </cell>
          <cell r="E772">
            <v>165.4137764155509</v>
          </cell>
          <cell r="F772" t="str">
            <v>SIEC Abr/26</v>
          </cell>
        </row>
        <row r="773">
          <cell r="A773" t="str">
            <v>02.01.04.400.06</v>
          </cell>
          <cell r="B773" t="str">
            <v>Estaca hélice contínua Ø 50 cm, carga admissível até 130tf em solo</v>
          </cell>
          <cell r="C773" t="str">
            <v>m</v>
          </cell>
          <cell r="D773">
            <v>265.68</v>
          </cell>
          <cell r="E773">
            <v>214.29262784320051</v>
          </cell>
          <cell r="F773" t="str">
            <v>SIEC Abr/26</v>
          </cell>
        </row>
        <row r="774">
          <cell r="A774" t="str">
            <v>02.01.04.400.07</v>
          </cell>
          <cell r="B774" t="str">
            <v>Estaca hélice contínua Ø 60 cm, carga admissível até 160tf em solo</v>
          </cell>
          <cell r="C774" t="str">
            <v>m</v>
          </cell>
          <cell r="D774">
            <v>307.56</v>
          </cell>
          <cell r="E774">
            <v>248.07226972092272</v>
          </cell>
          <cell r="F774" t="str">
            <v>SIEC Abr/26</v>
          </cell>
        </row>
        <row r="775">
          <cell r="A775" t="str">
            <v>02.01.04.400.08</v>
          </cell>
          <cell r="B775" t="str">
            <v>Estaca hélice contínua Ø 70 cm, carga admissível até 220tf em solo</v>
          </cell>
          <cell r="C775" t="str">
            <v>m</v>
          </cell>
          <cell r="D775">
            <v>433.48</v>
          </cell>
          <cell r="E775">
            <v>349.63703823197289</v>
          </cell>
          <cell r="F775" t="str">
            <v>SIEC Abr/26</v>
          </cell>
        </row>
        <row r="776">
          <cell r="A776" t="str">
            <v>02.01.04.400.09</v>
          </cell>
          <cell r="B776" t="str">
            <v>Estaca hélice contínua Ø 80 cm, carga admissível até 290tf em solo</v>
          </cell>
          <cell r="C776" t="str">
            <v>m</v>
          </cell>
          <cell r="D776">
            <v>569.85</v>
          </cell>
          <cell r="E776">
            <v>459.63058557831909</v>
          </cell>
          <cell r="F776" t="str">
            <v>SIEC Abr/26</v>
          </cell>
        </row>
        <row r="777">
          <cell r="A777" t="str">
            <v>02.01.04.400.10</v>
          </cell>
          <cell r="B777" t="str">
            <v>Estaca hélice contínua Ø 90 cm, carga admissível até 360tf em solo</v>
          </cell>
          <cell r="C777" t="str">
            <v>m</v>
          </cell>
          <cell r="D777">
            <v>652.4</v>
          </cell>
          <cell r="E777">
            <v>526.21390546862392</v>
          </cell>
          <cell r="F777" t="str">
            <v>SIEC Abr/26</v>
          </cell>
        </row>
        <row r="778">
          <cell r="A778" t="str">
            <v>02.01.04.400.01</v>
          </cell>
          <cell r="B778" t="str">
            <v>Mobilização e desmobilização de equipe e equipamento para estaca hélice / pré-furo em solo residual</v>
          </cell>
          <cell r="C778" t="str">
            <v>un</v>
          </cell>
          <cell r="D778">
            <v>45053.9</v>
          </cell>
          <cell r="E778">
            <v>36339.651556702695</v>
          </cell>
          <cell r="F778" t="str">
            <v>SIEC Abr/26</v>
          </cell>
        </row>
        <row r="779">
          <cell r="A779" t="str">
            <v>02.01.04.500</v>
          </cell>
          <cell r="B779" t="str">
            <v>ESTACAS RAIZ</v>
          </cell>
          <cell r="C779" t="str">
            <v/>
          </cell>
          <cell r="E779">
            <v>0</v>
          </cell>
          <cell r="F779" t="str">
            <v>SIEC Abr/26</v>
          </cell>
        </row>
        <row r="780">
          <cell r="A780" t="str">
            <v>02.01.04.500.11</v>
          </cell>
          <cell r="B780" t="str">
            <v>Estaca raiz Ø 16 cm em solo, carga admissível até 35 tf</v>
          </cell>
          <cell r="C780" t="str">
            <v>m</v>
          </cell>
          <cell r="D780">
            <v>210.22</v>
          </cell>
          <cell r="E780">
            <v>169.55960638812712</v>
          </cell>
          <cell r="F780" t="str">
            <v>SIEC Abr/26</v>
          </cell>
        </row>
        <row r="781">
          <cell r="A781" t="str">
            <v>02.01.04.500.12</v>
          </cell>
          <cell r="B781" t="str">
            <v>Estaca raiz Ø 20 cm em solo, carga admissível até 50 tf</v>
          </cell>
          <cell r="C781" t="str">
            <v>m</v>
          </cell>
          <cell r="D781">
            <v>260.31</v>
          </cell>
          <cell r="E781">
            <v>209.96128407807711</v>
          </cell>
          <cell r="F781" t="str">
            <v>SIEC Abr/26</v>
          </cell>
        </row>
        <row r="782">
          <cell r="A782" t="str">
            <v>02.01.04.500.13</v>
          </cell>
          <cell r="B782" t="str">
            <v>Estaca raiz Ø 25 cm em solo, carga admissível até 70 tf</v>
          </cell>
          <cell r="C782" t="str">
            <v>m</v>
          </cell>
          <cell r="D782">
            <v>315.64</v>
          </cell>
          <cell r="E782">
            <v>254.58944991127601</v>
          </cell>
          <cell r="F782" t="str">
            <v>SIEC Abr/26</v>
          </cell>
        </row>
        <row r="783">
          <cell r="A783" t="str">
            <v>02.01.04.500.14</v>
          </cell>
          <cell r="B783" t="str">
            <v>Estaca raiz Ø 31 cm em solo, carga admissível até 100 tf</v>
          </cell>
          <cell r="C783" t="str">
            <v>m</v>
          </cell>
          <cell r="D783">
            <v>444.98</v>
          </cell>
          <cell r="E783">
            <v>358.91272785933216</v>
          </cell>
          <cell r="F783" t="str">
            <v>SIEC Abr/26</v>
          </cell>
        </row>
        <row r="784">
          <cell r="A784" t="str">
            <v>02.01.04.500.15</v>
          </cell>
          <cell r="B784" t="str">
            <v>Estaca raiz Ø 41 cm em solo, carga admissível até 150 tf</v>
          </cell>
          <cell r="C784" t="str">
            <v>m</v>
          </cell>
          <cell r="D784">
            <v>531.66999999999996</v>
          </cell>
          <cell r="E784">
            <v>428.83529601548634</v>
          </cell>
          <cell r="F784" t="str">
            <v>SIEC Abr/26</v>
          </cell>
        </row>
        <row r="785">
          <cell r="A785" t="str">
            <v>02.01.04.500.16</v>
          </cell>
          <cell r="B785" t="str">
            <v>Estaca raiz Ø 45 cm em solo, carga admissível até 200 tf</v>
          </cell>
          <cell r="C785" t="str">
            <v>m</v>
          </cell>
          <cell r="D785">
            <v>632.91</v>
          </cell>
          <cell r="E785">
            <v>510.49362800451684</v>
          </cell>
          <cell r="F785" t="str">
            <v>SIEC Abr/26</v>
          </cell>
        </row>
        <row r="786">
          <cell r="A786" t="str">
            <v>02.01.04.500.01</v>
          </cell>
          <cell r="B786" t="str">
            <v>Mobilização e desmobilização de equipe e equipamento para estaca raiz em solo ou em rocha</v>
          </cell>
          <cell r="C786" t="str">
            <v>un</v>
          </cell>
          <cell r="D786">
            <v>33849</v>
          </cell>
          <cell r="E786">
            <v>27301.984190998548</v>
          </cell>
          <cell r="F786" t="str">
            <v>SIEC Abr/26</v>
          </cell>
        </row>
        <row r="787">
          <cell r="A787" t="str">
            <v>02.01.04.610</v>
          </cell>
          <cell r="B787" t="str">
            <v>ESTACAS ESCAVADAS</v>
          </cell>
          <cell r="C787" t="str">
            <v/>
          </cell>
          <cell r="E787">
            <v>0</v>
          </cell>
          <cell r="F787" t="str">
            <v>SIEC Abr/26</v>
          </cell>
        </row>
        <row r="788">
          <cell r="A788" t="str">
            <v>02.01.04.610.04</v>
          </cell>
          <cell r="B788" t="str">
            <v>Estacão Ø 1,40m (m)</v>
          </cell>
          <cell r="C788" t="str">
            <v>m</v>
          </cell>
          <cell r="D788">
            <v>2734.49</v>
          </cell>
          <cell r="E788">
            <v>2205.5896112276173</v>
          </cell>
          <cell r="F788" t="str">
            <v>SIEC Abr/26</v>
          </cell>
        </row>
        <row r="789">
          <cell r="A789" t="str">
            <v>02.01.04.610.05</v>
          </cell>
          <cell r="B789" t="str">
            <v>Estacão Ø 2,00m (m)</v>
          </cell>
          <cell r="C789" t="str">
            <v>m</v>
          </cell>
          <cell r="D789">
            <v>5580.64</v>
          </cell>
          <cell r="E789">
            <v>4501.24213582836</v>
          </cell>
          <cell r="F789" t="str">
            <v>SIEC Abr/26</v>
          </cell>
        </row>
        <row r="790">
          <cell r="A790" t="str">
            <v>02.01.04.700</v>
          </cell>
          <cell r="B790" t="str">
            <v>TUBULÕES</v>
          </cell>
          <cell r="C790" t="str">
            <v/>
          </cell>
          <cell r="E790">
            <v>0</v>
          </cell>
          <cell r="F790" t="str">
            <v>SIEC Abr/26</v>
          </cell>
        </row>
        <row r="791">
          <cell r="A791" t="str">
            <v>02.01.04.700.02</v>
          </cell>
          <cell r="B791" t="str">
            <v>Anel pré-moldado de concreto para revestimento do fuste Ø 0,80 m</v>
          </cell>
          <cell r="C791" t="str">
            <v>m</v>
          </cell>
          <cell r="D791">
            <v>508.34</v>
          </cell>
          <cell r="E791">
            <v>410.01774479754795</v>
          </cell>
          <cell r="F791" t="str">
            <v>SIEC Abr/26</v>
          </cell>
        </row>
        <row r="792">
          <cell r="A792" t="str">
            <v>02.01.04.700.03</v>
          </cell>
          <cell r="B792" t="str">
            <v>Anel pré-moldado de concreto para revestimento do fuste Ø 1,00 m</v>
          </cell>
          <cell r="C792" t="str">
            <v>m</v>
          </cell>
          <cell r="D792">
            <v>686.02</v>
          </cell>
          <cell r="E792">
            <v>553.33118244878199</v>
          </cell>
          <cell r="F792" t="str">
            <v>SIEC Abr/26</v>
          </cell>
        </row>
        <row r="793">
          <cell r="A793" t="str">
            <v>02.01.04.700.04</v>
          </cell>
          <cell r="B793" t="str">
            <v>Anel pré-moldado de concreto para revestimento do fuste Ø 1,20 m</v>
          </cell>
          <cell r="C793" t="str">
            <v>m</v>
          </cell>
          <cell r="D793">
            <v>904.58</v>
          </cell>
          <cell r="E793">
            <v>729.61768027101152</v>
          </cell>
          <cell r="F793" t="str">
            <v>SIEC Abr/26</v>
          </cell>
        </row>
        <row r="794">
          <cell r="A794" t="str">
            <v>02.01.04.700.05</v>
          </cell>
          <cell r="B794" t="str">
            <v>Anel pré-moldado de concreto para revestimento do fuste Ø 1,50 m</v>
          </cell>
          <cell r="C794" t="str">
            <v>m</v>
          </cell>
          <cell r="D794">
            <v>1207.23</v>
          </cell>
          <cell r="E794">
            <v>973.72963381190516</v>
          </cell>
          <cell r="F794" t="str">
            <v>SIEC Abr/26</v>
          </cell>
        </row>
        <row r="795">
          <cell r="A795" t="str">
            <v>02.01.04.700.13</v>
          </cell>
          <cell r="B795" t="str">
            <v>Anel pré-moldado de concreto para revestimento do fuste Ø 3,00 m</v>
          </cell>
          <cell r="C795" t="str">
            <v>m</v>
          </cell>
          <cell r="D795">
            <v>3435.39</v>
          </cell>
          <cell r="E795">
            <v>2770.9227294724956</v>
          </cell>
          <cell r="F795" t="str">
            <v>SIEC Abr/26</v>
          </cell>
        </row>
        <row r="796">
          <cell r="A796" t="str">
            <v>02.01.04.700.06</v>
          </cell>
          <cell r="B796" t="str">
            <v>Escavação manual para tubulão a céu aberto</v>
          </cell>
          <cell r="C796" t="str">
            <v>m³</v>
          </cell>
          <cell r="D796">
            <v>769.2</v>
          </cell>
          <cell r="E796">
            <v>620.42264881432493</v>
          </cell>
          <cell r="F796" t="str">
            <v>SIEC Abr/26</v>
          </cell>
        </row>
        <row r="797">
          <cell r="A797" t="str">
            <v>02.01.04.700.07</v>
          </cell>
          <cell r="B797" t="str">
            <v>Estaca em solo Ø 1,00 m</v>
          </cell>
          <cell r="C797" t="str">
            <v>m</v>
          </cell>
          <cell r="D797">
            <v>762.93</v>
          </cell>
          <cell r="E797">
            <v>615.36538151314721</v>
          </cell>
          <cell r="F797" t="str">
            <v>SIEC Abr/26</v>
          </cell>
        </row>
        <row r="798">
          <cell r="A798" t="str">
            <v>02.01.04.700.08</v>
          </cell>
          <cell r="B798" t="str">
            <v>Estaca em solo Ø 1,20 m</v>
          </cell>
          <cell r="C798" t="str">
            <v>m</v>
          </cell>
          <cell r="D798">
            <v>956.47</v>
          </cell>
          <cell r="E798">
            <v>771.47120503306985</v>
          </cell>
          <cell r="F798" t="str">
            <v>SIEC Abr/26</v>
          </cell>
        </row>
        <row r="799">
          <cell r="A799" t="str">
            <v>02.01.04.700.09</v>
          </cell>
          <cell r="B799" t="str">
            <v>Estaca em solo Ø 1,40 m</v>
          </cell>
          <cell r="C799" t="str">
            <v>m</v>
          </cell>
          <cell r="D799">
            <v>1185.26</v>
          </cell>
          <cell r="E799">
            <v>956.00903371511538</v>
          </cell>
          <cell r="F799" t="str">
            <v>SIEC Abr/26</v>
          </cell>
        </row>
        <row r="800">
          <cell r="A800" t="str">
            <v>02.01.04.700.10</v>
          </cell>
          <cell r="B800" t="str">
            <v>Estaca em solo Ø 1,50 m</v>
          </cell>
          <cell r="C800" t="str">
            <v>m</v>
          </cell>
          <cell r="D800">
            <v>1312.97</v>
          </cell>
          <cell r="E800">
            <v>1059.0175834812067</v>
          </cell>
          <cell r="F800" t="str">
            <v>SIEC Abr/26</v>
          </cell>
        </row>
        <row r="801">
          <cell r="A801" t="str">
            <v>02.01.04.700.11</v>
          </cell>
          <cell r="B801" t="str">
            <v>Estaca em solo Ø 1,60 m</v>
          </cell>
          <cell r="C801" t="str">
            <v>m</v>
          </cell>
          <cell r="D801">
            <v>1449.06</v>
          </cell>
          <cell r="E801">
            <v>1168.7852879496693</v>
          </cell>
          <cell r="F801" t="str">
            <v>SIEC Abr/26</v>
          </cell>
        </row>
        <row r="802">
          <cell r="A802" t="str">
            <v>02.01.04.700.12</v>
          </cell>
          <cell r="B802" t="str">
            <v>Estaca em solo Ø 1,80 m</v>
          </cell>
          <cell r="C802" t="str">
            <v>m</v>
          </cell>
          <cell r="D802">
            <v>1747.23</v>
          </cell>
          <cell r="E802">
            <v>1409.2837554444266</v>
          </cell>
          <cell r="F802" t="str">
            <v>SIEC Abr/26</v>
          </cell>
        </row>
        <row r="803">
          <cell r="A803" t="str">
            <v>02.01.04.700.01</v>
          </cell>
          <cell r="B803" t="str">
            <v>Tubulão a céu aberto - empregando concreto, fck = 20 MPa</v>
          </cell>
          <cell r="C803" t="str">
            <v>m³</v>
          </cell>
          <cell r="D803">
            <v>970.47</v>
          </cell>
          <cell r="E803">
            <v>782.7633489272464</v>
          </cell>
          <cell r="F803" t="str">
            <v>SIEC Abr/26</v>
          </cell>
        </row>
        <row r="804">
          <cell r="A804" t="str">
            <v>02.01.04.800</v>
          </cell>
          <cell r="B804" t="str">
            <v>ENSAIOS E PROVAS</v>
          </cell>
          <cell r="C804" t="str">
            <v/>
          </cell>
          <cell r="E804">
            <v>0</v>
          </cell>
          <cell r="F804" t="str">
            <v>SIEC Abr/26</v>
          </cell>
        </row>
        <row r="805">
          <cell r="A805" t="str">
            <v>02.01.04.800.07</v>
          </cell>
          <cell r="B805" t="str">
            <v>Prova de carga estática para carga de ensaio de 301 a 400 tf</v>
          </cell>
          <cell r="C805" t="str">
            <v>un</v>
          </cell>
          <cell r="D805">
            <v>28508.18</v>
          </cell>
          <cell r="E805">
            <v>22994.176480077433</v>
          </cell>
          <cell r="F805" t="str">
            <v>SIEC Abr/26</v>
          </cell>
        </row>
        <row r="806">
          <cell r="A806" t="str">
            <v>02.01.04.800.05</v>
          </cell>
          <cell r="B806" t="str">
            <v>Prova de carga estática para carga de ensaio de até 200 tf</v>
          </cell>
          <cell r="C806" t="str">
            <v>un</v>
          </cell>
          <cell r="D806">
            <v>21253.360000000001</v>
          </cell>
          <cell r="E806">
            <v>17142.571382481045</v>
          </cell>
          <cell r="F806" t="str">
            <v>SIEC Abr/26</v>
          </cell>
        </row>
        <row r="807">
          <cell r="A807" t="str">
            <v>02.01.04.900</v>
          </cell>
          <cell r="B807" t="str">
            <v>LASTROS EM GERAL</v>
          </cell>
          <cell r="C807" t="str">
            <v/>
          </cell>
          <cell r="E807">
            <v>0</v>
          </cell>
          <cell r="F807" t="str">
            <v>SIEC Abr/26</v>
          </cell>
        </row>
        <row r="808">
          <cell r="A808" t="str">
            <v>02.01.04.900.04</v>
          </cell>
          <cell r="B808" t="str">
            <v>Berço de brita nº 2, esp. 5 cm</v>
          </cell>
          <cell r="C808" t="str">
            <v>m³</v>
          </cell>
          <cell r="D808">
            <v>212.32</v>
          </cell>
          <cell r="E808">
            <v>171.25342797225358</v>
          </cell>
          <cell r="F808" t="str">
            <v>SIEC Abr/26</v>
          </cell>
        </row>
        <row r="809">
          <cell r="A809" t="str">
            <v>02.01.04.900.10</v>
          </cell>
          <cell r="B809" t="str">
            <v>Camada de reforço do subleito, CBR&gt;10</v>
          </cell>
          <cell r="C809" t="str">
            <v>m³</v>
          </cell>
          <cell r="D809">
            <v>35.67</v>
          </cell>
          <cell r="E809">
            <v>28.770769478948218</v>
          </cell>
          <cell r="F809" t="str">
            <v>SIEC Abr/26</v>
          </cell>
        </row>
        <row r="810">
          <cell r="A810" t="str">
            <v>02.01.04.900.05</v>
          </cell>
          <cell r="B810" t="str">
            <v>Enchimento de vala com pedra britada Nº 1 e 2</v>
          </cell>
          <cell r="C810" t="str">
            <v>m³</v>
          </cell>
          <cell r="D810">
            <v>173.84</v>
          </cell>
          <cell r="E810">
            <v>140.21616389740282</v>
          </cell>
          <cell r="F810" t="str">
            <v>SIEC Abr/26</v>
          </cell>
        </row>
        <row r="811">
          <cell r="A811" t="str">
            <v>02.01.04.900.03</v>
          </cell>
          <cell r="B811" t="str">
            <v>Enrocamento com Pedra Arrumada Rejuntada</v>
          </cell>
          <cell r="C811" t="str">
            <v>m³</v>
          </cell>
          <cell r="D811">
            <v>211.5</v>
          </cell>
          <cell r="E811">
            <v>170.59203097273755</v>
          </cell>
          <cell r="F811" t="str">
            <v>SIEC Abr/26</v>
          </cell>
        </row>
        <row r="812">
          <cell r="A812" t="str">
            <v>02.01.04.900.13</v>
          </cell>
          <cell r="B812" t="str">
            <v>Lastro com preparo de fundo, largura maior ou igual a 1,5 m, com camada de brita, lançamento mecanizado, em local com nível baixo de interferência</v>
          </cell>
          <cell r="C812" t="str">
            <v>m³</v>
          </cell>
          <cell r="D812">
            <v>298.67</v>
          </cell>
          <cell r="E812">
            <v>240.90175834812067</v>
          </cell>
          <cell r="F812" t="str">
            <v>SIEC Abr/26</v>
          </cell>
        </row>
        <row r="813">
          <cell r="A813" t="str">
            <v>02.01.04.900.01</v>
          </cell>
          <cell r="B813" t="str">
            <v>Lastro de areia grossa</v>
          </cell>
          <cell r="C813" t="str">
            <v>m³</v>
          </cell>
          <cell r="D813">
            <v>271.76</v>
          </cell>
          <cell r="E813">
            <v>219.19664462010002</v>
          </cell>
          <cell r="F813" t="str">
            <v>SIEC Abr/26</v>
          </cell>
        </row>
        <row r="814">
          <cell r="A814" t="str">
            <v>02.01.04.900.02</v>
          </cell>
          <cell r="B814" t="str">
            <v>Lastro de brita comercial</v>
          </cell>
          <cell r="C814" t="str">
            <v>m³</v>
          </cell>
          <cell r="D814">
            <v>188.44</v>
          </cell>
          <cell r="E814">
            <v>151.99225681561541</v>
          </cell>
          <cell r="F814" t="str">
            <v>SIEC Abr/26</v>
          </cell>
        </row>
        <row r="815">
          <cell r="A815" t="str">
            <v>02.01.04.900.14</v>
          </cell>
          <cell r="B815" t="str">
            <v>Lastro de brita n.º 4</v>
          </cell>
          <cell r="C815" t="str">
            <v>m³</v>
          </cell>
          <cell r="D815">
            <v>178.64</v>
          </cell>
          <cell r="E815">
            <v>144.08775608969188</v>
          </cell>
          <cell r="F815" t="str">
            <v>SIEC Abr/26</v>
          </cell>
        </row>
        <row r="816">
          <cell r="A816" t="str">
            <v>02.01.04.900.11</v>
          </cell>
          <cell r="B816" t="str">
            <v>Lastro de concreto magro, aplicado em pisos ou radiers, espessura média de 5 cm</v>
          </cell>
          <cell r="C816" t="str">
            <v>m²</v>
          </cell>
          <cell r="D816">
            <v>40.869999999999997</v>
          </cell>
          <cell r="E816">
            <v>32.964994353928049</v>
          </cell>
          <cell r="F816" t="str">
            <v>SIEC Abr/26</v>
          </cell>
        </row>
        <row r="817">
          <cell r="A817" t="str">
            <v>02.01.04.900.15</v>
          </cell>
          <cell r="B817" t="str">
            <v>Lastro de concreto magro, aplicado em pisos, lajes sobre solo ou radiers, espessura de 3 cm</v>
          </cell>
          <cell r="C817" t="str">
            <v>m³</v>
          </cell>
          <cell r="D817">
            <v>24.52</v>
          </cell>
          <cell r="E817">
            <v>19.777383448943379</v>
          </cell>
          <cell r="F817" t="str">
            <v>SIEC Abr/26</v>
          </cell>
        </row>
        <row r="818">
          <cell r="A818" t="str">
            <v>02.01.04.900.09</v>
          </cell>
          <cell r="B818" t="str">
            <v>Lastro de vala com areia média</v>
          </cell>
          <cell r="C818" t="str">
            <v>m³</v>
          </cell>
          <cell r="D818">
            <v>251.92</v>
          </cell>
          <cell r="E818">
            <v>203.19406355863848</v>
          </cell>
          <cell r="F818" t="str">
            <v>SIEC Abr/26</v>
          </cell>
        </row>
        <row r="819">
          <cell r="A819" t="str">
            <v>02.01.04.900.12</v>
          </cell>
          <cell r="B819" t="str">
            <v>Lastro de vala com preparo de fundo, largura menor que 1,5 m, com camada de brita, lançamento manual, em local com nível baixo de interferência</v>
          </cell>
          <cell r="C819" t="str">
            <v>m³</v>
          </cell>
          <cell r="D819">
            <v>447.47</v>
          </cell>
          <cell r="E819">
            <v>360.92111630908215</v>
          </cell>
          <cell r="F819" t="str">
            <v>SIEC Abr/26</v>
          </cell>
        </row>
        <row r="820">
          <cell r="A820" t="str">
            <v>02.01.04.900.06</v>
          </cell>
          <cell r="B820" t="str">
            <v>Melhoramento e preparo do subleito</v>
          </cell>
          <cell r="C820" t="str">
            <v>m²</v>
          </cell>
          <cell r="D820">
            <v>8.64</v>
          </cell>
          <cell r="E820">
            <v>6.9688659461203422</v>
          </cell>
          <cell r="F820" t="str">
            <v>SIEC Abr/26</v>
          </cell>
        </row>
        <row r="821">
          <cell r="A821" t="str">
            <v>02.01.04.900.07</v>
          </cell>
          <cell r="B821" t="str">
            <v>Melhoramento e preparo do subleito, 100% PN</v>
          </cell>
          <cell r="C821" t="str">
            <v>m²</v>
          </cell>
          <cell r="D821">
            <v>9.64</v>
          </cell>
          <cell r="E821">
            <v>7.7754476528472338</v>
          </cell>
          <cell r="F821" t="str">
            <v>SIEC Abr/26</v>
          </cell>
        </row>
        <row r="822">
          <cell r="A822" t="str">
            <v>02.01.04.900.08</v>
          </cell>
          <cell r="B822" t="str">
            <v>Reforço do subleito - solo-brita de granulometria descontínua</v>
          </cell>
          <cell r="C822" t="str">
            <v>m³</v>
          </cell>
          <cell r="D822">
            <v>172.21</v>
          </cell>
          <cell r="E822">
            <v>138.90143571543797</v>
          </cell>
          <cell r="F822" t="str">
            <v>SIEC Abr/26</v>
          </cell>
        </row>
        <row r="823">
          <cell r="A823" t="str">
            <v>02.01.04.910</v>
          </cell>
          <cell r="B823" t="str">
            <v>BASES, LASTROS, PAVIMENTOS E COMPLEMENTOS</v>
          </cell>
          <cell r="C823" t="str">
            <v/>
          </cell>
          <cell r="E823">
            <v>0</v>
          </cell>
          <cell r="F823" t="str">
            <v>SIEC Abr/26</v>
          </cell>
        </row>
        <row r="824">
          <cell r="A824" t="str">
            <v>02.01.04.910.02</v>
          </cell>
          <cell r="B824" t="str">
            <v>Concreto magro para lastro, traço 1:4,5:4,5 (cimento / areia média / brita 1) - preparo mecânico com betoneira 400 L</v>
          </cell>
          <cell r="C824" t="str">
            <v>m³</v>
          </cell>
          <cell r="D824">
            <v>485.06</v>
          </cell>
          <cell r="E824">
            <v>391.24052266494596</v>
          </cell>
          <cell r="F824" t="str">
            <v>SIEC Abr/26</v>
          </cell>
        </row>
        <row r="825">
          <cell r="A825" t="str">
            <v>02.01.04.910.04</v>
          </cell>
          <cell r="B825" t="str">
            <v>Concreto magro para lastro, traço 1:4,5:4,5 (em massa seca de cimento/ areia média/ brita 1) - preparo manual. af_05/2021</v>
          </cell>
          <cell r="C825" t="str">
            <v>m³</v>
          </cell>
          <cell r="D825">
            <v>576.61</v>
          </cell>
          <cell r="E825">
            <v>465.0830779157929</v>
          </cell>
          <cell r="F825" t="str">
            <v>SIEC Abr/26</v>
          </cell>
        </row>
        <row r="826">
          <cell r="A826" t="str">
            <v>02.01.04.910.03</v>
          </cell>
          <cell r="B826" t="str">
            <v>Concreto magro para lastro, traço 1:4,5:4,5 (em massa seca de cimento/ areia média/ brita 1) - preparo mecânico com betoneira 600 l. af_05/2021</v>
          </cell>
          <cell r="C826" t="str">
            <v>m³</v>
          </cell>
          <cell r="D826">
            <v>475.86</v>
          </cell>
          <cell r="E826">
            <v>383.81997096305855</v>
          </cell>
          <cell r="F826" t="str">
            <v>SIEC Abr/26</v>
          </cell>
        </row>
        <row r="827">
          <cell r="A827" t="str">
            <v>02.01.04.910.01</v>
          </cell>
          <cell r="B827" t="str">
            <v>Lastro de concreto magro com seixo, incluindo preparo e lançamento</v>
          </cell>
          <cell r="C827" t="str">
            <v>m³</v>
          </cell>
          <cell r="D827">
            <v>1136.48</v>
          </cell>
          <cell r="E827">
            <v>916.66397806097757</v>
          </cell>
          <cell r="F827" t="str">
            <v>SIEC Abr/26</v>
          </cell>
        </row>
        <row r="828">
          <cell r="A828" t="str">
            <v>02.01.04.920</v>
          </cell>
          <cell r="B828" t="str">
            <v>BASES E LASTROS COM LIGANTE</v>
          </cell>
          <cell r="C828" t="str">
            <v/>
          </cell>
          <cell r="E828">
            <v>0</v>
          </cell>
          <cell r="F828" t="str">
            <v>SIEC Abr/26</v>
          </cell>
        </row>
        <row r="829">
          <cell r="A829" t="str">
            <v>02.01.04.920.01</v>
          </cell>
          <cell r="B829" t="str">
            <v>Base de macadame betuminoso para pavimentação</v>
          </cell>
          <cell r="C829" t="str">
            <v>m³</v>
          </cell>
          <cell r="D829">
            <v>965.52</v>
          </cell>
          <cell r="E829">
            <v>778.77076947894818</v>
          </cell>
          <cell r="F829" t="str">
            <v>SIEC Abr/26</v>
          </cell>
        </row>
        <row r="830">
          <cell r="A830" t="str">
            <v>02.01.04.920.07</v>
          </cell>
          <cell r="B830" t="str">
            <v>Base de macadame hidráulico</v>
          </cell>
          <cell r="C830" t="str">
            <v>m³</v>
          </cell>
          <cell r="D830">
            <v>335.21</v>
          </cell>
          <cell r="E830">
            <v>270.37425391192124</v>
          </cell>
          <cell r="F830" t="str">
            <v>SIEC Abr/26</v>
          </cell>
        </row>
        <row r="831">
          <cell r="A831" t="str">
            <v>02.01.04.920.06</v>
          </cell>
          <cell r="B831" t="str">
            <v>Base de rachão</v>
          </cell>
          <cell r="C831" t="str">
            <v>m³</v>
          </cell>
          <cell r="D831">
            <v>184.8</v>
          </cell>
          <cell r="E831">
            <v>149.05629940312954</v>
          </cell>
          <cell r="F831" t="str">
            <v>SIEC Abr/26</v>
          </cell>
        </row>
        <row r="832">
          <cell r="A832" t="str">
            <v>02.01.04.920.09</v>
          </cell>
          <cell r="B832" t="str">
            <v>Concreto asfáltico - faixa A - massa comercial - BINDER camada intermediária</v>
          </cell>
          <cell r="C832" t="str">
            <v>T</v>
          </cell>
          <cell r="D832">
            <v>476.5</v>
          </cell>
          <cell r="E832">
            <v>384.33618325536378</v>
          </cell>
          <cell r="F832" t="str">
            <v>SIEC Abr/26</v>
          </cell>
        </row>
        <row r="833">
          <cell r="A833" t="str">
            <v>02.01.04.920.04</v>
          </cell>
          <cell r="B833" t="str">
            <v>Execução de imprimação com asfalto diluído CM-30</v>
          </cell>
          <cell r="C833" t="str">
            <v>m²</v>
          </cell>
          <cell r="D833">
            <v>10.91</v>
          </cell>
          <cell r="E833">
            <v>8.7998064203903859</v>
          </cell>
          <cell r="F833" t="str">
            <v>SIEC Abr/26</v>
          </cell>
        </row>
        <row r="834">
          <cell r="A834" t="str">
            <v>02.01.04.920.03</v>
          </cell>
          <cell r="B834" t="str">
            <v>Imprimação ligante betuminosa para pavimentação</v>
          </cell>
          <cell r="C834" t="str">
            <v>m²</v>
          </cell>
          <cell r="D834">
            <v>2.66</v>
          </cell>
          <cell r="E834">
            <v>2.1455073398935314</v>
          </cell>
          <cell r="F834" t="str">
            <v>SIEC Abr/26</v>
          </cell>
        </row>
        <row r="835">
          <cell r="A835" t="str">
            <v>02.01.04.920.05</v>
          </cell>
          <cell r="B835" t="str">
            <v>Lastro de concreto (contra-piso) , incluindo preparo e lançamento</v>
          </cell>
          <cell r="C835" t="str">
            <v>m³</v>
          </cell>
          <cell r="D835">
            <v>894.51</v>
          </cell>
          <cell r="E835">
            <v>721.49540248427161</v>
          </cell>
          <cell r="F835" t="str">
            <v>SIEC Abr/26</v>
          </cell>
        </row>
        <row r="836">
          <cell r="A836" t="str">
            <v>02.01.04.920.10</v>
          </cell>
          <cell r="B836" t="str">
            <v>Pintura de ligação</v>
          </cell>
          <cell r="C836" t="str">
            <v>m²</v>
          </cell>
          <cell r="D836">
            <v>2.16</v>
          </cell>
          <cell r="E836">
            <v>1.7422164865300855</v>
          </cell>
          <cell r="F836" t="str">
            <v>SIEC Abr/26</v>
          </cell>
        </row>
        <row r="837">
          <cell r="A837" t="str">
            <v>02.01.04.930</v>
          </cell>
          <cell r="B837" t="str">
            <v>ALVENARIA DE EMBASAMENTO</v>
          </cell>
          <cell r="C837" t="str">
            <v/>
          </cell>
          <cell r="E837">
            <v>0</v>
          </cell>
          <cell r="F837" t="str">
            <v>SIEC Abr/26</v>
          </cell>
        </row>
        <row r="838">
          <cell r="A838" t="str">
            <v>02.01.04.930.05</v>
          </cell>
          <cell r="B838" t="str">
            <v>Alvenaria de embasamento com blocos cerâmicos de vedação 14 x 19 x 39 empregando argamassa mista de cimento, cal hidratada e areia sem peneirar traço 1:2:8</v>
          </cell>
          <cell r="C838" t="str">
            <v>m³</v>
          </cell>
          <cell r="D838">
            <v>830.93</v>
          </cell>
          <cell r="E838">
            <v>670.21293757057583</v>
          </cell>
          <cell r="F838" t="str">
            <v>SIEC Abr/26</v>
          </cell>
        </row>
        <row r="839">
          <cell r="A839" t="str">
            <v>02.01.04.930.06</v>
          </cell>
          <cell r="B839" t="str">
            <v>Alvenaria de embasamento com blocos cerâmicos laminado 5,5 x 11 x 23,5 empregando argamassa mista de cimento, cal hidratada e areia sem peneirar traço 1:2:8</v>
          </cell>
          <cell r="C839" t="str">
            <v>m³</v>
          </cell>
          <cell r="D839">
            <v>2906.04</v>
          </cell>
          <cell r="E839">
            <v>2343.9587030166153</v>
          </cell>
          <cell r="F839" t="str">
            <v>SIEC Abr/26</v>
          </cell>
        </row>
        <row r="840">
          <cell r="A840" t="str">
            <v>02.01.04.930.04</v>
          </cell>
          <cell r="B840" t="str">
            <v>Alvenaria de embasamento com blocos cerâmicos portante 14 x 19 x 39 empregando argamassa mista de cimento, cal hidratada e areia sem peneirar traço 1:2:8</v>
          </cell>
          <cell r="C840" t="str">
            <v>m³</v>
          </cell>
          <cell r="D840">
            <v>846.72</v>
          </cell>
          <cell r="E840">
            <v>682.94886271979351</v>
          </cell>
          <cell r="F840" t="str">
            <v>SIEC Abr/26</v>
          </cell>
        </row>
        <row r="841">
          <cell r="A841" t="str">
            <v>02.01.04.930.01</v>
          </cell>
          <cell r="B841" t="str">
            <v>Alvenaria de embasamento com pedra rachão, empregando argamassa de cimento e areia sem peneirar, traço 1:4</v>
          </cell>
          <cell r="C841" t="str">
            <v>m³</v>
          </cell>
          <cell r="D841">
            <v>857.22</v>
          </cell>
          <cell r="E841">
            <v>691.41797064042589</v>
          </cell>
          <cell r="F841" t="str">
            <v>SIEC Abr/26</v>
          </cell>
        </row>
        <row r="842">
          <cell r="A842" t="str">
            <v>02.01.04.930.02</v>
          </cell>
          <cell r="B842" t="str">
            <v>Alvenaria de embasamento com pedra rachão, empregando argamassa mista de cimento, saibro e areia sem peneirar, traço 1:4:5</v>
          </cell>
          <cell r="C842" t="str">
            <v>m³</v>
          </cell>
          <cell r="D842">
            <v>592.9</v>
          </cell>
          <cell r="E842">
            <v>478.22229391837391</v>
          </cell>
          <cell r="F842" t="str">
            <v>SIEC Abr/26</v>
          </cell>
        </row>
        <row r="843">
          <cell r="A843" t="str">
            <v>02.01.04.930.03</v>
          </cell>
          <cell r="B843" t="str">
            <v>Alvenaria de embasamento com tijolo comum, empregando argamassa mista de cimento, cal hidratada e areia sem peneirar, traço 1:2:8</v>
          </cell>
          <cell r="C843" t="str">
            <v>m³</v>
          </cell>
          <cell r="D843">
            <v>1217.99</v>
          </cell>
          <cell r="E843">
            <v>982.40845297628653</v>
          </cell>
          <cell r="F843" t="str">
            <v>SIEC Abr/26</v>
          </cell>
        </row>
        <row r="844">
          <cell r="A844" t="str">
            <v>02.01.04.930.07</v>
          </cell>
          <cell r="B844" t="str">
            <v>Alvenaria de embasamento e=20 cm com bloco de concreto</v>
          </cell>
          <cell r="C844" t="str">
            <v>m³</v>
          </cell>
          <cell r="D844">
            <v>642.13</v>
          </cell>
          <cell r="E844">
            <v>517.93031134053876</v>
          </cell>
          <cell r="F844" t="str">
            <v>SIEC Abr/26</v>
          </cell>
        </row>
        <row r="845">
          <cell r="A845" t="str">
            <v>02.01.05</v>
          </cell>
          <cell r="B845" t="str">
            <v>ESTRUTURAS</v>
          </cell>
          <cell r="C845" t="str">
            <v/>
          </cell>
          <cell r="E845">
            <v>0</v>
          </cell>
          <cell r="F845" t="str">
            <v>SIEC Abr/26</v>
          </cell>
        </row>
        <row r="846">
          <cell r="A846" t="str">
            <v>02.01.05.100</v>
          </cell>
          <cell r="B846" t="str">
            <v>CONCRETOS VIRADOS EM OBRA PARA FUNDAÇÕES E ESTRUTURAS</v>
          </cell>
          <cell r="C846" t="str">
            <v/>
          </cell>
          <cell r="E846">
            <v>0</v>
          </cell>
          <cell r="F846" t="str">
            <v>SIEC Abr/26</v>
          </cell>
        </row>
        <row r="847">
          <cell r="A847" t="str">
            <v>02.01.05.100.03</v>
          </cell>
          <cell r="B847" t="str">
            <v>Concreto estrutural virado em obra, fck 20 MPa</v>
          </cell>
          <cell r="C847" t="str">
            <v>m³</v>
          </cell>
          <cell r="D847">
            <v>685.82</v>
          </cell>
          <cell r="E847">
            <v>553.16986610743675</v>
          </cell>
          <cell r="F847" t="str">
            <v>SIEC Abr/26</v>
          </cell>
        </row>
        <row r="848">
          <cell r="A848" t="str">
            <v>02.01.05.100.04</v>
          </cell>
          <cell r="B848" t="str">
            <v>Concreto estrutural virado em obra, fck 25 MPa</v>
          </cell>
          <cell r="C848" t="str">
            <v>m³</v>
          </cell>
          <cell r="D848">
            <v>703.36</v>
          </cell>
          <cell r="E848">
            <v>567.31730924342639</v>
          </cell>
          <cell r="F848" t="str">
            <v>SIEC Abr/26</v>
          </cell>
        </row>
        <row r="849">
          <cell r="A849" t="str">
            <v>02.01.05.100.05</v>
          </cell>
          <cell r="B849" t="str">
            <v>Concreto estrutural virado em obra, fck 30 MPa</v>
          </cell>
          <cell r="C849" t="str">
            <v>m³</v>
          </cell>
          <cell r="D849">
            <v>718.3</v>
          </cell>
          <cell r="E849">
            <v>579.36763994192609</v>
          </cell>
          <cell r="F849" t="str">
            <v>SIEC Abr/26</v>
          </cell>
        </row>
        <row r="850">
          <cell r="A850" t="str">
            <v>02.01.05.100.09</v>
          </cell>
          <cell r="B850" t="str">
            <v>Concreto fck = 25MPa, traço 1:2,3:2,7 (em massa seca de cimento/ areia média/ brita 1) - preparo mecânico com betoneira 600 l. (sem lançamento e adensamento)</v>
          </cell>
          <cell r="C850" t="str">
            <v>m³</v>
          </cell>
          <cell r="D850">
            <v>544.20000000000005</v>
          </cell>
          <cell r="E850">
            <v>438.94176480077437</v>
          </cell>
          <cell r="F850" t="str">
            <v>SIEC Abr/26</v>
          </cell>
        </row>
        <row r="851">
          <cell r="A851" t="str">
            <v>02.01.05.100.08</v>
          </cell>
          <cell r="B851" t="str">
            <v>Concreto fck = 30mpa, traço 1:2,1:2,5 (cimento/areia média/ brita 1) - preparo mecânico com betoneira 600 l</v>
          </cell>
          <cell r="C851" t="str">
            <v>m³</v>
          </cell>
          <cell r="D851">
            <v>555.65</v>
          </cell>
          <cell r="E851">
            <v>448.17712534279718</v>
          </cell>
          <cell r="F851" t="str">
            <v>SIEC Abr/26</v>
          </cell>
        </row>
        <row r="852">
          <cell r="A852" t="str">
            <v>02.01.05.100.01</v>
          </cell>
          <cell r="B852" t="str">
            <v>Concreto virado em obra, fck 10 MPa</v>
          </cell>
          <cell r="C852" t="str">
            <v>m³</v>
          </cell>
          <cell r="D852">
            <v>592</v>
          </cell>
          <cell r="E852">
            <v>477.4963703823197</v>
          </cell>
          <cell r="F852" t="str">
            <v>SIEC Abr/26</v>
          </cell>
        </row>
        <row r="853">
          <cell r="A853" t="str">
            <v>02.01.05.100.02</v>
          </cell>
          <cell r="B853" t="str">
            <v>Concreto virado em obra, fck 15 MPa</v>
          </cell>
          <cell r="C853" t="str">
            <v>m³</v>
          </cell>
          <cell r="D853">
            <v>669.51</v>
          </cell>
          <cell r="E853">
            <v>540.0145184707211</v>
          </cell>
          <cell r="F853" t="str">
            <v>SIEC Abr/26</v>
          </cell>
        </row>
        <row r="854">
          <cell r="A854" t="str">
            <v>02.01.05.100.10</v>
          </cell>
          <cell r="B854" t="str">
            <v>Graute fgk=20 mpa; traço 1:0,04:1,8:2,1 (em massa seca de cimento/ cal/ areia grossa/ brita 0) - preparo mecânico com betoneira 400 l.</v>
          </cell>
          <cell r="C854" t="str">
            <v>m³</v>
          </cell>
          <cell r="D854">
            <v>610.28</v>
          </cell>
          <cell r="E854">
            <v>492.2406839812873</v>
          </cell>
          <cell r="F854" t="str">
            <v>SIEC Abr/26</v>
          </cell>
        </row>
        <row r="855">
          <cell r="A855" t="str">
            <v>02.01.05.110</v>
          </cell>
          <cell r="B855" t="str">
            <v>CONCRETOS DOSADOS EM CENTRAL PARA FUNDAÇÕES E ESTRUTURAS</v>
          </cell>
          <cell r="C855" t="str">
            <v/>
          </cell>
          <cell r="E855">
            <v>0</v>
          </cell>
          <cell r="F855" t="str">
            <v>SIEC Abr/26</v>
          </cell>
        </row>
        <row r="856">
          <cell r="A856" t="str">
            <v>02.01.05.110.15</v>
          </cell>
          <cell r="B856" t="str">
            <v>Barra de transferência de aço SAC 50, Ø 2 1/2"</v>
          </cell>
          <cell r="C856" t="str">
            <v>m</v>
          </cell>
          <cell r="D856">
            <v>647.16</v>
          </cell>
          <cell r="E856">
            <v>521.98741732537508</v>
          </cell>
          <cell r="F856" t="str">
            <v>SIEC Abr/26</v>
          </cell>
        </row>
        <row r="857">
          <cell r="A857" t="str">
            <v>02.01.05.110.18</v>
          </cell>
          <cell r="B857" t="str">
            <v>Barras de transferência, aço CA-25 de 32,0 mm, para execução de pavimento de concreto - fornecimento e instalação</v>
          </cell>
          <cell r="C857" t="str">
            <v>kg</v>
          </cell>
          <cell r="D857">
            <v>10.35</v>
          </cell>
          <cell r="E857">
            <v>8.3481206646233268</v>
          </cell>
          <cell r="F857" t="str">
            <v>SIEC Abr/26</v>
          </cell>
        </row>
        <row r="858">
          <cell r="A858" t="str">
            <v>02.01.05.110.20</v>
          </cell>
          <cell r="B858" t="str">
            <v>Carga, manobra e descarga de agregados ou solos em caminhão basculante de 10 m³ - carga com carregadeira de 3,40 m³ (exclusa) e descarga livre</v>
          </cell>
          <cell r="C858" t="str">
            <v>T</v>
          </cell>
          <cell r="D858">
            <v>1.83</v>
          </cell>
          <cell r="E858">
            <v>1.4760445233102113</v>
          </cell>
          <cell r="F858" t="str">
            <v>SIEC Abr/26</v>
          </cell>
        </row>
        <row r="859">
          <cell r="A859" t="str">
            <v>02.01.05.110.19</v>
          </cell>
          <cell r="B859" t="str">
            <v>Concretagem de vigas e lajes, fck=25 MPa, para lajes pré-moldadas com uso de bomba - lançamento, adensamento e acabamento.</v>
          </cell>
          <cell r="C859" t="str">
            <v>m³</v>
          </cell>
          <cell r="D859">
            <v>677.96</v>
          </cell>
          <cell r="E859">
            <v>546.83013389256337</v>
          </cell>
          <cell r="F859" t="str">
            <v>SIEC Abr/26</v>
          </cell>
        </row>
        <row r="860">
          <cell r="A860" t="str">
            <v>02.01.05.110.01</v>
          </cell>
          <cell r="B860" t="str">
            <v>Concreto dosado em central , fck 10 MPa</v>
          </cell>
          <cell r="C860" t="str">
            <v>m³</v>
          </cell>
          <cell r="D860">
            <v>573.01</v>
          </cell>
          <cell r="E860">
            <v>462.17938377157606</v>
          </cell>
          <cell r="F860" t="str">
            <v>SIEC Abr/26</v>
          </cell>
        </row>
        <row r="861">
          <cell r="A861" t="str">
            <v>02.01.05.110.02</v>
          </cell>
          <cell r="B861" t="str">
            <v>Concreto dosado em central , fck 15 MPa</v>
          </cell>
          <cell r="C861" t="str">
            <v>m³</v>
          </cell>
          <cell r="D861">
            <v>580.52</v>
          </cell>
          <cell r="E861">
            <v>468.23681238909501</v>
          </cell>
          <cell r="F861" t="str">
            <v>SIEC Abr/26</v>
          </cell>
        </row>
        <row r="862">
          <cell r="A862" t="str">
            <v>02.01.05.110.12</v>
          </cell>
          <cell r="B862" t="str">
            <v>Concreto estrutural dosado em central, auto-adensável, fck 20 MPa</v>
          </cell>
          <cell r="C862" t="str">
            <v>m³</v>
          </cell>
          <cell r="D862">
            <v>694.65</v>
          </cell>
          <cell r="E862">
            <v>560.29198257783514</v>
          </cell>
          <cell r="F862" t="str">
            <v>SIEC Abr/26</v>
          </cell>
        </row>
        <row r="863">
          <cell r="A863" t="str">
            <v>02.01.05.110.03</v>
          </cell>
          <cell r="B863" t="str">
            <v>Concreto estrutural dosado em central, fck 20 MPa</v>
          </cell>
          <cell r="C863" t="str">
            <v>m³</v>
          </cell>
          <cell r="D863">
            <v>591.37</v>
          </cell>
          <cell r="E863">
            <v>476.98822390708176</v>
          </cell>
          <cell r="F863" t="str">
            <v>SIEC Abr/26</v>
          </cell>
        </row>
        <row r="864">
          <cell r="A864" t="str">
            <v>02.01.05.110.04</v>
          </cell>
          <cell r="B864" t="str">
            <v>Concreto estrutural dosado em central, fck 25 MPa</v>
          </cell>
          <cell r="C864" t="str">
            <v>m³</v>
          </cell>
          <cell r="D864">
            <v>608.04</v>
          </cell>
          <cell r="E864">
            <v>490.43394095821901</v>
          </cell>
          <cell r="F864" t="str">
            <v>SIEC Abr/26</v>
          </cell>
        </row>
        <row r="865">
          <cell r="A865" t="str">
            <v>02.01.05.110.05</v>
          </cell>
          <cell r="B865" t="str">
            <v>Concreto estrutural dosado em central, fck 30 MPa</v>
          </cell>
          <cell r="C865" t="str">
            <v>m³</v>
          </cell>
          <cell r="D865">
            <v>624.72</v>
          </cell>
          <cell r="E865">
            <v>503.88772382642361</v>
          </cell>
          <cell r="F865" t="str">
            <v>SIEC Abr/26</v>
          </cell>
        </row>
        <row r="866">
          <cell r="A866" t="str">
            <v>02.01.05.110.06</v>
          </cell>
          <cell r="B866" t="str">
            <v>Concreto estrutural dosado em central, fck 35 MPa</v>
          </cell>
          <cell r="C866" t="str">
            <v>m³</v>
          </cell>
          <cell r="D866">
            <v>641.41</v>
          </cell>
          <cell r="E866">
            <v>517.34957251169544</v>
          </cell>
          <cell r="F866" t="str">
            <v>SIEC Abr/26</v>
          </cell>
        </row>
        <row r="867">
          <cell r="A867" t="str">
            <v>02.01.05.110.07</v>
          </cell>
          <cell r="B867" t="str">
            <v>Concreto estrutural dosado em central, fck 40 MPa</v>
          </cell>
          <cell r="C867" t="str">
            <v>m³</v>
          </cell>
          <cell r="D867">
            <v>658.08</v>
          </cell>
          <cell r="E867">
            <v>530.79528956283275</v>
          </cell>
          <cell r="F867" t="str">
            <v>SIEC Abr/26</v>
          </cell>
        </row>
        <row r="868">
          <cell r="A868" t="str">
            <v>02.01.05.110.08</v>
          </cell>
          <cell r="B868" t="str">
            <v>Concreto estrutural dosado em central, fck 45 MPa</v>
          </cell>
          <cell r="C868" t="str">
            <v>m³</v>
          </cell>
          <cell r="D868">
            <v>684.66</v>
          </cell>
          <cell r="E868">
            <v>552.23423132763344</v>
          </cell>
          <cell r="F868" t="str">
            <v>SIEC Abr/26</v>
          </cell>
        </row>
        <row r="869">
          <cell r="A869" t="str">
            <v>02.01.05.110.17</v>
          </cell>
          <cell r="B869" t="str">
            <v>Concreto estrutural dosado em central, fck 50 Mpa</v>
          </cell>
          <cell r="C869" t="str">
            <v>m³</v>
          </cell>
          <cell r="D869">
            <v>771.9</v>
          </cell>
          <cell r="E869">
            <v>622.60041942248745</v>
          </cell>
          <cell r="F869" t="str">
            <v>SIEC Abr/26</v>
          </cell>
        </row>
        <row r="870">
          <cell r="A870" t="str">
            <v>02.01.05.110.21</v>
          </cell>
          <cell r="B870" t="str">
            <v>Concreto fck = 20 MPa para projeção via seca - confecção em betoneira - areia e brita comerciais</v>
          </cell>
          <cell r="C870" t="str">
            <v>m³</v>
          </cell>
          <cell r="D870">
            <v>594.80999999999995</v>
          </cell>
          <cell r="E870">
            <v>479.76286497822224</v>
          </cell>
          <cell r="F870" t="str">
            <v>SIEC Abr/26</v>
          </cell>
        </row>
        <row r="871">
          <cell r="A871" t="str">
            <v>02.01.05.110.22</v>
          </cell>
          <cell r="B871" t="str">
            <v>Concreto fck = 25 MPa para projeção via seca - confecção em betoneira - areia e brita comerciais</v>
          </cell>
          <cell r="C871" t="str">
            <v>m³</v>
          </cell>
          <cell r="D871">
            <v>628.82000000000005</v>
          </cell>
          <cell r="E871">
            <v>507.1947088240039</v>
          </cell>
          <cell r="F871" t="str">
            <v>SIEC Abr/26</v>
          </cell>
        </row>
        <row r="872">
          <cell r="A872" t="str">
            <v>02.01.05.110.23</v>
          </cell>
          <cell r="B872" t="str">
            <v>Concreto fck = 30 MPa para projeção via seca - confecção em betoneira - areia e brita comerciais</v>
          </cell>
          <cell r="C872" t="str">
            <v>m³</v>
          </cell>
          <cell r="D872">
            <v>666.89</v>
          </cell>
          <cell r="E872">
            <v>537.90127439909656</v>
          </cell>
          <cell r="F872" t="str">
            <v>SIEC Abr/26</v>
          </cell>
        </row>
        <row r="873">
          <cell r="A873" t="str">
            <v>02.01.05.110.09</v>
          </cell>
          <cell r="B873" t="str">
            <v>Concreto Projetado, fck=20 MPa</v>
          </cell>
          <cell r="C873" t="str">
            <v>m³</v>
          </cell>
          <cell r="D873">
            <v>1199.32</v>
          </cell>
          <cell r="E873">
            <v>967.34957251169533</v>
          </cell>
          <cell r="F873" t="str">
            <v>SIEC Abr/26</v>
          </cell>
        </row>
        <row r="874">
          <cell r="A874" t="str">
            <v>02.01.05.110.10</v>
          </cell>
          <cell r="B874" t="str">
            <v>Concreto Projetado, fck=25 MPa</v>
          </cell>
          <cell r="C874" t="str">
            <v>m³</v>
          </cell>
          <cell r="D874">
            <v>1247.9100000000001</v>
          </cell>
          <cell r="E874">
            <v>1006.5413776415552</v>
          </cell>
          <cell r="F874" t="str">
            <v>SIEC Abr/26</v>
          </cell>
        </row>
        <row r="875">
          <cell r="A875" t="str">
            <v>02.01.05.110.11</v>
          </cell>
          <cell r="B875" t="str">
            <v>Concreto Projetado, fck=30 MPa</v>
          </cell>
          <cell r="C875" t="str">
            <v>m³</v>
          </cell>
          <cell r="D875">
            <v>1302.29</v>
          </cell>
          <cell r="E875">
            <v>1050.4032908533634</v>
          </cell>
          <cell r="F875" t="str">
            <v>SIEC Abr/26</v>
          </cell>
        </row>
        <row r="876">
          <cell r="A876" t="str">
            <v>02.01.05.120</v>
          </cell>
          <cell r="B876" t="str">
            <v>CONCRETOS CICLÓPICOS PARA FUNDAÇÕES E ESTRUTURAS</v>
          </cell>
          <cell r="C876" t="str">
            <v/>
          </cell>
          <cell r="E876">
            <v>0</v>
          </cell>
          <cell r="F876" t="str">
            <v>SIEC Abr/26</v>
          </cell>
        </row>
        <row r="877">
          <cell r="A877" t="str">
            <v>02.01.05.120.01</v>
          </cell>
          <cell r="B877" t="str">
            <v>Concreto ciclópico - fornecimento e aplicação (com 30% de pedra rachão) , fck 15 MPa</v>
          </cell>
          <cell r="C877" t="str">
            <v>m³</v>
          </cell>
          <cell r="D877">
            <v>730.06</v>
          </cell>
          <cell r="E877">
            <v>588.85304081303434</v>
          </cell>
          <cell r="F877" t="str">
            <v>SIEC Abr/26</v>
          </cell>
        </row>
        <row r="878">
          <cell r="A878" t="str">
            <v>02.01.05.120.04</v>
          </cell>
          <cell r="B878" t="str">
            <v>Concreto ciclópico fck = 20 MPa - confecção em betoneira e lançamento manual - areia, brita e pedra de mão comerciais</v>
          </cell>
          <cell r="C878" t="str">
            <v>m³</v>
          </cell>
          <cell r="D878">
            <v>611.70000000000005</v>
          </cell>
          <cell r="E878">
            <v>493.38603000483954</v>
          </cell>
          <cell r="F878" t="str">
            <v>SIEC Abr/26</v>
          </cell>
        </row>
        <row r="879">
          <cell r="A879" t="str">
            <v>02.01.05.120.02</v>
          </cell>
          <cell r="B879" t="str">
            <v>Transporte, lançamento, adensamento e acabamento do concreto em estrutura</v>
          </cell>
          <cell r="C879" t="str">
            <v>m³</v>
          </cell>
          <cell r="D879">
            <v>239.75</v>
          </cell>
          <cell r="E879">
            <v>193.37796418777222</v>
          </cell>
          <cell r="F879" t="str">
            <v>SIEC Abr/26</v>
          </cell>
        </row>
        <row r="880">
          <cell r="A880" t="str">
            <v>02.01.05.120.03</v>
          </cell>
          <cell r="B880" t="str">
            <v>Transporte, lançamento, adensamento e acabamento do concreto em fundação</v>
          </cell>
          <cell r="C880" t="str">
            <v>m³</v>
          </cell>
          <cell r="D880">
            <v>185.95</v>
          </cell>
          <cell r="E880">
            <v>149.98386836586545</v>
          </cell>
          <cell r="F880" t="str">
            <v>SIEC Abr/26</v>
          </cell>
        </row>
        <row r="881">
          <cell r="A881" t="str">
            <v>02.01.05.130</v>
          </cell>
          <cell r="B881" t="str">
            <v>CONCRETOS NÃO ESTRUTURAIS PARA FUNDAÇÕES E ESTRUTURAS</v>
          </cell>
          <cell r="C881" t="str">
            <v/>
          </cell>
          <cell r="E881">
            <v>0</v>
          </cell>
          <cell r="F881" t="str">
            <v>SIEC Abr/26</v>
          </cell>
        </row>
        <row r="882">
          <cell r="A882" t="str">
            <v>02.01.05.130.04</v>
          </cell>
          <cell r="B882" t="str">
            <v>Concreto graute para blocos de concreto, inclusive lançamento</v>
          </cell>
          <cell r="C882" t="str">
            <v>m³</v>
          </cell>
          <cell r="D882">
            <v>1045.93</v>
          </cell>
          <cell r="E882">
            <v>843.62800451685757</v>
          </cell>
          <cell r="F882" t="str">
            <v>SIEC Abr/26</v>
          </cell>
        </row>
        <row r="883">
          <cell r="A883" t="str">
            <v>02.01.05.140</v>
          </cell>
          <cell r="B883" t="str">
            <v>CONCRETOS LEVES PARA FUNDAÇÕES E ESTRUTURAS</v>
          </cell>
          <cell r="C883" t="str">
            <v/>
          </cell>
          <cell r="E883">
            <v>0</v>
          </cell>
          <cell r="F883" t="str">
            <v>SIEC Abr/26</v>
          </cell>
        </row>
        <row r="884">
          <cell r="A884" t="str">
            <v>02.01.05.140.01</v>
          </cell>
          <cell r="B884" t="str">
            <v>Concreto leve, com agregado de argila expandida, fck 10 MPa</v>
          </cell>
          <cell r="C884" t="str">
            <v>m³</v>
          </cell>
          <cell r="D884">
            <v>1295.9100000000001</v>
          </cell>
          <cell r="E884">
            <v>1045.2572995644459</v>
          </cell>
          <cell r="F884" t="str">
            <v>SIEC Abr/26</v>
          </cell>
        </row>
        <row r="885">
          <cell r="A885" t="str">
            <v>02.01.05.140.02</v>
          </cell>
          <cell r="B885" t="str">
            <v>Concreto leve, com agregado de argila expandida, fck 20 MPa</v>
          </cell>
          <cell r="C885" t="str">
            <v>m³</v>
          </cell>
          <cell r="D885">
            <v>1340.66</v>
          </cell>
          <cell r="E885">
            <v>1081.3518309404744</v>
          </cell>
          <cell r="F885" t="str">
            <v>SIEC Abr/26</v>
          </cell>
        </row>
        <row r="886">
          <cell r="A886" t="str">
            <v>02.01.05.150</v>
          </cell>
          <cell r="B886" t="str">
            <v>ACABAMENTOS ESPECIAIS PARA CONCRETODE FUNDAÇÕES E ESTRUTURAS</v>
          </cell>
          <cell r="C886" t="str">
            <v/>
          </cell>
          <cell r="E886">
            <v>0</v>
          </cell>
          <cell r="F886" t="str">
            <v>SIEC Abr/26</v>
          </cell>
        </row>
        <row r="887">
          <cell r="A887" t="str">
            <v>02.01.05.150.01</v>
          </cell>
          <cell r="B887" t="str">
            <v>Acabamento de superfície de concreto com desempenadeira mecânica elétrica</v>
          </cell>
          <cell r="C887" t="str">
            <v>m²</v>
          </cell>
          <cell r="D887">
            <v>0.81</v>
          </cell>
          <cell r="E887">
            <v>0.65333118244878208</v>
          </cell>
          <cell r="F887" t="str">
            <v>SIEC Abr/26</v>
          </cell>
        </row>
        <row r="888">
          <cell r="A888" t="str">
            <v>02.01.05.200</v>
          </cell>
          <cell r="B888" t="str">
            <v>FÔRMAS DE MADEIRA MACIÇA MOLDADO IN LOCO PARA FUNDAÇÕES E ESTRUTURAS</v>
          </cell>
          <cell r="C888" t="str">
            <v/>
          </cell>
          <cell r="E888">
            <v>0</v>
          </cell>
          <cell r="F888" t="str">
            <v>SIEC Abr/26</v>
          </cell>
        </row>
        <row r="889">
          <cell r="A889" t="str">
            <v>02.01.05.200.06</v>
          </cell>
          <cell r="B889" t="str">
            <v>Fabricação, montagem e desmontagem de fôrma para viga baldrame, em madeira serrada, e=25 mm, 4 utilizações</v>
          </cell>
          <cell r="C889" t="str">
            <v>m²</v>
          </cell>
          <cell r="D889">
            <v>88.78</v>
          </cell>
          <cell r="E889">
            <v>71.608323923213419</v>
          </cell>
          <cell r="F889" t="str">
            <v>SIEC Abr/26</v>
          </cell>
        </row>
        <row r="890">
          <cell r="A890" t="str">
            <v>02.01.05.200.02</v>
          </cell>
          <cell r="B890" t="str">
            <v>Fôrma de madeira comum para estrutura</v>
          </cell>
          <cell r="C890" t="str">
            <v>m²</v>
          </cell>
          <cell r="D890">
            <v>194.55</v>
          </cell>
          <cell r="E890">
            <v>156.92047104371673</v>
          </cell>
          <cell r="F890" t="str">
            <v>SIEC Abr/26</v>
          </cell>
        </row>
        <row r="891">
          <cell r="A891" t="str">
            <v>02.01.05.200.01</v>
          </cell>
          <cell r="B891" t="str">
            <v>Fôrma de madeira comum para fundação</v>
          </cell>
          <cell r="C891" t="str">
            <v>m²</v>
          </cell>
          <cell r="D891">
            <v>88.78</v>
          </cell>
          <cell r="E891">
            <v>71.608323923213419</v>
          </cell>
          <cell r="F891" t="str">
            <v>SIEC Abr/26</v>
          </cell>
        </row>
        <row r="892">
          <cell r="A892" t="str">
            <v>02.01.05.200.07</v>
          </cell>
          <cell r="B892" t="str">
            <v>Fôrma metálica em chapa 1/8" reforçada com nervuras de 40 mm x 1/8" dispostas em grelhas de 40 x 60 cm - utilização de 100 vezes - confecção, instalação e retirada</v>
          </cell>
          <cell r="C892" t="str">
            <v>m²</v>
          </cell>
          <cell r="D892">
            <v>11.65</v>
          </cell>
          <cell r="E892">
            <v>9.3966768833682845</v>
          </cell>
          <cell r="F892" t="str">
            <v>SIEC Abr/26</v>
          </cell>
        </row>
        <row r="893">
          <cell r="A893" t="str">
            <v>02.01.05.200.03</v>
          </cell>
          <cell r="B893" t="str">
            <v>Fôrma metálica para aduelas de bueiros celulares de concreto pré-moldados - utilização de 100 vezes - confecção, instalação e retirada.</v>
          </cell>
          <cell r="C893" t="str">
            <v>m²</v>
          </cell>
          <cell r="D893">
            <v>19.86</v>
          </cell>
          <cell r="E893">
            <v>16.018712695596061</v>
          </cell>
          <cell r="F893" t="str">
            <v>SIEC Abr/26</v>
          </cell>
        </row>
        <row r="894">
          <cell r="A894" t="str">
            <v>02.01.05.200.04</v>
          </cell>
          <cell r="B894" t="str">
            <v>Formas de tábuas de pinho para dispositivos de drenagem - utilização de 3 vezes - confecção, instalação e retirada</v>
          </cell>
          <cell r="C894" t="str">
            <v>m²</v>
          </cell>
          <cell r="D894">
            <v>101.69</v>
          </cell>
          <cell r="E894">
            <v>82.021293757057592</v>
          </cell>
          <cell r="F894" t="str">
            <v>SIEC Abr/26</v>
          </cell>
        </row>
        <row r="895">
          <cell r="A895" t="str">
            <v>02.01.05.200.05</v>
          </cell>
          <cell r="B895" t="str">
            <v>Retirada de formas de madeira comum para estrutura</v>
          </cell>
          <cell r="C895" t="str">
            <v>m²</v>
          </cell>
          <cell r="D895">
            <v>34.409999999999997</v>
          </cell>
          <cell r="E895">
            <v>27.754476528472331</v>
          </cell>
          <cell r="F895" t="str">
            <v>SIEC Abr/26</v>
          </cell>
        </row>
        <row r="896">
          <cell r="A896" t="str">
            <v>02.01.05.220</v>
          </cell>
          <cell r="B896" t="str">
            <v>FÔRMAS PRÉ FABRICADAS PARA FUNDAÇÕES E ESTRUTURAS</v>
          </cell>
          <cell r="C896" t="str">
            <v/>
          </cell>
          <cell r="E896">
            <v>0</v>
          </cell>
          <cell r="F896" t="str">
            <v>SIEC Abr/26</v>
          </cell>
        </row>
        <row r="897">
          <cell r="A897" t="str">
            <v>02.01.05.220.04</v>
          </cell>
          <cell r="B897" t="str">
            <v>Forma de chapas plastificadas (10mm) - Curva</v>
          </cell>
          <cell r="C897" t="str">
            <v>m²</v>
          </cell>
          <cell r="D897">
            <v>151.08000000000001</v>
          </cell>
          <cell r="E897">
            <v>121.85836425229877</v>
          </cell>
          <cell r="F897" t="str">
            <v>SIEC Abr/26</v>
          </cell>
        </row>
        <row r="898">
          <cell r="A898" t="str">
            <v>02.01.05.220.01</v>
          </cell>
          <cell r="B898" t="str">
            <v>Forma de chapas plastificadas (10mm) - Plana</v>
          </cell>
          <cell r="C898" t="str">
            <v>m²</v>
          </cell>
          <cell r="D898">
            <v>151.08000000000001</v>
          </cell>
          <cell r="E898">
            <v>121.85836425229877</v>
          </cell>
          <cell r="F898" t="str">
            <v>SIEC Abr/26</v>
          </cell>
        </row>
        <row r="899">
          <cell r="A899" t="str">
            <v>02.01.05.220.06</v>
          </cell>
          <cell r="B899" t="str">
            <v>Forma de chapas plastificadas (12mm) - Plana</v>
          </cell>
          <cell r="C899" t="str">
            <v>m²</v>
          </cell>
          <cell r="D899">
            <v>114.69</v>
          </cell>
          <cell r="E899">
            <v>92.50685594450718</v>
          </cell>
          <cell r="F899" t="str">
            <v>SIEC Abr/26</v>
          </cell>
        </row>
        <row r="900">
          <cell r="A900" t="str">
            <v>02.01.05.220.03</v>
          </cell>
          <cell r="B900" t="str">
            <v>Forma de chapas resinadas (10mm) - Curva</v>
          </cell>
          <cell r="C900" t="str">
            <v>m²</v>
          </cell>
          <cell r="D900">
            <v>141.6</v>
          </cell>
          <cell r="E900">
            <v>114.21196967252781</v>
          </cell>
          <cell r="F900" t="str">
            <v>SIEC Abr/26</v>
          </cell>
        </row>
        <row r="901">
          <cell r="A901" t="str">
            <v>02.01.05.220.02</v>
          </cell>
          <cell r="B901" t="str">
            <v>Forma de chapas resinadas (10mm) - Plana</v>
          </cell>
          <cell r="C901" t="str">
            <v>m²</v>
          </cell>
          <cell r="D901">
            <v>100.16</v>
          </cell>
          <cell r="E901">
            <v>80.787223745765445</v>
          </cell>
          <cell r="F901" t="str">
            <v>SIEC Abr/26</v>
          </cell>
        </row>
        <row r="902">
          <cell r="A902" t="str">
            <v>02.01.05.220.05</v>
          </cell>
          <cell r="B902" t="str">
            <v>Forma de chapas resinadas (12mm) - Plana</v>
          </cell>
          <cell r="C902" t="str">
            <v>m²</v>
          </cell>
          <cell r="D902">
            <v>100.21</v>
          </cell>
          <cell r="E902">
            <v>80.827552831101784</v>
          </cell>
          <cell r="F902" t="str">
            <v>SIEC Abr/26</v>
          </cell>
        </row>
        <row r="903">
          <cell r="A903" t="str">
            <v>02.01.05.260</v>
          </cell>
          <cell r="B903" t="str">
            <v>FÔRMAS PERMANENTES PARA FUNDAÇÕES E ESTRUTURA</v>
          </cell>
          <cell r="C903" t="str">
            <v/>
          </cell>
          <cell r="E903">
            <v>0</v>
          </cell>
          <cell r="F903" t="str">
            <v>SIEC Abr/26</v>
          </cell>
        </row>
        <row r="904">
          <cell r="A904" t="str">
            <v>02.01.05.260.01</v>
          </cell>
          <cell r="B904" t="str">
            <v>Fôrma tipo caixão perdido com poliestireno expandido</v>
          </cell>
          <cell r="C904" t="str">
            <v>m³</v>
          </cell>
          <cell r="D904">
            <v>475.79</v>
          </cell>
          <cell r="E904">
            <v>383.76351024358769</v>
          </cell>
          <cell r="F904" t="str">
            <v>SIEC Abr/26</v>
          </cell>
        </row>
        <row r="905">
          <cell r="A905" t="str">
            <v>02.01.05.270</v>
          </cell>
          <cell r="B905" t="str">
            <v>CIMBRAMENTOS / ESCORAMENTOSPARA FUNDAÇÕES E ESTRUTURA</v>
          </cell>
          <cell r="C905" t="str">
            <v/>
          </cell>
          <cell r="E905">
            <v>0</v>
          </cell>
          <cell r="F905" t="str">
            <v>SIEC Abr/26</v>
          </cell>
        </row>
        <row r="906">
          <cell r="A906" t="str">
            <v>02.01.05.270.04</v>
          </cell>
          <cell r="B906" t="str">
            <v>Cimbramento de madeira para ponte ou viaduto, fornecimento e montagem</v>
          </cell>
          <cell r="C906" t="str">
            <v>m³</v>
          </cell>
          <cell r="D906">
            <v>72.650000000000006</v>
          </cell>
          <cell r="E906">
            <v>58.598160993708667</v>
          </cell>
          <cell r="F906" t="str">
            <v>SIEC Abr/26</v>
          </cell>
        </row>
        <row r="907">
          <cell r="A907" t="str">
            <v>02.01.05.270.06</v>
          </cell>
          <cell r="B907" t="str">
            <v>Escoramento em madeira para lajes de edificação, com pontaletes (7,5 x 7,5cm) para pé direito de 3,00 a 3,50m</v>
          </cell>
          <cell r="C907" t="str">
            <v>m²</v>
          </cell>
          <cell r="D907">
            <v>51.02</v>
          </cell>
          <cell r="E907">
            <v>41.151798677206003</v>
          </cell>
          <cell r="F907" t="str">
            <v>SIEC Abr/26</v>
          </cell>
        </row>
        <row r="908">
          <cell r="A908" t="str">
            <v>02.01.05.270.07</v>
          </cell>
          <cell r="B908" t="str">
            <v>Estroncamento e travamento com perfil metálico - com reaproveitamento.</v>
          </cell>
          <cell r="C908" t="str">
            <v>kg</v>
          </cell>
          <cell r="D908">
            <v>17.46</v>
          </cell>
          <cell r="E908">
            <v>14.082916599451526</v>
          </cell>
          <cell r="F908" t="str">
            <v>SIEC Abr/26</v>
          </cell>
        </row>
        <row r="909">
          <cell r="A909" t="str">
            <v>02.01.05.270.12</v>
          </cell>
          <cell r="B909" t="str">
            <v>Fabricação de escoras do tipo pontalete, em madeira, para pé-direito simples</v>
          </cell>
          <cell r="C909" t="str">
            <v>m³</v>
          </cell>
          <cell r="D909">
            <v>17.04</v>
          </cell>
          <cell r="E909">
            <v>13.74415228262623</v>
          </cell>
          <cell r="F909" t="str">
            <v>SIEC Abr/26</v>
          </cell>
        </row>
        <row r="910">
          <cell r="A910" t="str">
            <v>02.01.05.270.02</v>
          </cell>
          <cell r="B910" t="str">
            <v>Locação de Cimbramento tubular metálico, para ponte ou viaduto, edificação civil e industrial, materiais (entre 3 e 7m)</v>
          </cell>
          <cell r="C910" t="str">
            <v>m³ x mês</v>
          </cell>
          <cell r="D910">
            <v>11.83</v>
          </cell>
          <cell r="E910">
            <v>9.541861590579126</v>
          </cell>
          <cell r="F910" t="str">
            <v>SIEC Abr/26</v>
          </cell>
        </row>
        <row r="911">
          <cell r="A911" t="str">
            <v>02.01.05.270.03</v>
          </cell>
          <cell r="B911" t="str">
            <v>Locação de Cimbramento tubular metálico, para ponte ou viaduto, edificação civil e industrial, materiais (h&gt;7m)</v>
          </cell>
          <cell r="C911" t="str">
            <v>m³ x mês</v>
          </cell>
          <cell r="D911">
            <v>11.83</v>
          </cell>
          <cell r="E911">
            <v>9.541861590579126</v>
          </cell>
          <cell r="F911" t="str">
            <v>SIEC Abr/26</v>
          </cell>
        </row>
        <row r="912">
          <cell r="A912" t="str">
            <v>02.01.05.270.01</v>
          </cell>
          <cell r="B912" t="str">
            <v>Montagem / Desmontagem de Cimbramento tubular metálico, para ponte ou viaduto, edificação civil e industrial</v>
          </cell>
          <cell r="C912" t="str">
            <v>m³</v>
          </cell>
          <cell r="D912">
            <v>16.87</v>
          </cell>
          <cell r="E912">
            <v>13.607033392482659</v>
          </cell>
          <cell r="F912" t="str">
            <v>SIEC Abr/26</v>
          </cell>
        </row>
        <row r="913">
          <cell r="A913" t="str">
            <v>02.01.05.270.11</v>
          </cell>
          <cell r="B913" t="str">
            <v>Montagem / Desmontagem de Cimbramento tubular metálico, para ponte ou viaduto, edificação civil e industrial (noturno)</v>
          </cell>
          <cell r="C913" t="str">
            <v>m³</v>
          </cell>
          <cell r="D913">
            <v>19.23</v>
          </cell>
          <cell r="E913">
            <v>15.510566220358122</v>
          </cell>
          <cell r="F913" t="str">
            <v>SIEC Abr/26</v>
          </cell>
        </row>
        <row r="914">
          <cell r="A914" t="str">
            <v>02.01.05.300</v>
          </cell>
          <cell r="B914" t="str">
            <v>ARMADURAS EM GERAL PARA FUNDAÇÃO E ESTRUTURA</v>
          </cell>
          <cell r="C914" t="str">
            <v/>
          </cell>
          <cell r="E914">
            <v>0</v>
          </cell>
          <cell r="F914" t="str">
            <v>SIEC Abr/26</v>
          </cell>
        </row>
        <row r="915">
          <cell r="A915" t="str">
            <v>02.01.05.300.51</v>
          </cell>
          <cell r="B915" t="str">
            <v>Armação de cinta de alvenaria estrutural; diâmetro de 10,0 mm</v>
          </cell>
          <cell r="C915" t="str">
            <v>kg</v>
          </cell>
          <cell r="D915">
            <v>9.44</v>
          </cell>
          <cell r="E915">
            <v>7.614131311501855</v>
          </cell>
          <cell r="F915" t="str">
            <v>SIEC Abr/26</v>
          </cell>
        </row>
        <row r="916">
          <cell r="A916" t="str">
            <v>02.01.05.300.31</v>
          </cell>
          <cell r="B916" t="str">
            <v>Armação de estruturas de concreto armado, utilizando Aço CA-50 de 10,0 mm</v>
          </cell>
          <cell r="C916" t="str">
            <v>kg</v>
          </cell>
          <cell r="D916">
            <v>9.76</v>
          </cell>
          <cell r="E916">
            <v>7.8722374576544603</v>
          </cell>
          <cell r="F916" t="str">
            <v>SIEC Abr/26</v>
          </cell>
        </row>
        <row r="917">
          <cell r="A917" t="str">
            <v>02.01.05.300.32</v>
          </cell>
          <cell r="B917" t="str">
            <v>Armação de estruturas de concreto armado, utilizando Aço CA-50 de 12,5 mm</v>
          </cell>
          <cell r="C917" t="str">
            <v>kg</v>
          </cell>
          <cell r="D917">
            <v>7.99</v>
          </cell>
          <cell r="E917">
            <v>6.4445878367478624</v>
          </cell>
          <cell r="F917" t="str">
            <v>SIEC Abr/26</v>
          </cell>
        </row>
        <row r="918">
          <cell r="A918" t="str">
            <v>02.01.05.300.33</v>
          </cell>
          <cell r="B918" t="str">
            <v>Armação de estruturas de concreto armado, utilizando Aço CA-50 de 16,0 mm</v>
          </cell>
          <cell r="C918" t="str">
            <v>kg</v>
          </cell>
          <cell r="D918">
            <v>7.53</v>
          </cell>
          <cell r="E918">
            <v>6.0735602516534923</v>
          </cell>
          <cell r="F918" t="str">
            <v>SIEC Abr/26</v>
          </cell>
        </row>
        <row r="919">
          <cell r="A919" t="str">
            <v>02.01.05.300.34</v>
          </cell>
          <cell r="B919" t="str">
            <v>Armação de estruturas de concreto armado, utilizando Aço CA-50 de 20,0 mm</v>
          </cell>
          <cell r="C919" t="str">
            <v>kg</v>
          </cell>
          <cell r="D919">
            <v>8.36</v>
          </cell>
          <cell r="E919">
            <v>6.7430230682368117</v>
          </cell>
          <cell r="F919" t="str">
            <v>SIEC Abr/26</v>
          </cell>
        </row>
        <row r="920">
          <cell r="A920" t="str">
            <v>02.01.05.300.35</v>
          </cell>
          <cell r="B920" t="str">
            <v>Armação de estruturas de concreto armado, utilizando Aço CA-50 de 25,0 mm</v>
          </cell>
          <cell r="C920" t="str">
            <v>kg</v>
          </cell>
          <cell r="D920">
            <v>8.18</v>
          </cell>
          <cell r="E920">
            <v>6.5978383610259712</v>
          </cell>
          <cell r="F920" t="str">
            <v>SIEC Abr/26</v>
          </cell>
        </row>
        <row r="921">
          <cell r="A921" t="str">
            <v>02.01.05.300.29</v>
          </cell>
          <cell r="B921" t="str">
            <v>Armação de estruturas de concreto armado, utilizando Aço CA-50 de 6,3 mm</v>
          </cell>
          <cell r="C921" t="str">
            <v>kg</v>
          </cell>
          <cell r="D921">
            <v>12.95</v>
          </cell>
          <cell r="E921">
            <v>10.445233102113244</v>
          </cell>
          <cell r="F921" t="str">
            <v>SIEC Abr/26</v>
          </cell>
        </row>
        <row r="922">
          <cell r="A922" t="str">
            <v>02.01.05.300.30</v>
          </cell>
          <cell r="B922" t="str">
            <v>Armação de estruturas de concreto armado, utilizando Aço CA-50 de 8,0 mm</v>
          </cell>
          <cell r="C922" t="str">
            <v>kg</v>
          </cell>
          <cell r="D922">
            <v>11.41</v>
          </cell>
          <cell r="E922">
            <v>9.2030972737538317</v>
          </cell>
          <cell r="F922" t="str">
            <v>SIEC Abr/26</v>
          </cell>
        </row>
        <row r="923">
          <cell r="A923" t="str">
            <v>02.01.05.300.28</v>
          </cell>
          <cell r="B923" t="str">
            <v>Armação de estruturas de concreto armado, utilizando Aço CA-60 de 5,0 mm</v>
          </cell>
          <cell r="C923" t="str">
            <v>kg</v>
          </cell>
          <cell r="D923">
            <v>14.91</v>
          </cell>
          <cell r="E923">
            <v>12.026133247297951</v>
          </cell>
          <cell r="F923" t="str">
            <v>SIEC Abr/26</v>
          </cell>
        </row>
        <row r="924">
          <cell r="A924" t="str">
            <v>02.01.05.300.20</v>
          </cell>
          <cell r="B924" t="str">
            <v>Armação de laje de uma estrutura convencional de concreto armado em uma edificação térrea ou sobrado utilizando aço CA-60 de 4,2 mm - montagem</v>
          </cell>
          <cell r="C924" t="str">
            <v>kg</v>
          </cell>
          <cell r="D924">
            <v>16.87</v>
          </cell>
          <cell r="E924">
            <v>13.607033392482659</v>
          </cell>
          <cell r="F924" t="str">
            <v>SIEC Abr/26</v>
          </cell>
        </row>
        <row r="925">
          <cell r="A925" t="str">
            <v>02.01.05.300.37</v>
          </cell>
          <cell r="B925" t="str">
            <v>Armação de laje de uma estrutura convencional de concreto armado em uma edificação térrea ou sobrado utilizando aço CA-60 de 5,0 mm - montagem</v>
          </cell>
          <cell r="C925" t="str">
            <v>kg</v>
          </cell>
          <cell r="D925">
            <v>13.99</v>
          </cell>
          <cell r="E925">
            <v>11.284078077109211</v>
          </cell>
          <cell r="F925" t="str">
            <v>SIEC Abr/26</v>
          </cell>
        </row>
        <row r="926">
          <cell r="A926" t="str">
            <v>02.01.05.300.38</v>
          </cell>
          <cell r="B926" t="str">
            <v>Armação em aço CA-50 - fornecimento, preparo e colocação</v>
          </cell>
          <cell r="C926" t="str">
            <v>kg</v>
          </cell>
          <cell r="D926">
            <v>14.05</v>
          </cell>
          <cell r="E926">
            <v>11.332472979512826</v>
          </cell>
          <cell r="F926" t="str">
            <v>SIEC Abr/26</v>
          </cell>
        </row>
        <row r="927">
          <cell r="A927" t="str">
            <v>02.01.05.300.01</v>
          </cell>
          <cell r="B927" t="str">
            <v>Armadura de aço CA-25 (média das bitolas)</v>
          </cell>
          <cell r="C927" t="str">
            <v>kg</v>
          </cell>
          <cell r="D927">
            <v>12.2</v>
          </cell>
          <cell r="E927">
            <v>9.8402968220680744</v>
          </cell>
          <cell r="F927" t="str">
            <v>SIEC Abr/26</v>
          </cell>
        </row>
        <row r="928">
          <cell r="A928" t="str">
            <v>02.01.05.300.02</v>
          </cell>
          <cell r="B928" t="str">
            <v>Armadura de aço CA-50 (média das bitolas)</v>
          </cell>
          <cell r="C928" t="str">
            <v>kg</v>
          </cell>
          <cell r="D928">
            <v>11.68</v>
          </cell>
          <cell r="E928">
            <v>9.420874334570092</v>
          </cell>
          <cell r="F928" t="str">
            <v>SIEC Abr/26</v>
          </cell>
        </row>
        <row r="929">
          <cell r="A929" t="str">
            <v>02.01.05.300.03</v>
          </cell>
          <cell r="B929" t="str">
            <v>Armadura de aço CA-60 (média das bitolas)</v>
          </cell>
          <cell r="C929" t="str">
            <v>kg</v>
          </cell>
          <cell r="D929">
            <v>11.85</v>
          </cell>
          <cell r="E929">
            <v>9.5579932247136625</v>
          </cell>
          <cell r="F929" t="str">
            <v>SIEC Abr/26</v>
          </cell>
        </row>
        <row r="930">
          <cell r="A930" t="str">
            <v>02.01.05.300.04</v>
          </cell>
          <cell r="B930" t="str">
            <v>Armadura de tela de aço CA-60</v>
          </cell>
          <cell r="C930" t="str">
            <v>kg</v>
          </cell>
          <cell r="D930">
            <v>9.91</v>
          </cell>
          <cell r="E930">
            <v>7.9932247136634942</v>
          </cell>
          <cell r="F930" t="str">
            <v>SIEC Abr/26</v>
          </cell>
        </row>
        <row r="931">
          <cell r="A931" t="str">
            <v>02.01.05.300.12</v>
          </cell>
          <cell r="B931" t="str">
            <v>Cambota metálica treliçada (CA-50).</v>
          </cell>
          <cell r="C931" t="str">
            <v>kg</v>
          </cell>
          <cell r="D931">
            <v>45.68</v>
          </cell>
          <cell r="E931">
            <v>36.844652363284403</v>
          </cell>
          <cell r="F931" t="str">
            <v>SIEC Abr/26</v>
          </cell>
        </row>
        <row r="932">
          <cell r="A932" t="str">
            <v>02.01.05.300.14</v>
          </cell>
          <cell r="B932" t="str">
            <v>Cordoalha CP 190 RB D = 12,7 mm - fornecimento e instalação</v>
          </cell>
          <cell r="C932" t="str">
            <v>kg</v>
          </cell>
          <cell r="D932">
            <v>9.3800000000000008</v>
          </cell>
          <cell r="E932">
            <v>7.5657364090982426</v>
          </cell>
          <cell r="F932" t="str">
            <v>SIEC Abr/26</v>
          </cell>
        </row>
        <row r="933">
          <cell r="A933" t="str">
            <v>02.01.05.300.16</v>
          </cell>
          <cell r="B933" t="str">
            <v>Cordoalha engraxada CP 190 RB D = 12,7 mm - fornecimento, preparo e colocação</v>
          </cell>
          <cell r="C933" t="str">
            <v>kg</v>
          </cell>
          <cell r="D933">
            <v>14.05</v>
          </cell>
          <cell r="E933">
            <v>11.332472979512826</v>
          </cell>
          <cell r="F933" t="str">
            <v>SIEC Abr/26</v>
          </cell>
        </row>
        <row r="934">
          <cell r="A934" t="str">
            <v>02.01.05.300.17</v>
          </cell>
          <cell r="B934" t="str">
            <v>Cordoalha engraxada CP 190 RB D = 15,2 mm - fornecimento, preparo e colocação</v>
          </cell>
          <cell r="C934" t="str">
            <v>kg</v>
          </cell>
          <cell r="D934">
            <v>14.05</v>
          </cell>
          <cell r="E934">
            <v>11.332472979512826</v>
          </cell>
          <cell r="F934" t="str">
            <v>SIEC Abr/26</v>
          </cell>
        </row>
        <row r="935">
          <cell r="A935" t="str">
            <v>02.01.05.300.23</v>
          </cell>
          <cell r="B935" t="str">
            <v>Corte e dobra de aço CA-50, diâmetro de 10,0 mm, utilizado em estruturas diversas, incluso o fornecimento do aço</v>
          </cell>
          <cell r="C935" t="str">
            <v>kg</v>
          </cell>
          <cell r="D935">
            <v>7.25</v>
          </cell>
          <cell r="E935">
            <v>5.8477173737699628</v>
          </cell>
          <cell r="F935" t="str">
            <v>SIEC Abr/26</v>
          </cell>
        </row>
        <row r="936">
          <cell r="A936" t="str">
            <v>02.01.05.300.24</v>
          </cell>
          <cell r="B936" t="str">
            <v>Corte e dobra de aço CA-50, diâmetro de 12,5 mm, utilizado em estruturas diversas, incluso o fornecimento do aço</v>
          </cell>
          <cell r="C936" t="str">
            <v>kg</v>
          </cell>
          <cell r="D936">
            <v>6.15</v>
          </cell>
          <cell r="E936">
            <v>4.9604774963703822</v>
          </cell>
          <cell r="F936" t="str">
            <v>SIEC Abr/26</v>
          </cell>
        </row>
        <row r="937">
          <cell r="A937" t="str">
            <v>02.01.05.300.25</v>
          </cell>
          <cell r="B937" t="str">
            <v>Corte e dobra de aço CA-50, diâmetro de 16,0 mm, utilizado em estruturas diversas, incluso o fornecimento do aço</v>
          </cell>
          <cell r="C937" t="str">
            <v>kg</v>
          </cell>
          <cell r="D937">
            <v>6.03</v>
          </cell>
          <cell r="E937">
            <v>4.8636876915631557</v>
          </cell>
          <cell r="F937" t="str">
            <v>SIEC Abr/26</v>
          </cell>
        </row>
        <row r="938">
          <cell r="A938" t="str">
            <v>02.01.05.300.26</v>
          </cell>
          <cell r="B938" t="str">
            <v>Corte e dobra de aço CA-50, diâmetro de 20,0 mm, utilizado em estruturas diversas, incluso o fornecimento do aço</v>
          </cell>
          <cell r="C938" t="str">
            <v>kg</v>
          </cell>
          <cell r="D938">
            <v>7.08</v>
          </cell>
          <cell r="E938">
            <v>5.7105984836263914</v>
          </cell>
          <cell r="F938" t="str">
            <v>SIEC Abr/26</v>
          </cell>
        </row>
        <row r="939">
          <cell r="A939" t="str">
            <v>02.01.05.300.27</v>
          </cell>
          <cell r="B939" t="str">
            <v>Corte e dobra de aço CA-50, diâmetro de 25,0 mm, utilizado em estruturas diversas, incluso o fornecimento do aço</v>
          </cell>
          <cell r="C939" t="str">
            <v>kg</v>
          </cell>
          <cell r="D939">
            <v>7.07</v>
          </cell>
          <cell r="E939">
            <v>5.7025326665591223</v>
          </cell>
          <cell r="F939" t="str">
            <v>SIEC Abr/26</v>
          </cell>
        </row>
        <row r="940">
          <cell r="A940" t="str">
            <v>02.01.05.300.45</v>
          </cell>
          <cell r="B940" t="str">
            <v>Corte e dobra de aço CA-50, diâmetro de 6,3 mm, utilizado em estribo contínuo helicoidal</v>
          </cell>
          <cell r="C940" t="str">
            <v>kg</v>
          </cell>
          <cell r="D940">
            <v>8.43</v>
          </cell>
          <cell r="E940">
            <v>6.7994837877076941</v>
          </cell>
          <cell r="F940" t="str">
            <v>SIEC Abr/26</v>
          </cell>
        </row>
        <row r="941">
          <cell r="A941" t="str">
            <v>02.01.05.300.22</v>
          </cell>
          <cell r="B941" t="str">
            <v>Corte e dobra de aço CA-50, diâmetro de 6,3 mm, utilizado em estruturas diversas, incluso o fornecimento do aço</v>
          </cell>
          <cell r="C941" t="str">
            <v>kg</v>
          </cell>
          <cell r="D941">
            <v>8.43</v>
          </cell>
          <cell r="E941">
            <v>6.7994837877076941</v>
          </cell>
          <cell r="F941" t="str">
            <v>SIEC Abr/26</v>
          </cell>
        </row>
        <row r="942">
          <cell r="A942" t="str">
            <v>02.01.05.300.44</v>
          </cell>
          <cell r="B942" t="str">
            <v>Corte e dobra de aço ca-50, diâmetro de 8,0 mm, utilizado em estribo contínuo helicoidal</v>
          </cell>
          <cell r="C942" t="str">
            <v>kg</v>
          </cell>
          <cell r="D942">
            <v>7.75</v>
          </cell>
          <cell r="E942">
            <v>6.2510082271334086</v>
          </cell>
          <cell r="F942" t="str">
            <v>SIEC Abr/26</v>
          </cell>
        </row>
        <row r="943">
          <cell r="A943" t="str">
            <v>02.01.05.300.18</v>
          </cell>
          <cell r="B943" t="str">
            <v>Corte e dobra de aço CA-50, diâmetro de 8,0 mm, utilizado em estruturas diversas, incluso o fornecimento do aço</v>
          </cell>
          <cell r="C943" t="str">
            <v>kg</v>
          </cell>
          <cell r="D943">
            <v>8.0399999999999991</v>
          </cell>
          <cell r="E943">
            <v>6.4849169220842064</v>
          </cell>
          <cell r="F943" t="str">
            <v>SIEC Abr/26</v>
          </cell>
        </row>
        <row r="944">
          <cell r="A944" t="str">
            <v>02.01.05.300.19</v>
          </cell>
          <cell r="B944" t="str">
            <v>Corte e dobra de aço CA-60, diâmetro de 4,2 mm, utilizado em laje, incluso o fornecimento do aço</v>
          </cell>
          <cell r="C944" t="str">
            <v>kg</v>
          </cell>
          <cell r="D944">
            <v>10.69</v>
          </cell>
          <cell r="E944">
            <v>8.6223584449104695</v>
          </cell>
          <cell r="F944" t="str">
            <v>SIEC Abr/26</v>
          </cell>
        </row>
        <row r="945">
          <cell r="A945" t="str">
            <v>02.01.05.300.39</v>
          </cell>
          <cell r="B945" t="str">
            <v>Corte e dobra de aço CA-60, diâmetro de 5,0 mm, utilizado em estribo contínuo helicoidal</v>
          </cell>
          <cell r="C945" t="str">
            <v>kg</v>
          </cell>
          <cell r="D945">
            <v>9.01</v>
          </cell>
          <cell r="E945">
            <v>7.2673011776092915</v>
          </cell>
          <cell r="F945" t="str">
            <v>SIEC Abr/26</v>
          </cell>
        </row>
        <row r="946">
          <cell r="A946" t="str">
            <v>02.01.05.300.21</v>
          </cell>
          <cell r="B946" t="str">
            <v>Corte e dobra de aço CA-60, diâmetro de 5,0 mm, utilizado em estruturas diversas, incluso o fornecimento do aço</v>
          </cell>
          <cell r="C946" t="str">
            <v>kg</v>
          </cell>
          <cell r="D946">
            <v>9.01</v>
          </cell>
          <cell r="E946">
            <v>7.2673011776092915</v>
          </cell>
          <cell r="F946" t="str">
            <v>SIEC Abr/26</v>
          </cell>
        </row>
        <row r="947">
          <cell r="A947" t="str">
            <v>02.01.05.300.36</v>
          </cell>
          <cell r="B947" t="str">
            <v>Corte e dobra de aço CA-60, diâmetro de 5,0 mm, utilizado em laje, incluso o fornecimento do aço</v>
          </cell>
          <cell r="C947" t="str">
            <v>kg</v>
          </cell>
          <cell r="D947">
            <v>9.01</v>
          </cell>
          <cell r="E947">
            <v>7.2673011776092915</v>
          </cell>
          <cell r="F947" t="str">
            <v>SIEC Abr/26</v>
          </cell>
        </row>
        <row r="948">
          <cell r="A948" t="str">
            <v>02.01.05.300.13</v>
          </cell>
          <cell r="B948" t="str">
            <v>Gaiola metálica em cantoneira para contenção de cordoalha</v>
          </cell>
          <cell r="C948" t="str">
            <v>kg</v>
          </cell>
          <cell r="D948">
            <v>10.95</v>
          </cell>
          <cell r="E948">
            <v>8.8320696886594607</v>
          </cell>
          <cell r="F948" t="str">
            <v>SIEC Abr/26</v>
          </cell>
        </row>
        <row r="949">
          <cell r="A949" t="str">
            <v>02.01.05.300.48</v>
          </cell>
          <cell r="B949" t="str">
            <v>Montagem de armadura longitudinal de estacas de seção circular, diâmetro = 16 mm</v>
          </cell>
          <cell r="C949" t="str">
            <v>kg</v>
          </cell>
          <cell r="D949">
            <v>7.01</v>
          </cell>
          <cell r="E949">
            <v>5.6541377641555091</v>
          </cell>
          <cell r="F949" t="str">
            <v>SIEC Abr/26</v>
          </cell>
        </row>
        <row r="950">
          <cell r="A950" t="str">
            <v>02.01.05.300.41</v>
          </cell>
          <cell r="B950" t="str">
            <v>Montagem de armadura longitudinal de estacas de seção circular, diâmetro = 20,0 mm</v>
          </cell>
          <cell r="C950" t="str">
            <v>kg</v>
          </cell>
          <cell r="D950">
            <v>7.94</v>
          </cell>
          <cell r="E950">
            <v>6.4042587514115183</v>
          </cell>
          <cell r="F950" t="str">
            <v>SIEC Abr/26</v>
          </cell>
        </row>
        <row r="951">
          <cell r="A951" t="str">
            <v>02.01.05.300.40</v>
          </cell>
          <cell r="B951" t="str">
            <v>Montagem de armadura transversal de estacas de seção circular, diâmetro = 5,0 mm</v>
          </cell>
          <cell r="C951" t="str">
            <v>kg</v>
          </cell>
          <cell r="D951">
            <v>17.82</v>
          </cell>
          <cell r="E951">
            <v>14.373286013873205</v>
          </cell>
          <cell r="F951" t="str">
            <v>SIEC Abr/26</v>
          </cell>
        </row>
        <row r="952">
          <cell r="A952" t="str">
            <v>02.01.05.300.46</v>
          </cell>
          <cell r="B952" t="str">
            <v>Montagem de armadura transversal de estacas de seção circular, diâmetro = 6,3 mm</v>
          </cell>
          <cell r="C952" t="str">
            <v>kg</v>
          </cell>
          <cell r="D952">
            <v>14.18</v>
          </cell>
          <cell r="E952">
            <v>11.437328601387319</v>
          </cell>
          <cell r="F952" t="str">
            <v>SIEC Abr/26</v>
          </cell>
        </row>
        <row r="953">
          <cell r="A953" t="str">
            <v>02.01.05.300.47</v>
          </cell>
          <cell r="B953" t="str">
            <v>Montagem de armadura transversal de estacas de seção circular, diâmetro = 8 mm</v>
          </cell>
          <cell r="C953" t="str">
            <v>kg</v>
          </cell>
          <cell r="D953">
            <v>11.8</v>
          </cell>
          <cell r="E953">
            <v>9.5176641393773203</v>
          </cell>
          <cell r="F953" t="str">
            <v>SIEC Abr/26</v>
          </cell>
        </row>
        <row r="954">
          <cell r="A954" t="str">
            <v>02.01.05.300.43</v>
          </cell>
          <cell r="B954" t="str">
            <v>Remoção de Cordoalha para estais CP 190 RB D = 15,7 mm</v>
          </cell>
          <cell r="C954" t="str">
            <v>kg</v>
          </cell>
          <cell r="D954">
            <v>2.13</v>
          </cell>
          <cell r="E954">
            <v>1.7180190353282787</v>
          </cell>
          <cell r="F954" t="str">
            <v>SIEC Abr/26</v>
          </cell>
        </row>
        <row r="955">
          <cell r="A955" t="str">
            <v>02.01.05.400</v>
          </cell>
          <cell r="B955" t="str">
            <v>APARELHOS DE ANCORAGEM</v>
          </cell>
          <cell r="C955" t="str">
            <v/>
          </cell>
          <cell r="E955">
            <v>0</v>
          </cell>
          <cell r="F955" t="str">
            <v>SIEC Abr/26</v>
          </cell>
        </row>
        <row r="956">
          <cell r="A956" t="str">
            <v>02.01.05.400.01</v>
          </cell>
          <cell r="B956" t="str">
            <v>Ancoragem de barras de aço , com resina base de poliéster</v>
          </cell>
          <cell r="C956" t="str">
            <v>dm³</v>
          </cell>
          <cell r="D956">
            <v>118.42</v>
          </cell>
          <cell r="E956">
            <v>95.515405710598486</v>
          </cell>
          <cell r="F956" t="str">
            <v>SIEC Abr/26</v>
          </cell>
        </row>
        <row r="957">
          <cell r="A957" t="str">
            <v>02.01.05.400.03</v>
          </cell>
          <cell r="B957" t="str">
            <v>Chumbador de expansão controlada por torque para concreto D = 12,5 mm - fornecimento e instalação</v>
          </cell>
          <cell r="C957" t="str">
            <v>un</v>
          </cell>
          <cell r="D957">
            <v>8.74</v>
          </cell>
          <cell r="E957">
            <v>7.0495241167930311</v>
          </cell>
          <cell r="F957" t="str">
            <v>SIEC Abr/26</v>
          </cell>
        </row>
        <row r="958">
          <cell r="A958" t="str">
            <v>02.01.05.400.40</v>
          </cell>
          <cell r="B958" t="str">
            <v>Chumbador de expansão controlada por torque para concreto D = 16 mm - fornecimento e instalação</v>
          </cell>
          <cell r="C958" t="str">
            <v>un</v>
          </cell>
          <cell r="D958">
            <v>12.92</v>
          </cell>
          <cell r="E958">
            <v>10.421035650911437</v>
          </cell>
          <cell r="F958" t="str">
            <v>SIEC Abr/26</v>
          </cell>
        </row>
        <row r="959">
          <cell r="A959" t="str">
            <v>02.01.05.400.04</v>
          </cell>
          <cell r="B959" t="str">
            <v>Chumbador de expansão controlada por torque para concreto D = 20 mm - fornecimento e instalação</v>
          </cell>
          <cell r="C959" t="str">
            <v>un</v>
          </cell>
          <cell r="D959">
            <v>16.809999999999999</v>
          </cell>
          <cell r="E959">
            <v>13.558638490079044</v>
          </cell>
          <cell r="F959" t="str">
            <v>SIEC Abr/26</v>
          </cell>
        </row>
        <row r="960">
          <cell r="A960" t="str">
            <v>02.01.05.400.02</v>
          </cell>
          <cell r="B960" t="str">
            <v>Chumbador de expansão controlada por torque para concreto D = 6,3 mm - fornecimento e instalação</v>
          </cell>
          <cell r="C960" t="str">
            <v>un</v>
          </cell>
          <cell r="D960">
            <v>3.88</v>
          </cell>
          <cell r="E960">
            <v>3.1295370221003385</v>
          </cell>
          <cell r="F960" t="str">
            <v>SIEC Abr/26</v>
          </cell>
        </row>
        <row r="961">
          <cell r="A961" t="str">
            <v>02.01.05.400.61</v>
          </cell>
          <cell r="B961" t="str">
            <v>Chumbador de expansão, tipo parabolt (diâmetro 5/8") I = 125mm, Sistema HLS4-G Hilti ou equivalente, inclui barra roscada, porca e arruela</v>
          </cell>
          <cell r="C961" t="str">
            <v>un</v>
          </cell>
          <cell r="D961">
            <v>28.69</v>
          </cell>
          <cell r="E961">
            <v>23.140829165994518</v>
          </cell>
          <cell r="F961" t="str">
            <v>SIEC Abr/26</v>
          </cell>
        </row>
        <row r="962">
          <cell r="A962" t="str">
            <v>02.01.05.400.43</v>
          </cell>
          <cell r="B962" t="str">
            <v>Chumbador químico (diâmetro: 1 1/4 ") l = 305 mm Sistema HVU Hilti ou equivalente, inclui barra roscada, porca e arruela</v>
          </cell>
          <cell r="C962" t="str">
            <v>un</v>
          </cell>
          <cell r="D962">
            <v>135.87</v>
          </cell>
          <cell r="E962">
            <v>109.59025649298275</v>
          </cell>
          <cell r="F962" t="str">
            <v>SIEC Abr/26</v>
          </cell>
        </row>
        <row r="963">
          <cell r="A963" t="str">
            <v>02.01.05.400.06</v>
          </cell>
          <cell r="B963" t="str">
            <v>Chumbador químico (diâmetro: 1/2 ") l = 160 mm</v>
          </cell>
          <cell r="C963" t="str">
            <v>un</v>
          </cell>
          <cell r="D963">
            <v>39.01</v>
          </cell>
          <cell r="E963">
            <v>31.464752379416034</v>
          </cell>
          <cell r="F963" t="str">
            <v>SIEC Abr/26</v>
          </cell>
        </row>
        <row r="964">
          <cell r="A964" t="str">
            <v>02.01.05.400.07</v>
          </cell>
          <cell r="B964" t="str">
            <v>Chumbador químico (diâmetro: 3/4 ") l = 235 mm</v>
          </cell>
          <cell r="C964" t="str">
            <v>un</v>
          </cell>
          <cell r="D964">
            <v>98.11</v>
          </cell>
          <cell r="E964">
            <v>79.133731246975316</v>
          </cell>
          <cell r="F964" t="str">
            <v>SIEC Abr/26</v>
          </cell>
        </row>
        <row r="965">
          <cell r="A965" t="str">
            <v>02.01.05.400.05</v>
          </cell>
          <cell r="B965" t="str">
            <v>Chumbador químico (diâmetro: 3/8 ") l = 120 mm</v>
          </cell>
          <cell r="C965" t="str">
            <v>un</v>
          </cell>
          <cell r="D965">
            <v>29.1</v>
          </cell>
          <cell r="E965">
            <v>23.471527665752543</v>
          </cell>
          <cell r="F965" t="str">
            <v>SIEC Abr/26</v>
          </cell>
        </row>
        <row r="966">
          <cell r="A966" t="str">
            <v>02.01.05.400.08</v>
          </cell>
          <cell r="B966" t="str">
            <v>Chumbador químico (diâmetro: 5/8") l = 240mm</v>
          </cell>
          <cell r="C966" t="str">
            <v>un</v>
          </cell>
          <cell r="D966">
            <v>51.77</v>
          </cell>
          <cell r="E966">
            <v>41.756734957251169</v>
          </cell>
          <cell r="F966" t="str">
            <v>SIEC Abr/26</v>
          </cell>
        </row>
        <row r="967">
          <cell r="A967" t="str">
            <v>02.01.05.400.23</v>
          </cell>
          <cell r="B967" t="str">
            <v>Injeção de nata de cimento</v>
          </cell>
          <cell r="C967" t="str">
            <v>kg</v>
          </cell>
          <cell r="D967">
            <v>0.9</v>
          </cell>
          <cell r="E967">
            <v>0.72592353605420235</v>
          </cell>
          <cell r="F967" t="str">
            <v>SIEC Abr/26</v>
          </cell>
        </row>
        <row r="968">
          <cell r="A968" t="str">
            <v>02.01.05.400.45</v>
          </cell>
          <cell r="B968" t="str">
            <v>Montagem e Desmontagem de Ancoragem (sem fornecimento) para estais, regulável, injeção de cera e regulagem final</v>
          </cell>
          <cell r="C968" t="str">
            <v>un</v>
          </cell>
          <cell r="D968">
            <v>2808.71</v>
          </cell>
          <cell r="E968">
            <v>2265.4541055008872</v>
          </cell>
          <cell r="F968" t="str">
            <v>SIEC Abr/26</v>
          </cell>
        </row>
        <row r="969">
          <cell r="A969" t="str">
            <v>02.01.05.400.39</v>
          </cell>
          <cell r="B969" t="str">
            <v>Nicho de madeira para dispositivo de ancoragem de protensão - confecção e instalação</v>
          </cell>
          <cell r="C969" t="str">
            <v>m²</v>
          </cell>
          <cell r="D969">
            <v>191.61</v>
          </cell>
          <cell r="E969">
            <v>154.54912082593967</v>
          </cell>
          <cell r="F969" t="str">
            <v>SIEC Abr/26</v>
          </cell>
        </row>
        <row r="970">
          <cell r="A970" t="str">
            <v>02.01.05.450</v>
          </cell>
          <cell r="B970" t="str">
            <v>REGULARIZAÇÃO DE BASE PARA PISO</v>
          </cell>
          <cell r="C970" t="str">
            <v/>
          </cell>
          <cell r="E970">
            <v>0</v>
          </cell>
          <cell r="F970" t="str">
            <v>SIEC Abr/26</v>
          </cell>
        </row>
        <row r="971">
          <cell r="A971" t="str">
            <v>02.01.05.450.05</v>
          </cell>
          <cell r="B971" t="str">
            <v>Regularização com nata de cimento</v>
          </cell>
          <cell r="C971" t="str">
            <v>m²</v>
          </cell>
          <cell r="D971">
            <v>40.85</v>
          </cell>
          <cell r="E971">
            <v>32.948862719793517</v>
          </cell>
          <cell r="F971" t="str">
            <v>SIEC Abr/26</v>
          </cell>
        </row>
        <row r="972">
          <cell r="A972" t="str">
            <v>02.01.05.450.03</v>
          </cell>
          <cell r="B972" t="str">
            <v>Regularização desempenada de base para revestimento de piso com argamassa de cimento e areia sem peneirar traço 1:3, com aditivo impermeabilizante, e=3 cm</v>
          </cell>
          <cell r="C972" t="str">
            <v>m²</v>
          </cell>
          <cell r="D972">
            <v>53.12</v>
          </cell>
          <cell r="E972">
            <v>42.845620261332471</v>
          </cell>
          <cell r="F972" t="str">
            <v>SIEC Abr/26</v>
          </cell>
        </row>
        <row r="973">
          <cell r="A973" t="str">
            <v>02.01.05.450.01</v>
          </cell>
          <cell r="B973" t="str">
            <v>Regularização desempenada de base para revestimento de piso com argamassa de cimento e areia sem peneirar traço 1:3, e=3 cm</v>
          </cell>
          <cell r="C973" t="str">
            <v>m²</v>
          </cell>
          <cell r="D973">
            <v>48.48</v>
          </cell>
          <cell r="E973">
            <v>39.103081142119692</v>
          </cell>
          <cell r="F973" t="str">
            <v>SIEC Abr/26</v>
          </cell>
        </row>
        <row r="974">
          <cell r="A974" t="str">
            <v>02.01.05.450.04</v>
          </cell>
          <cell r="B974" t="str">
            <v>Regularização sarrafeada de base para revestimento de piso com argamassa de cimento e areia sem peneirar traço 1:5, com aditivo impermeabilizante, e=3 cm</v>
          </cell>
          <cell r="C974" t="str">
            <v>m²</v>
          </cell>
          <cell r="D974">
            <v>44.74</v>
          </cell>
          <cell r="E974">
            <v>36.086465558961123</v>
          </cell>
          <cell r="F974" t="str">
            <v>SIEC Abr/26</v>
          </cell>
        </row>
        <row r="975">
          <cell r="A975" t="str">
            <v>02.01.05.450.02</v>
          </cell>
          <cell r="B975" t="str">
            <v>Regularização sarrafeada de base para revestimento de piso com argamassa de cimento e areia sem peneirar traço 1:5, e=3 cm</v>
          </cell>
          <cell r="C975" t="str">
            <v>m²</v>
          </cell>
          <cell r="D975">
            <v>40.68</v>
          </cell>
          <cell r="E975">
            <v>32.811743829649942</v>
          </cell>
          <cell r="F975" t="str">
            <v>SIEC Abr/26</v>
          </cell>
        </row>
        <row r="976">
          <cell r="A976" t="str">
            <v>02.01.05.500</v>
          </cell>
          <cell r="B976" t="str">
            <v>LAJES PRÉ-FABRICADAS</v>
          </cell>
          <cell r="C976" t="str">
            <v/>
          </cell>
          <cell r="E976">
            <v>0</v>
          </cell>
          <cell r="F976" t="str">
            <v>SIEC Abr/26</v>
          </cell>
        </row>
        <row r="977">
          <cell r="A977" t="str">
            <v>02.01.05.500.01</v>
          </cell>
          <cell r="B977" t="str">
            <v>Laje pré-fabricada comum para forro, e=10 cm (capeamento 2 cm e elemento de enchimento cerâmico 8 cm)</v>
          </cell>
          <cell r="C977" t="str">
            <v>m²</v>
          </cell>
          <cell r="D977">
            <v>211.75</v>
          </cell>
          <cell r="E977">
            <v>170.79367639941927</v>
          </cell>
          <cell r="F977" t="str">
            <v>SIEC Abr/26</v>
          </cell>
        </row>
        <row r="978">
          <cell r="A978" t="str">
            <v>02.01.05.500.02</v>
          </cell>
          <cell r="B978" t="str">
            <v>Laje pré-fabricada comum para piso ou cobertura, e=12 cm (capeamento 4 cm e elemento de enchimento cerâmico 8 cm)</v>
          </cell>
          <cell r="C978" t="str">
            <v>m²</v>
          </cell>
          <cell r="D978">
            <v>199.55</v>
          </cell>
          <cell r="E978">
            <v>160.9533795773512</v>
          </cell>
          <cell r="F978" t="str">
            <v>SIEC Abr/26</v>
          </cell>
        </row>
        <row r="979">
          <cell r="A979" t="str">
            <v>02.01.05.500.27</v>
          </cell>
          <cell r="B979" t="str">
            <v>Laje pré-fabricada STEEL DECK para piso, chapa e=0,80 mm, zincada por imersão a quente (exceto concreto, armadura de aço e stud bolt)</v>
          </cell>
          <cell r="C979" t="str">
            <v>m²</v>
          </cell>
          <cell r="D979">
            <v>156.69999999999999</v>
          </cell>
          <cell r="E979">
            <v>126.39135344410387</v>
          </cell>
          <cell r="F979" t="str">
            <v>SIEC Abr/26</v>
          </cell>
        </row>
        <row r="980">
          <cell r="A980" t="str">
            <v>02.01.05.500.28</v>
          </cell>
          <cell r="B980" t="str">
            <v>Laje pré-fabricada STEEL DECK para piso, chapa e=0,95 mm, zincada por imersão a quente (exceto concreto, armadura de aço e stud bolt)</v>
          </cell>
          <cell r="C980" t="str">
            <v>m²</v>
          </cell>
          <cell r="D980">
            <v>152.55000000000001</v>
          </cell>
          <cell r="E980">
            <v>123.0440393611873</v>
          </cell>
          <cell r="F980" t="str">
            <v>SIEC Abr/26</v>
          </cell>
        </row>
        <row r="981">
          <cell r="A981" t="str">
            <v>02.01.05.500.29</v>
          </cell>
          <cell r="B981" t="str">
            <v>Laje pré-fabricada STEEL DECK para piso, chapa e=1,25 mm, zincada por imersão a quente (exceto concreto, armadura de aço e stud bolt)</v>
          </cell>
          <cell r="C981" t="str">
            <v>m²</v>
          </cell>
          <cell r="D981">
            <v>233.89</v>
          </cell>
          <cell r="E981">
            <v>188.65139538635262</v>
          </cell>
          <cell r="F981" t="str">
            <v>SIEC Abr/26</v>
          </cell>
        </row>
        <row r="982">
          <cell r="A982" t="str">
            <v>02.01.05.500.05</v>
          </cell>
          <cell r="B982" t="str">
            <v>Laje pré-fabricada treliçada para piso ou cobertura, e=25 cm (capeamento 5 cm e elemento de enchimento 20 cm)</v>
          </cell>
          <cell r="C982" t="str">
            <v>m²</v>
          </cell>
          <cell r="D982">
            <v>238.21</v>
          </cell>
          <cell r="E982">
            <v>192.13582835941281</v>
          </cell>
          <cell r="F982" t="str">
            <v>SIEC Abr/26</v>
          </cell>
        </row>
        <row r="983">
          <cell r="A983" t="str">
            <v>02.01.05.500.33</v>
          </cell>
          <cell r="B983" t="str">
            <v>Laje pré-moldada unidirecional com vãos maiores que 3,0 m, biapoiada, enchimento em EPS, vigota treliçada, altura total da laje - LT (enchimento + capa) = (16 + 4)</v>
          </cell>
          <cell r="C983" t="str">
            <v>m²</v>
          </cell>
          <cell r="D983">
            <v>208.23</v>
          </cell>
          <cell r="E983">
            <v>167.95450879174058</v>
          </cell>
          <cell r="F983" t="str">
            <v>SIEC Abr/26</v>
          </cell>
        </row>
        <row r="984">
          <cell r="A984" t="str">
            <v>02.01.05.500.34</v>
          </cell>
          <cell r="B984" t="str">
            <v>Laje pré-moldada unidirecional com vãos maiores que 3,0 m, biapoiada, enchimento em EPS, vigota treliçada, altura total da laje - LT (enchimento + capa) = (20 + 5)</v>
          </cell>
          <cell r="C984" t="str">
            <v>m²</v>
          </cell>
          <cell r="D984">
            <v>213.78</v>
          </cell>
          <cell r="E984">
            <v>172.43103726407486</v>
          </cell>
          <cell r="F984" t="str">
            <v>SIEC Abr/26</v>
          </cell>
        </row>
        <row r="985">
          <cell r="A985" t="str">
            <v>02.01.05.500.09</v>
          </cell>
          <cell r="B985" t="str">
            <v>Pré-laje pré-fabricada treliçada para piso ou cobertura, largura 25 cm, e=12 cm (capeamento 4 cm, elemento de enchimento 5 cm e pré-laje 3 cm)</v>
          </cell>
          <cell r="C985" t="str">
            <v>m²</v>
          </cell>
          <cell r="D985">
            <v>240.67</v>
          </cell>
          <cell r="E985">
            <v>194.12001935796096</v>
          </cell>
          <cell r="F985" t="str">
            <v>SIEC Abr/26</v>
          </cell>
        </row>
        <row r="986">
          <cell r="A986" t="str">
            <v>02.01.05.500.35</v>
          </cell>
          <cell r="B986" t="str">
            <v>Stud Bolt de Ø 3/4" x 4 3/4"</v>
          </cell>
          <cell r="C986" t="str">
            <v>un</v>
          </cell>
          <cell r="D986">
            <v>37.6</v>
          </cell>
          <cell r="E986">
            <v>30.32747217293112</v>
          </cell>
          <cell r="F986" t="str">
            <v>SIEC Abr/26</v>
          </cell>
        </row>
        <row r="987">
          <cell r="A987" t="str">
            <v>02.01.05.500.30</v>
          </cell>
          <cell r="B987" t="str">
            <v>Stud Bolt de Ø 3/4" x 5 3/8"</v>
          </cell>
          <cell r="C987" t="str">
            <v>un</v>
          </cell>
          <cell r="D987">
            <v>38.04</v>
          </cell>
          <cell r="E987">
            <v>30.682368123890949</v>
          </cell>
          <cell r="F987" t="str">
            <v>SIEC Abr/26</v>
          </cell>
        </row>
        <row r="988">
          <cell r="A988" t="str">
            <v>02.01.05.610</v>
          </cell>
          <cell r="B988" t="str">
            <v>PAINÉIS PRÉ-FABRICADOS</v>
          </cell>
          <cell r="C988" t="str">
            <v/>
          </cell>
          <cell r="E988">
            <v>0</v>
          </cell>
          <cell r="F988" t="str">
            <v>SIEC Abr/26</v>
          </cell>
        </row>
        <row r="989">
          <cell r="A989" t="str">
            <v>02.01.05.610.03</v>
          </cell>
          <cell r="B989" t="str">
            <v>Painel pré-fabricado de concreto alveolar protendido, sobrecarga 500 kgf/m², e= (15+6) cm, capeamento concreto fck 35 MPa, para vãos de até 6,85m</v>
          </cell>
          <cell r="C989" t="str">
            <v>m²</v>
          </cell>
          <cell r="D989">
            <v>383.52</v>
          </cell>
          <cell r="E989">
            <v>309.34021616389737</v>
          </cell>
          <cell r="F989" t="str">
            <v>SIEC Abr/26</v>
          </cell>
        </row>
        <row r="990">
          <cell r="A990" t="str">
            <v>02.01.05.610.08</v>
          </cell>
          <cell r="B990" t="str">
            <v>Painel pré-fabricado de concreto alveolar protendido, sobrecarga 500 kgf/m², e= (20+6) cm, capeamento concreto fck 30 MPa, para vãos de até 10,0m</v>
          </cell>
          <cell r="C990" t="str">
            <v>m²</v>
          </cell>
          <cell r="D990">
            <v>415.66</v>
          </cell>
          <cell r="E990">
            <v>335.26375221809968</v>
          </cell>
          <cell r="F990" t="str">
            <v>SIEC Abr/26</v>
          </cell>
        </row>
        <row r="991">
          <cell r="A991" t="str">
            <v>02.01.05.610.04</v>
          </cell>
          <cell r="B991" t="str">
            <v>Painel pré-fabricado de concreto alveolar protendido, sobrecarga 500 kgf/m², e= (20+6) cm, capeamento concreto fck 35 MPa, para vãos de até 10,0m</v>
          </cell>
          <cell r="C991" t="str">
            <v>m²</v>
          </cell>
          <cell r="D991">
            <v>416.76</v>
          </cell>
          <cell r="E991">
            <v>336.15099209549925</v>
          </cell>
          <cell r="F991" t="str">
            <v>SIEC Abr/26</v>
          </cell>
        </row>
        <row r="992">
          <cell r="A992" t="str">
            <v>02.01.05.610.05</v>
          </cell>
          <cell r="B992" t="str">
            <v>Painel pré-fabricado de concreto alveolar protendido, sobrecarga 500 kgf/m², e= (25+6) cm, capeamento concreto fck 35 MPa, para vãos de até 11,0m</v>
          </cell>
          <cell r="C992" t="str">
            <v>m²</v>
          </cell>
          <cell r="D992">
            <v>540.4</v>
          </cell>
          <cell r="E992">
            <v>435.87675431521211</v>
          </cell>
          <cell r="F992" t="str">
            <v>SIEC Abr/26</v>
          </cell>
        </row>
        <row r="993">
          <cell r="A993" t="str">
            <v>02.01.05.610.06</v>
          </cell>
          <cell r="B993" t="str">
            <v>Placas pré-moldadas de concreto armado, fck=35MPa, 50x50x10cm</v>
          </cell>
          <cell r="C993" t="str">
            <v>m²</v>
          </cell>
          <cell r="D993">
            <v>514.54</v>
          </cell>
          <cell r="E993">
            <v>415.01855137925469</v>
          </cell>
          <cell r="F993" t="str">
            <v>SIEC Abr/26</v>
          </cell>
        </row>
        <row r="994">
          <cell r="A994" t="str">
            <v>02.01.05.700</v>
          </cell>
          <cell r="B994" t="str">
            <v>JUNTAS, EMBUTIDOS E APARELHOS DE APOIO</v>
          </cell>
          <cell r="C994" t="str">
            <v/>
          </cell>
          <cell r="E994">
            <v>0</v>
          </cell>
          <cell r="F994" t="str">
            <v>SIEC Abr/26</v>
          </cell>
        </row>
        <row r="995">
          <cell r="A995" t="str">
            <v>02.01.05.700.08</v>
          </cell>
          <cell r="B995" t="str">
            <v>Aparelho de apoio de Neoprene fretado</v>
          </cell>
          <cell r="C995" t="str">
            <v>dm³</v>
          </cell>
          <cell r="D995">
            <v>128.87</v>
          </cell>
          <cell r="E995">
            <v>103.9441845458945</v>
          </cell>
          <cell r="F995" t="str">
            <v>SIEC Abr/26</v>
          </cell>
        </row>
        <row r="996">
          <cell r="A996" t="str">
            <v>02.01.05.700.33</v>
          </cell>
          <cell r="B996" t="str">
            <v>Aparelho de apoio metálico esférico fixo com capacidade de 1.000 kN - fornecimento e instalação</v>
          </cell>
          <cell r="C996" t="str">
            <v>un</v>
          </cell>
          <cell r="D996">
            <v>8528.06</v>
          </cell>
          <cell r="E996">
            <v>6878.5771898693329</v>
          </cell>
          <cell r="F996" t="str">
            <v>SIEC Abr/26</v>
          </cell>
        </row>
        <row r="997">
          <cell r="A997" t="str">
            <v>02.01.05.700.34</v>
          </cell>
          <cell r="B997" t="str">
            <v>Aparelho de apoio metálico esférico fixo com capacidade de 1.500 kN - fornecimento e instalação</v>
          </cell>
          <cell r="C997" t="str">
            <v>un</v>
          </cell>
          <cell r="D997">
            <v>12030.9</v>
          </cell>
          <cell r="E997">
            <v>9703.9038554605577</v>
          </cell>
          <cell r="F997" t="str">
            <v>SIEC Abr/26</v>
          </cell>
        </row>
        <row r="998">
          <cell r="A998" t="str">
            <v>02.01.05.700.16</v>
          </cell>
          <cell r="B998" t="str">
            <v>Aparelho de apoio metálico esférico fixo com capacidade de 3.000 kN</v>
          </cell>
          <cell r="C998" t="str">
            <v>un</v>
          </cell>
          <cell r="D998">
            <v>21059.41</v>
          </cell>
          <cell r="E998">
            <v>16986.134860461363</v>
          </cell>
          <cell r="F998" t="str">
            <v>SIEC Abr/26</v>
          </cell>
        </row>
        <row r="999">
          <cell r="A999" t="str">
            <v>02.01.05.700.15</v>
          </cell>
          <cell r="B999" t="str">
            <v>Aparelho de apoio metálico esférico fixo com capacidade de 5.000 kN</v>
          </cell>
          <cell r="C999" t="str">
            <v>un</v>
          </cell>
          <cell r="D999">
            <v>40185.97</v>
          </cell>
          <cell r="E999">
            <v>32413.268269075659</v>
          </cell>
          <cell r="F999" t="str">
            <v>SIEC Abr/26</v>
          </cell>
        </row>
        <row r="1000">
          <cell r="A1000" t="str">
            <v>02.01.05.700.36</v>
          </cell>
          <cell r="B1000" t="str">
            <v>Aparelho de apoio metálico esférico multidirecional com capacidade de 1.000 kN - fornecimento e instalação</v>
          </cell>
          <cell r="C1000" t="str">
            <v>un</v>
          </cell>
          <cell r="D1000">
            <v>8467.4699999999993</v>
          </cell>
          <cell r="E1000">
            <v>6829.7064042587508</v>
          </cell>
          <cell r="F1000" t="str">
            <v>SIEC Abr/26</v>
          </cell>
        </row>
        <row r="1001">
          <cell r="A1001" t="str">
            <v>02.01.05.700.14</v>
          </cell>
          <cell r="B1001" t="str">
            <v>Aparelho de apoio metálico esférico multidirecional com capacidade de 3.000 kN</v>
          </cell>
          <cell r="C1001" t="str">
            <v>un</v>
          </cell>
          <cell r="D1001">
            <v>22897.01</v>
          </cell>
          <cell r="E1001">
            <v>18468.3094047427</v>
          </cell>
          <cell r="F1001" t="str">
            <v>SIEC Abr/26</v>
          </cell>
        </row>
        <row r="1002">
          <cell r="A1002" t="str">
            <v>02.01.05.700.13</v>
          </cell>
          <cell r="B1002" t="str">
            <v>Aparelho de apoio metálico esférico multidirecional com capacidade de 5.000 kN</v>
          </cell>
          <cell r="C1002" t="str">
            <v>un</v>
          </cell>
          <cell r="D1002">
            <v>37621.53</v>
          </cell>
          <cell r="E1002">
            <v>30344.837877076945</v>
          </cell>
          <cell r="F1002" t="str">
            <v>SIEC Abr/26</v>
          </cell>
        </row>
        <row r="1003">
          <cell r="A1003" t="str">
            <v>02.01.05.700.12</v>
          </cell>
          <cell r="B1003" t="str">
            <v>Aparelho de apoio metálico esférico unidirecional com capacidade de 3.000 kN</v>
          </cell>
          <cell r="C1003" t="str">
            <v>un</v>
          </cell>
          <cell r="D1003">
            <v>27242.53</v>
          </cell>
          <cell r="E1003">
            <v>21973.326342958542</v>
          </cell>
          <cell r="F1003" t="str">
            <v>SIEC Abr/26</v>
          </cell>
        </row>
        <row r="1004">
          <cell r="A1004" t="str">
            <v>02.01.05.700.11</v>
          </cell>
          <cell r="B1004" t="str">
            <v>Aparelho de apoio metálico esférico unidirecional com capacidade de 5.000 kN</v>
          </cell>
          <cell r="C1004" t="str">
            <v>un</v>
          </cell>
          <cell r="D1004">
            <v>49186.94</v>
          </cell>
          <cell r="E1004">
            <v>39673.286013873207</v>
          </cell>
          <cell r="F1004" t="str">
            <v>SIEC Abr/26</v>
          </cell>
        </row>
        <row r="1005">
          <cell r="A1005" t="str">
            <v>02.01.05.700.10</v>
          </cell>
          <cell r="B1005" t="str">
            <v>Cantoneira de proteção - perfil "L" de alumínio, 1"X1"X1/8" (Reparo e chumbamento de cantoneira em juntas de dilatação</v>
          </cell>
          <cell r="C1005" t="str">
            <v>m</v>
          </cell>
          <cell r="D1005">
            <v>50.46</v>
          </cell>
          <cell r="E1005">
            <v>40.700112921438944</v>
          </cell>
          <cell r="F1005" t="str">
            <v>SIEC Abr/26</v>
          </cell>
        </row>
        <row r="1006">
          <cell r="A1006" t="str">
            <v>02.01.05.700.05</v>
          </cell>
          <cell r="B1006" t="str">
            <v>Junta de dilatação, em perfil extrudado de borracha vulcanizada de 20 x 40 mm - fornecimento e instalação, sem lábios poliméricos, tipo Jeene JJ 2030VV ou equivalente</v>
          </cell>
          <cell r="C1006" t="str">
            <v>m</v>
          </cell>
          <cell r="D1006">
            <v>251.31</v>
          </cell>
          <cell r="E1006">
            <v>202.70204871753509</v>
          </cell>
          <cell r="F1006" t="str">
            <v>SIEC Abr/26</v>
          </cell>
        </row>
        <row r="1007">
          <cell r="A1007" t="str">
            <v>02.01.05.700.01</v>
          </cell>
          <cell r="B1007" t="str">
            <v>Junta de dilatação, em perfil extrudado de borracha vulcanizada de 25 x 50 mm - fornecimento e instalação, sem lábios poliméricos, tipo Jeene JJ 2540VV ou equivalente</v>
          </cell>
          <cell r="C1007" t="str">
            <v>m</v>
          </cell>
          <cell r="D1007">
            <v>288.51</v>
          </cell>
          <cell r="E1007">
            <v>232.70688820777545</v>
          </cell>
          <cell r="F1007" t="str">
            <v>SIEC Abr/26</v>
          </cell>
        </row>
        <row r="1008">
          <cell r="A1008" t="str">
            <v>02.01.05.700.02</v>
          </cell>
          <cell r="B1008" t="str">
            <v>Junta de dilatação, em perfil extrudado de borracha vulcanizada de 35 x 60 mm - fornecimento e instalação, sem lábios poliméricos, tipo Jeene JJ 3550VV ou equivalente</v>
          </cell>
          <cell r="C1008" t="str">
            <v>m</v>
          </cell>
          <cell r="D1008">
            <v>415.98</v>
          </cell>
          <cell r="E1008">
            <v>335.5218583642523</v>
          </cell>
          <cell r="F1008" t="str">
            <v>SIEC Abr/26</v>
          </cell>
        </row>
        <row r="1009">
          <cell r="A1009" t="str">
            <v>02.01.05.700.07</v>
          </cell>
          <cell r="B1009" t="str">
            <v>Junta de dilatação, em perfil extrudado de borracha vulcanizada de 50 x 80 mm - fornecimento e instalação, sem lábios poliméricos, tipo Jeene JJ 5070VV ou equivalente</v>
          </cell>
          <cell r="C1009" t="str">
            <v>m</v>
          </cell>
          <cell r="D1009">
            <v>502.48</v>
          </cell>
          <cell r="E1009">
            <v>405.2911759961284</v>
          </cell>
          <cell r="F1009" t="str">
            <v>SIEC Abr/26</v>
          </cell>
        </row>
        <row r="1010">
          <cell r="A1010" t="str">
            <v>02.01.05.700.17</v>
          </cell>
          <cell r="B1010" t="str">
            <v>Junta de Dilatação, tipo Fungenband O-22</v>
          </cell>
          <cell r="C1010" t="str">
            <v>m</v>
          </cell>
          <cell r="D1010">
            <v>138.77000000000001</v>
          </cell>
          <cell r="E1010">
            <v>111.92934344249073</v>
          </cell>
          <cell r="F1010" t="str">
            <v>SIEC Abr/26</v>
          </cell>
        </row>
        <row r="1011">
          <cell r="A1011" t="str">
            <v>02.01.05.700.20</v>
          </cell>
          <cell r="B1011" t="str">
            <v>Junta para piso de concreto - Junta de concreto</v>
          </cell>
          <cell r="C1011" t="str">
            <v>m</v>
          </cell>
          <cell r="D1011">
            <v>28.03</v>
          </cell>
          <cell r="E1011">
            <v>22.608485239554767</v>
          </cell>
          <cell r="F1011" t="str">
            <v>SIEC Abr/26</v>
          </cell>
        </row>
        <row r="1012">
          <cell r="A1012" t="str">
            <v>02.01.05.700.22</v>
          </cell>
          <cell r="B1012" t="str">
            <v>Junta para piso de concreto - junta de construção</v>
          </cell>
          <cell r="C1012" t="str">
            <v>m</v>
          </cell>
          <cell r="D1012">
            <v>67.849999999999994</v>
          </cell>
          <cell r="E1012">
            <v>54.726568801419582</v>
          </cell>
          <cell r="F1012" t="str">
            <v>SIEC Abr/26</v>
          </cell>
        </row>
        <row r="1013">
          <cell r="A1013" t="str">
            <v>02.01.05.700.23</v>
          </cell>
          <cell r="B1013" t="str">
            <v>Junta para piso de concreto - junta de encontro</v>
          </cell>
          <cell r="C1013" t="str">
            <v>m</v>
          </cell>
          <cell r="D1013">
            <v>28.13</v>
          </cell>
          <cell r="E1013">
            <v>22.689143410227455</v>
          </cell>
          <cell r="F1013" t="str">
            <v>SIEC Abr/26</v>
          </cell>
        </row>
        <row r="1014">
          <cell r="A1014" t="str">
            <v>02.01.05.700.21</v>
          </cell>
          <cell r="B1014" t="str">
            <v>Junta para piso de concreto - junta transversal de retração serrada</v>
          </cell>
          <cell r="C1014" t="str">
            <v>m</v>
          </cell>
          <cell r="D1014">
            <v>34.08</v>
          </cell>
          <cell r="E1014">
            <v>27.488304565252459</v>
          </cell>
          <cell r="F1014" t="str">
            <v>SIEC Abr/26</v>
          </cell>
        </row>
        <row r="1015">
          <cell r="A1015" t="str">
            <v>02.01.05.700.18</v>
          </cell>
          <cell r="B1015" t="str">
            <v>Lábios poliméricos 20 x 30 mm em junta de pavimento de concreto - confecção e assentamento</v>
          </cell>
          <cell r="C1015" t="str">
            <v>m</v>
          </cell>
          <cell r="D1015">
            <v>37.97</v>
          </cell>
          <cell r="E1015">
            <v>30.625907404420065</v>
          </cell>
          <cell r="F1015" t="str">
            <v>SIEC Abr/26</v>
          </cell>
        </row>
        <row r="1016">
          <cell r="A1016" t="str">
            <v>02.01.05.700.19</v>
          </cell>
          <cell r="B1016" t="str">
            <v>Limpeza em junta de dilatação</v>
          </cell>
          <cell r="C1016" t="str">
            <v>m</v>
          </cell>
          <cell r="D1016">
            <v>8.14</v>
          </cell>
          <cell r="E1016">
            <v>6.5655750927568963</v>
          </cell>
          <cell r="F1016" t="str">
            <v>SIEC Abr/26</v>
          </cell>
        </row>
        <row r="1017">
          <cell r="A1017" t="str">
            <v>02.01.05.700.37</v>
          </cell>
          <cell r="B1017" t="str">
            <v>Manutenção das juntas de dilatação das lajes Jeene JJ5070VV - noturno</v>
          </cell>
          <cell r="C1017" t="str">
            <v>m</v>
          </cell>
          <cell r="D1017">
            <v>771.55</v>
          </cell>
          <cell r="E1017">
            <v>622.31811582513308</v>
          </cell>
          <cell r="F1017" t="str">
            <v>SIEC Abr/26</v>
          </cell>
        </row>
        <row r="1018">
          <cell r="A1018" t="str">
            <v>02.01.05.700.09</v>
          </cell>
          <cell r="B1018" t="str">
            <v>Mastique elástico a base de poliuretano em juntas de dilatação</v>
          </cell>
          <cell r="C1018" t="str">
            <v>m</v>
          </cell>
          <cell r="D1018">
            <v>49.86</v>
          </cell>
          <cell r="E1018">
            <v>40.216163897402808</v>
          </cell>
          <cell r="F1018" t="str">
            <v>SIEC Abr/26</v>
          </cell>
        </row>
        <row r="1019">
          <cell r="A1019" t="str">
            <v>02.01.05.700.38</v>
          </cell>
          <cell r="B1019" t="str">
            <v>Mastique elástico a base de poliuretano em juntas de dilatação (noturno)</v>
          </cell>
          <cell r="C1019" t="str">
            <v>m</v>
          </cell>
          <cell r="D1019">
            <v>53.31</v>
          </cell>
          <cell r="E1019">
            <v>42.998870785610585</v>
          </cell>
          <cell r="F1019" t="str">
            <v>SIEC Abr/26</v>
          </cell>
        </row>
        <row r="1020">
          <cell r="A1020" t="str">
            <v>02.01.05.800</v>
          </cell>
          <cell r="B1020" t="str">
            <v>INTERVENÇÕES E RECUPERAÇÃO ESTRUTURAL</v>
          </cell>
          <cell r="C1020" t="str">
            <v/>
          </cell>
          <cell r="E1020">
            <v>0</v>
          </cell>
          <cell r="F1020" t="str">
            <v>SIEC Abr/26</v>
          </cell>
        </row>
        <row r="1021">
          <cell r="A1021" t="str">
            <v>02.01.05.800.79</v>
          </cell>
          <cell r="B1021" t="str">
            <v>Aplicação de adesivo estrutural à base de resina epoxi de alta viscosidade e tixotrópico (superfícies secas)</v>
          </cell>
          <cell r="C1021" t="str">
            <v>m</v>
          </cell>
          <cell r="D1021">
            <v>21.93</v>
          </cell>
          <cell r="E1021">
            <v>17.688336828520729</v>
          </cell>
          <cell r="F1021" t="str">
            <v>SIEC Abr/26</v>
          </cell>
        </row>
        <row r="1022">
          <cell r="A1022" t="str">
            <v>02.01.05.800.11</v>
          </cell>
          <cell r="B1022" t="str">
            <v>Corte em concreto para estruturas, com fio diamantado</v>
          </cell>
          <cell r="C1022" t="str">
            <v>m²</v>
          </cell>
          <cell r="D1022">
            <v>2180.61</v>
          </cell>
          <cell r="E1022">
            <v>1758.8401355057267</v>
          </cell>
          <cell r="F1022" t="str">
            <v>SIEC Abr/26</v>
          </cell>
        </row>
        <row r="1023">
          <cell r="A1023" t="str">
            <v>02.01.05.800.10</v>
          </cell>
          <cell r="B1023" t="str">
            <v>Corte em concreto para paredes e muros, com disco diamantado (espessura do corte: até 68 cm)</v>
          </cell>
          <cell r="C1023" t="str">
            <v>m</v>
          </cell>
          <cell r="D1023">
            <v>812.92</v>
          </cell>
          <cell r="E1023">
            <v>655.68640103242456</v>
          </cell>
          <cell r="F1023" t="str">
            <v>SIEC Abr/26</v>
          </cell>
        </row>
        <row r="1024">
          <cell r="A1024" t="str">
            <v>02.01.05.800.04</v>
          </cell>
          <cell r="B1024" t="str">
            <v>Corte em concreto para passagem de tubulação, sem utilização de equipamentos , 1/2" à 1" (faixa de diâmetro: de 15 a 25 mm)</v>
          </cell>
          <cell r="C1024" t="str">
            <v>m</v>
          </cell>
          <cell r="D1024">
            <v>33.659999999999997</v>
          </cell>
          <cell r="E1024">
            <v>27.149540248427162</v>
          </cell>
          <cell r="F1024" t="str">
            <v>SIEC Abr/26</v>
          </cell>
        </row>
        <row r="1025">
          <cell r="A1025" t="str">
            <v>02.01.05.800.05</v>
          </cell>
          <cell r="B1025" t="str">
            <v>Corte em concreto para passagem de tubulação, sem utilização de equipamentos, 1 1/4" à 2" (faixa de diâmetro: de 32 a 50 mm)</v>
          </cell>
          <cell r="C1025" t="str">
            <v>m</v>
          </cell>
          <cell r="D1025">
            <v>52.45</v>
          </cell>
          <cell r="E1025">
            <v>42.305210517825458</v>
          </cell>
          <cell r="F1025" t="str">
            <v>SIEC Abr/26</v>
          </cell>
        </row>
        <row r="1026">
          <cell r="A1026" t="str">
            <v>02.01.05.800.06</v>
          </cell>
          <cell r="B1026" t="str">
            <v>Corte em concreto para passagem de tubulação, sem utilização de equipamentos, 2 1/2" à 4" (faixa de diâmetro: de 65 a 100 mm)</v>
          </cell>
          <cell r="C1026" t="str">
            <v>m</v>
          </cell>
          <cell r="D1026">
            <v>74.489999999999995</v>
          </cell>
          <cell r="E1026">
            <v>60.082271334086137</v>
          </cell>
          <cell r="F1026" t="str">
            <v>SIEC Abr/26</v>
          </cell>
        </row>
        <row r="1027">
          <cell r="A1027" t="str">
            <v>02.01.05.800.07</v>
          </cell>
          <cell r="B1027" t="str">
            <v>Corte em concreto para pisos e lajes, com discos diamantados, utilizando cortadora de piso (espessura do corte: 13 cm)</v>
          </cell>
          <cell r="C1027" t="str">
            <v>m</v>
          </cell>
          <cell r="D1027">
            <v>118.72</v>
          </cell>
          <cell r="E1027">
            <v>95.757380222616547</v>
          </cell>
          <cell r="F1027" t="str">
            <v>SIEC Abr/26</v>
          </cell>
        </row>
        <row r="1028">
          <cell r="A1028" t="str">
            <v>02.01.05.800.08</v>
          </cell>
          <cell r="B1028" t="str">
            <v>Corte em concreto para pisos e lajes, com discos diamantados, utilizando cortadora de piso (espessura do corte: 20 cm)</v>
          </cell>
          <cell r="C1028" t="str">
            <v>m</v>
          </cell>
          <cell r="D1028">
            <v>127.65</v>
          </cell>
          <cell r="E1028">
            <v>102.96015486368769</v>
          </cell>
          <cell r="F1028" t="str">
            <v>SIEC Abr/26</v>
          </cell>
        </row>
        <row r="1029">
          <cell r="A1029" t="str">
            <v>02.01.05.800.09</v>
          </cell>
          <cell r="B1029" t="str">
            <v>Corte em concreto para pisos e lajes, com discos diamantados, utilizando cortadora de piso (espessura do corte: 50 cm)</v>
          </cell>
          <cell r="C1029" t="str">
            <v>m</v>
          </cell>
          <cell r="D1029">
            <v>437.54</v>
          </cell>
          <cell r="E1029">
            <v>352.91175996128408</v>
          </cell>
          <cell r="F1029" t="str">
            <v>SIEC Abr/26</v>
          </cell>
        </row>
        <row r="1030">
          <cell r="A1030" t="str">
            <v>02.01.05.800.12</v>
          </cell>
          <cell r="B1030" t="str">
            <v>Corte em concreto para pisos e lajes, com discos diamantados, utilizando cortadora de piso, profundidade de 5 cm</v>
          </cell>
          <cell r="C1030" t="str">
            <v>m</v>
          </cell>
          <cell r="D1030">
            <v>65.09</v>
          </cell>
          <cell r="E1030">
            <v>52.500403290853363</v>
          </cell>
          <cell r="F1030" t="str">
            <v>SIEC Abr/26</v>
          </cell>
        </row>
        <row r="1031">
          <cell r="A1031" t="str">
            <v>02.01.05.800.35</v>
          </cell>
          <cell r="B1031" t="str">
            <v>Definição e demarcação da área de reparo de estruturas, utilizando disco de corte</v>
          </cell>
          <cell r="C1031" t="str">
            <v>m</v>
          </cell>
          <cell r="D1031">
            <v>7.15</v>
          </cell>
          <cell r="E1031">
            <v>5.7670592030972738</v>
          </cell>
          <cell r="F1031" t="str">
            <v>SIEC Abr/26</v>
          </cell>
        </row>
        <row r="1032">
          <cell r="A1032" t="str">
            <v>02.01.05.800.18</v>
          </cell>
          <cell r="B1032" t="str">
            <v>Demolição de concreto com martelo rompedor até 5,0 cm de profundidade</v>
          </cell>
          <cell r="C1032" t="str">
            <v>m²</v>
          </cell>
          <cell r="D1032">
            <v>13.9</v>
          </cell>
          <cell r="E1032">
            <v>11.211485723503792</v>
          </cell>
          <cell r="F1032" t="str">
            <v>SIEC Abr/26</v>
          </cell>
        </row>
        <row r="1033">
          <cell r="A1033" t="str">
            <v>02.01.05.800.89</v>
          </cell>
          <cell r="B1033" t="str">
            <v>Demolição de lábio polimérico</v>
          </cell>
          <cell r="C1033" t="str">
            <v>m</v>
          </cell>
          <cell r="D1033">
            <v>63.59</v>
          </cell>
          <cell r="E1033">
            <v>51.290530730763031</v>
          </cell>
          <cell r="F1033" t="str">
            <v>SIEC Abr/26</v>
          </cell>
        </row>
        <row r="1034">
          <cell r="A1034" t="str">
            <v>02.01.05.800.16</v>
          </cell>
          <cell r="B1034" t="str">
            <v>Enchimento de juntas de movimentação com elastômero à base de borracha de poliuretano ou borracha de silicone com seção transversal 2x2 cm</v>
          </cell>
          <cell r="C1034" t="str">
            <v>L</v>
          </cell>
          <cell r="D1034">
            <v>44.64</v>
          </cell>
          <cell r="E1034">
            <v>36.005807388288432</v>
          </cell>
          <cell r="F1034" t="str">
            <v>SIEC Abr/26</v>
          </cell>
        </row>
        <row r="1035">
          <cell r="A1035" t="str">
            <v>02.01.05.800.01</v>
          </cell>
          <cell r="B1035" t="str">
            <v>Enchimento de rasgo em concreto com argamassa mista traço 1:4, para tubulação com diâmetro de 15 mm (1/2") a 25 mm (1")</v>
          </cell>
          <cell r="C1035" t="str">
            <v>m</v>
          </cell>
          <cell r="D1035">
            <v>9.9</v>
          </cell>
          <cell r="E1035">
            <v>7.985158896596225</v>
          </cell>
          <cell r="F1035" t="str">
            <v>SIEC Abr/26</v>
          </cell>
        </row>
        <row r="1036">
          <cell r="A1036" t="str">
            <v>02.01.05.800.02</v>
          </cell>
          <cell r="B1036" t="str">
            <v>Enchimento de rasgo em concreto com argamassa mista traço 1:4, para tubulação com diâmetro de 32 mm (1 1/4") a 50 mm (2")</v>
          </cell>
          <cell r="C1036" t="str">
            <v>m</v>
          </cell>
          <cell r="D1036">
            <v>13.89</v>
          </cell>
          <cell r="E1036">
            <v>11.203419906436523</v>
          </cell>
          <cell r="F1036" t="str">
            <v>SIEC Abr/26</v>
          </cell>
        </row>
        <row r="1037">
          <cell r="A1037" t="str">
            <v>02.01.05.800.03</v>
          </cell>
          <cell r="B1037" t="str">
            <v>Enchimento de rasgo em concreto com argamassa mista traço 1:4, para tubulação com diâmetro de 65 mm (2 1/2") a 100 mm (4")</v>
          </cell>
          <cell r="C1037" t="str">
            <v>m</v>
          </cell>
          <cell r="D1037">
            <v>21.8</v>
          </cell>
          <cell r="E1037">
            <v>17.583481206646233</v>
          </cell>
          <cell r="F1037" t="str">
            <v>SIEC Abr/26</v>
          </cell>
        </row>
        <row r="1038">
          <cell r="A1038" t="str">
            <v>02.01.05.800.19</v>
          </cell>
          <cell r="B1038" t="str">
            <v>Escarificação manual , corte de concreto até 3,0 cm de profundidade</v>
          </cell>
          <cell r="C1038" t="str">
            <v>m²</v>
          </cell>
          <cell r="D1038">
            <v>358.7</v>
          </cell>
          <cell r="E1038">
            <v>289.32085820293594</v>
          </cell>
          <cell r="F1038" t="str">
            <v>SIEC Abr/26</v>
          </cell>
        </row>
        <row r="1039">
          <cell r="A1039" t="str">
            <v>02.01.05.800.20</v>
          </cell>
          <cell r="B1039" t="str">
            <v>Escarificação mecânica com disco de desbaste, corte de concreto até 0,5 cm de profundidade</v>
          </cell>
          <cell r="C1039" t="str">
            <v>m²</v>
          </cell>
          <cell r="D1039">
            <v>17.93</v>
          </cell>
          <cell r="E1039">
            <v>14.462010001613162</v>
          </cell>
          <cell r="F1039" t="str">
            <v>SIEC Abr/26</v>
          </cell>
        </row>
        <row r="1040">
          <cell r="A1040" t="str">
            <v>02.01.05.800.21</v>
          </cell>
          <cell r="B1040" t="str">
            <v>Escarificação mecânica com rebarbador elétrico, corte de concreto até 3,0 cm de profundidade</v>
          </cell>
          <cell r="C1040" t="str">
            <v>m²</v>
          </cell>
          <cell r="D1040">
            <v>89.67</v>
          </cell>
          <cell r="E1040">
            <v>72.326181642200353</v>
          </cell>
          <cell r="F1040" t="str">
            <v>SIEC Abr/26</v>
          </cell>
        </row>
        <row r="1041">
          <cell r="A1041" t="str">
            <v>02.01.05.800.22</v>
          </cell>
          <cell r="B1041" t="str">
            <v>Escarificação mecânica com rebarbador elétrico, corte de concreto até 5 cm de profundidade</v>
          </cell>
          <cell r="C1041" t="str">
            <v>m²</v>
          </cell>
          <cell r="D1041">
            <v>107.61</v>
          </cell>
          <cell r="E1041">
            <v>86.796257460880781</v>
          </cell>
          <cell r="F1041" t="str">
            <v>SIEC Abr/26</v>
          </cell>
        </row>
        <row r="1042">
          <cell r="A1042" t="str">
            <v>02.01.05.800.23</v>
          </cell>
          <cell r="B1042" t="str">
            <v>Escovamento manual do substrato</v>
          </cell>
          <cell r="C1042" t="str">
            <v>m²</v>
          </cell>
          <cell r="D1042">
            <v>13.79</v>
          </cell>
          <cell r="E1042">
            <v>11.122761735763833</v>
          </cell>
          <cell r="F1042" t="str">
            <v>SIEC Abr/26</v>
          </cell>
        </row>
        <row r="1043">
          <cell r="A1043" t="str">
            <v>02.01.05.800.78</v>
          </cell>
          <cell r="B1043" t="str">
            <v>Execução de abertura de sulco sobre e ao longo da fissura com seção retangular, sendo 10,0mm de espessura e 5,0mm de profundidade. Inclusive limpeza por jateamento</v>
          </cell>
          <cell r="C1043" t="str">
            <v>m</v>
          </cell>
          <cell r="D1043">
            <v>33.92</v>
          </cell>
          <cell r="E1043">
            <v>27.35925149217616</v>
          </cell>
          <cell r="F1043" t="str">
            <v>SIEC Abr/26</v>
          </cell>
        </row>
        <row r="1044">
          <cell r="A1044" t="str">
            <v>02.01.05.800.59</v>
          </cell>
          <cell r="B1044" t="str">
            <v>Execução de rasgo em alvenaria</v>
          </cell>
          <cell r="C1044" t="str">
            <v>m</v>
          </cell>
          <cell r="D1044">
            <v>15.11</v>
          </cell>
          <cell r="E1044">
            <v>12.187449588643329</v>
          </cell>
          <cell r="F1044" t="str">
            <v>SIEC Abr/26</v>
          </cell>
        </row>
        <row r="1045">
          <cell r="A1045" t="str">
            <v>02.01.05.800.36</v>
          </cell>
          <cell r="B1045" t="str">
            <v>Fôrma para reparo profundo em estrutura espessura superior a 3 cm</v>
          </cell>
          <cell r="C1045" t="str">
            <v>m²</v>
          </cell>
          <cell r="D1045">
            <v>524.87</v>
          </cell>
          <cell r="E1045">
            <v>423.35054040974353</v>
          </cell>
          <cell r="F1045" t="str">
            <v>SIEC Abr/26</v>
          </cell>
        </row>
        <row r="1046">
          <cell r="A1046" t="str">
            <v>02.01.05.800.55</v>
          </cell>
          <cell r="B1046" t="str">
            <v>Furação em concreto armado - diâmetro 2"</v>
          </cell>
          <cell r="C1046" t="str">
            <v>m</v>
          </cell>
          <cell r="D1046">
            <v>120</v>
          </cell>
          <cell r="E1046">
            <v>96.789804807226972</v>
          </cell>
          <cell r="F1046" t="str">
            <v>SIEC Abr/26</v>
          </cell>
        </row>
        <row r="1047">
          <cell r="A1047" t="str">
            <v>02.01.05.800.56</v>
          </cell>
          <cell r="B1047" t="str">
            <v>Furação em concreto armado - diâmetro 3"</v>
          </cell>
          <cell r="C1047" t="str">
            <v>m</v>
          </cell>
          <cell r="D1047">
            <v>176.36</v>
          </cell>
          <cell r="E1047">
            <v>142.24874979835459</v>
          </cell>
          <cell r="F1047" t="str">
            <v>SIEC Abr/26</v>
          </cell>
        </row>
        <row r="1048">
          <cell r="A1048" t="str">
            <v>02.01.05.800.57</v>
          </cell>
          <cell r="B1048" t="str">
            <v>Furação em concreto armado - diâmetro 4"</v>
          </cell>
          <cell r="C1048" t="str">
            <v>m</v>
          </cell>
          <cell r="D1048">
            <v>177.62</v>
          </cell>
          <cell r="E1048">
            <v>143.26504274883047</v>
          </cell>
          <cell r="F1048" t="str">
            <v>SIEC Abr/26</v>
          </cell>
        </row>
        <row r="1049">
          <cell r="A1049" t="str">
            <v>02.01.05.800.146</v>
          </cell>
          <cell r="B1049" t="str">
            <v>Furação em concreto, com perfuratriz elétrica. Faixa de diâmetro: 3/4 a 2"</v>
          </cell>
          <cell r="C1049" t="str">
            <v>m</v>
          </cell>
          <cell r="D1049">
            <v>99.53</v>
          </cell>
          <cell r="E1049">
            <v>80.279077270527509</v>
          </cell>
          <cell r="F1049" t="str">
            <v>SIEC Abr/26</v>
          </cell>
        </row>
        <row r="1050">
          <cell r="A1050" t="str">
            <v>02.01.05.800.68</v>
          </cell>
          <cell r="B1050" t="str">
            <v>Furo em alvenaria para diâmetros menores ou iguais a 40 mm</v>
          </cell>
          <cell r="C1050" t="str">
            <v>un</v>
          </cell>
          <cell r="D1050">
            <v>25.31</v>
          </cell>
          <cell r="E1050">
            <v>20.414582997257622</v>
          </cell>
          <cell r="F1050" t="str">
            <v>SIEC Abr/26</v>
          </cell>
        </row>
        <row r="1051">
          <cell r="A1051" t="str">
            <v>02.01.05.800.134</v>
          </cell>
          <cell r="B1051" t="str">
            <v>Furo em caixa d'água com espessura de 2 até 5 mm e diâmetro de 32 mm</v>
          </cell>
          <cell r="C1051" t="str">
            <v>un</v>
          </cell>
          <cell r="D1051">
            <v>8.25</v>
          </cell>
          <cell r="E1051">
            <v>6.6542990804968545</v>
          </cell>
          <cell r="F1051" t="str">
            <v>SIEC Abr/26</v>
          </cell>
        </row>
        <row r="1052">
          <cell r="A1052" t="str">
            <v>02.01.05.800.135</v>
          </cell>
          <cell r="B1052" t="str">
            <v>Furo em caixa d'água com espessura de 2 até 5 mm e diâmetro de 40 mm</v>
          </cell>
          <cell r="C1052" t="str">
            <v>un</v>
          </cell>
          <cell r="D1052">
            <v>9.34</v>
          </cell>
          <cell r="E1052">
            <v>7.533473140829166</v>
          </cell>
          <cell r="F1052" t="str">
            <v>SIEC Abr/26</v>
          </cell>
        </row>
        <row r="1053">
          <cell r="A1053" t="str">
            <v>02.01.05.800.136</v>
          </cell>
          <cell r="B1053" t="str">
            <v>Furo em caixa d'água com espessura de 2 até 5 mm e diâmetro de 50 mm</v>
          </cell>
          <cell r="C1053" t="str">
            <v>un</v>
          </cell>
          <cell r="D1053">
            <v>10.68</v>
          </cell>
          <cell r="E1053">
            <v>8.6142926278432004</v>
          </cell>
          <cell r="F1053" t="str">
            <v>SIEC Abr/26</v>
          </cell>
        </row>
        <row r="1054">
          <cell r="A1054" t="str">
            <v>02.01.05.800.128</v>
          </cell>
          <cell r="B1054" t="str">
            <v>Furo em concreto para diâmetros maiores que 40 mm e menores ou iguais a 75 mm. af_05/2015 - (noturno)</v>
          </cell>
          <cell r="C1054" t="str">
            <v>un</v>
          </cell>
          <cell r="D1054">
            <v>175.56</v>
          </cell>
          <cell r="E1054">
            <v>141.60348443297306</v>
          </cell>
          <cell r="F1054" t="str">
            <v>SIEC Abr/26</v>
          </cell>
        </row>
        <row r="1055">
          <cell r="A1055" t="str">
            <v>02.01.05.800.72</v>
          </cell>
          <cell r="B1055" t="str">
            <v>Furo em concreto para diâmetros maiores que 40 mm e menores ou iguais a 75 mm. af_05/2015.</v>
          </cell>
          <cell r="C1055" t="str">
            <v>un</v>
          </cell>
          <cell r="D1055">
            <v>36.76</v>
          </cell>
          <cell r="E1055">
            <v>29.649943539280528</v>
          </cell>
          <cell r="F1055" t="str">
            <v>SIEC Abr/26</v>
          </cell>
        </row>
        <row r="1056">
          <cell r="A1056" t="str">
            <v>02.01.05.800.14</v>
          </cell>
          <cell r="B1056" t="str">
            <v>Furo em estrutura de concreto existente para chumbamento de ferragem, incluindo elemento de fixação à base de epoxi</v>
          </cell>
          <cell r="C1056" t="str">
            <v>un</v>
          </cell>
          <cell r="D1056">
            <v>35.93</v>
          </cell>
          <cell r="E1056">
            <v>28.980480722697209</v>
          </cell>
          <cell r="F1056" t="str">
            <v>SIEC Abr/26</v>
          </cell>
        </row>
        <row r="1057">
          <cell r="A1057" t="str">
            <v>02.01.05.800.81</v>
          </cell>
          <cell r="B1057" t="str">
            <v>Furo em estrutura de concreto existente, com a utilização de broca de vídia, com diâmetro até 15 mm e profundidade até 200,0 mm</v>
          </cell>
          <cell r="C1057" t="str">
            <v>un</v>
          </cell>
          <cell r="D1057">
            <v>17.96</v>
          </cell>
          <cell r="E1057">
            <v>14.486207452814972</v>
          </cell>
          <cell r="F1057" t="str">
            <v>SIEC Abr/26</v>
          </cell>
        </row>
        <row r="1058">
          <cell r="A1058" t="str">
            <v>02.01.05.800.69</v>
          </cell>
          <cell r="B1058" t="str">
            <v>Furo manual em alvenaria, para instalações hidráulicas, diâmetros maiores que 40 mm e menores ou iguais a 75 mm.</v>
          </cell>
          <cell r="C1058" t="str">
            <v>un</v>
          </cell>
          <cell r="D1058">
            <v>67.459999999999994</v>
          </cell>
          <cell r="E1058">
            <v>54.412001935796091</v>
          </cell>
          <cell r="F1058" t="str">
            <v>SIEC Abr/26</v>
          </cell>
        </row>
        <row r="1059">
          <cell r="A1059" t="str">
            <v>02.01.05.800.70</v>
          </cell>
          <cell r="B1059" t="str">
            <v>Furo manual em alvenaria, para instalações hidráulicas, diâmetros maiores que 75 mm e menores ou iguais a 100 mm</v>
          </cell>
          <cell r="C1059" t="str">
            <v>un</v>
          </cell>
          <cell r="D1059">
            <v>98.52</v>
          </cell>
          <cell r="E1059">
            <v>79.464429746733344</v>
          </cell>
          <cell r="F1059" t="str">
            <v>SIEC Abr/26</v>
          </cell>
        </row>
        <row r="1060">
          <cell r="A1060" t="str">
            <v>02.01.05.800.73</v>
          </cell>
          <cell r="B1060" t="str">
            <v>Furo mecanizado em concreto, com martelo demolidor, para instalações hidráulicas, diâmetros maiores que 75 mm e menores ou iguais a 150 mm</v>
          </cell>
          <cell r="C1060" t="str">
            <v>un</v>
          </cell>
          <cell r="D1060">
            <v>53.68</v>
          </cell>
          <cell r="E1060">
            <v>43.29730601709953</v>
          </cell>
          <cell r="F1060" t="str">
            <v>SIEC Abr/26</v>
          </cell>
        </row>
        <row r="1061">
          <cell r="A1061" t="str">
            <v>02.01.05.800.71</v>
          </cell>
          <cell r="B1061" t="str">
            <v>Furo mecanizado em concreto, com martelo demolidor, para instalações hidráulicas, diâmetros menores ou iguais a 40 mm</v>
          </cell>
          <cell r="C1061" t="str">
            <v>un</v>
          </cell>
          <cell r="D1061">
            <v>13.78</v>
          </cell>
          <cell r="E1061">
            <v>11.114695918696563</v>
          </cell>
          <cell r="F1061" t="str">
            <v>SIEC Abr/26</v>
          </cell>
        </row>
        <row r="1062">
          <cell r="A1062" t="str">
            <v>02.01.05.800.26</v>
          </cell>
          <cell r="B1062" t="str">
            <v>Limpeza do substrato com aplicação de jato de água fria</v>
          </cell>
          <cell r="C1062" t="str">
            <v>m²</v>
          </cell>
          <cell r="D1062">
            <v>3.25</v>
          </cell>
          <cell r="E1062">
            <v>2.621390546862397</v>
          </cell>
          <cell r="F1062" t="str">
            <v>SIEC Abr/26</v>
          </cell>
        </row>
        <row r="1063">
          <cell r="A1063" t="str">
            <v>02.01.05.800.27</v>
          </cell>
          <cell r="B1063" t="str">
            <v>Limpeza do substrato com aplicação de jato de água quente</v>
          </cell>
          <cell r="C1063" t="str">
            <v>m²</v>
          </cell>
          <cell r="D1063">
            <v>3.25</v>
          </cell>
          <cell r="E1063">
            <v>2.621390546862397</v>
          </cell>
          <cell r="F1063" t="str">
            <v>SIEC Abr/26</v>
          </cell>
        </row>
        <row r="1064">
          <cell r="A1064" t="str">
            <v>02.01.05.800.28</v>
          </cell>
          <cell r="B1064" t="str">
            <v>Limpeza do substrato com jato de ar comprimido</v>
          </cell>
          <cell r="C1064" t="str">
            <v>m²</v>
          </cell>
          <cell r="D1064">
            <v>3.25</v>
          </cell>
          <cell r="E1064">
            <v>2.621390546862397</v>
          </cell>
          <cell r="F1064" t="str">
            <v>SIEC Abr/26</v>
          </cell>
        </row>
        <row r="1065">
          <cell r="A1065" t="str">
            <v>02.01.05.800.67</v>
          </cell>
          <cell r="B1065" t="str">
            <v>Memorial Descritivo de Adequações Técnicas nos Projetos</v>
          </cell>
          <cell r="C1065" t="str">
            <v>un</v>
          </cell>
          <cell r="D1065">
            <v>5703.26</v>
          </cell>
          <cell r="E1065">
            <v>4600.1451847072112</v>
          </cell>
          <cell r="F1065" t="str">
            <v>SIEC Abr/26</v>
          </cell>
        </row>
        <row r="1066">
          <cell r="A1066" t="str">
            <v>02.01.05.800.58</v>
          </cell>
          <cell r="B1066" t="str">
            <v>Perfuração de pisos de concreto, para passagem de tubos - diâmetro aprox. 80 mm</v>
          </cell>
          <cell r="C1066" t="str">
            <v>m</v>
          </cell>
          <cell r="D1066">
            <v>53.09</v>
          </cell>
          <cell r="E1066">
            <v>42.82142281013067</v>
          </cell>
          <cell r="F1066" t="str">
            <v>SIEC Abr/26</v>
          </cell>
        </row>
        <row r="1067">
          <cell r="A1067" t="str">
            <v>02.01.05.800.77</v>
          </cell>
          <cell r="B1067" t="str">
            <v>Ponte de aderência à base de pasta de cimento aditivada com polímero acrílico na proporção de 1 de adesivo base acrílica para 3 de cimento</v>
          </cell>
          <cell r="C1067" t="str">
            <v>m²</v>
          </cell>
          <cell r="D1067">
            <v>45.68</v>
          </cell>
          <cell r="E1067">
            <v>36.844652363284403</v>
          </cell>
          <cell r="F1067" t="str">
            <v>SIEC Abr/26</v>
          </cell>
        </row>
        <row r="1068">
          <cell r="A1068" t="str">
            <v>02.01.05.800.32</v>
          </cell>
          <cell r="B1068" t="str">
            <v>Preparação do substrato para reparo em estrutura de concreto por apicoamento manual da superfície</v>
          </cell>
          <cell r="C1068" t="str">
            <v>m²</v>
          </cell>
          <cell r="D1068">
            <v>30.7</v>
          </cell>
          <cell r="E1068">
            <v>24.762058396515567</v>
          </cell>
          <cell r="F1068" t="str">
            <v>SIEC Abr/26</v>
          </cell>
        </row>
        <row r="1069">
          <cell r="A1069" t="str">
            <v>02.01.05.800.33</v>
          </cell>
          <cell r="B1069" t="str">
            <v>Preparação do substrato para reparo em estrutura de concreto por saturação com água</v>
          </cell>
          <cell r="C1069" t="str">
            <v>m²</v>
          </cell>
          <cell r="D1069">
            <v>9.59</v>
          </cell>
          <cell r="E1069">
            <v>7.7351185675108889</v>
          </cell>
          <cell r="F1069" t="str">
            <v>SIEC Abr/26</v>
          </cell>
        </row>
        <row r="1070">
          <cell r="A1070" t="str">
            <v>02.01.05.800.34</v>
          </cell>
          <cell r="B1070" t="str">
            <v>Queima controlada para preparo do substrato para reparo estrutural</v>
          </cell>
          <cell r="C1070" t="str">
            <v>m²</v>
          </cell>
          <cell r="D1070">
            <v>61.47</v>
          </cell>
          <cell r="E1070">
            <v>49.580577512502018</v>
          </cell>
          <cell r="F1070" t="str">
            <v>SIEC Abr/26</v>
          </cell>
        </row>
        <row r="1071">
          <cell r="A1071" t="str">
            <v>02.01.05.800.133</v>
          </cell>
          <cell r="B1071" t="str">
            <v>Rasgo linear manual em alvenaria, para ramais/ distribuição de instalações hidráulicas, diâmetros menores ou iguais a 40 mm</v>
          </cell>
          <cell r="C1071" t="str">
            <v>m</v>
          </cell>
          <cell r="D1071">
            <v>13.6</v>
          </cell>
          <cell r="E1071">
            <v>10.969511211485724</v>
          </cell>
          <cell r="F1071" t="str">
            <v>SIEC Abr/26</v>
          </cell>
        </row>
        <row r="1072">
          <cell r="A1072" t="str">
            <v>02.01.05.800.61</v>
          </cell>
          <cell r="B1072" t="str">
            <v>Recuperação estrutural com graute à base de cimento e aditivos para espessuras de 3 a 7 cm, inclusive formas para concreto aparente</v>
          </cell>
          <cell r="C1072" t="str">
            <v>m²</v>
          </cell>
          <cell r="D1072">
            <v>811.96</v>
          </cell>
          <cell r="E1072">
            <v>654.91208259396683</v>
          </cell>
          <cell r="F1072" t="str">
            <v>SIEC Abr/26</v>
          </cell>
        </row>
        <row r="1073">
          <cell r="A1073" t="str">
            <v>02.01.05.800.51</v>
          </cell>
          <cell r="B1073" t="str">
            <v>Reforço estrutural com emenda por solda , para reconstituição da seção da armadura</v>
          </cell>
          <cell r="C1073" t="str">
            <v>un</v>
          </cell>
          <cell r="D1073">
            <v>20.91</v>
          </cell>
          <cell r="E1073">
            <v>16.865623487659299</v>
          </cell>
          <cell r="F1073" t="str">
            <v>SIEC Abr/26</v>
          </cell>
        </row>
        <row r="1074">
          <cell r="A1074" t="str">
            <v>02.01.05.800.52</v>
          </cell>
          <cell r="B1074" t="str">
            <v>Reforço estrutural com emenda por transpasse , para reconstituição da seção da armadura</v>
          </cell>
          <cell r="C1074" t="str">
            <v>kg</v>
          </cell>
          <cell r="D1074">
            <v>18.88</v>
          </cell>
          <cell r="E1074">
            <v>15.22826262300371</v>
          </cell>
          <cell r="F1074" t="str">
            <v>SIEC Abr/26</v>
          </cell>
        </row>
        <row r="1075">
          <cell r="A1075" t="str">
            <v>02.01.05.800.64</v>
          </cell>
          <cell r="B1075" t="str">
            <v>Relatório mensal de leituras diárias (2x ao dia) dos instrumentos de monitoração</v>
          </cell>
          <cell r="C1075" t="str">
            <v>un</v>
          </cell>
          <cell r="D1075">
            <v>29181.599999999999</v>
          </cell>
          <cell r="E1075">
            <v>23537.344733021455</v>
          </cell>
          <cell r="F1075" t="str">
            <v>SIEC Abr/26</v>
          </cell>
        </row>
        <row r="1076">
          <cell r="A1076" t="str">
            <v>02.01.05.800.60</v>
          </cell>
          <cell r="B1076" t="str">
            <v>Reparo em rejunte de cerâmica com argamassa de cimento</v>
          </cell>
          <cell r="C1076" t="str">
            <v>m</v>
          </cell>
          <cell r="D1076">
            <v>0.96</v>
          </cell>
          <cell r="E1076">
            <v>0.77431843845781578</v>
          </cell>
          <cell r="F1076" t="str">
            <v>SIEC Abr/26</v>
          </cell>
        </row>
        <row r="1077">
          <cell r="A1077" t="str">
            <v>02.01.05.800.41</v>
          </cell>
          <cell r="B1077" t="str">
            <v>Reparo profundo em estrutura com aplicação de membrana de cura química</v>
          </cell>
          <cell r="C1077" t="str">
            <v>m²</v>
          </cell>
          <cell r="D1077">
            <v>16.579999999999998</v>
          </cell>
          <cell r="E1077">
            <v>13.373124697531859</v>
          </cell>
          <cell r="F1077" t="str">
            <v>SIEC Abr/26</v>
          </cell>
        </row>
        <row r="1078">
          <cell r="A1078" t="str">
            <v>02.01.05.800.42</v>
          </cell>
          <cell r="B1078" t="str">
            <v>Reparo superficial em grandes áreas com argamassa base cimento com polímeros, e=1 a 5 cm</v>
          </cell>
          <cell r="C1078" t="str">
            <v>m²</v>
          </cell>
          <cell r="D1078">
            <v>576.38</v>
          </cell>
          <cell r="E1078">
            <v>464.89756412324567</v>
          </cell>
          <cell r="F1078" t="str">
            <v>SIEC Abr/26</v>
          </cell>
        </row>
        <row r="1079">
          <cell r="A1079" t="str">
            <v>02.01.05.800.45</v>
          </cell>
          <cell r="B1079" t="str">
            <v>Reparo superficial localizado, com argamassa de cimento com polímeros, e=1 a 3 cm</v>
          </cell>
          <cell r="C1079" t="str">
            <v>m²</v>
          </cell>
          <cell r="D1079">
            <v>432.17</v>
          </cell>
          <cell r="E1079">
            <v>348.58041619616068</v>
          </cell>
          <cell r="F1079" t="str">
            <v>SIEC Abr/26</v>
          </cell>
        </row>
        <row r="1080">
          <cell r="A1080" t="str">
            <v>02.01.05.800.75</v>
          </cell>
          <cell r="B1080" t="str">
            <v>Reparo/colagem de estruturas de concreto com adesivo estrutural à base de epóxi, e=2 mm</v>
          </cell>
          <cell r="C1080" t="str">
            <v>m²</v>
          </cell>
          <cell r="D1080">
            <v>246.1</v>
          </cell>
          <cell r="E1080">
            <v>198.49975802548798</v>
          </cell>
          <cell r="F1080" t="str">
            <v>SIEC Abr/26</v>
          </cell>
        </row>
        <row r="1081">
          <cell r="A1081" t="str">
            <v>02.01.05.800.88</v>
          </cell>
          <cell r="B1081" t="str">
            <v>Resina epóxi para ancoragem das armaduras</v>
          </cell>
          <cell r="C1081" t="str">
            <v>kg</v>
          </cell>
          <cell r="D1081">
            <v>186.74</v>
          </cell>
          <cell r="E1081">
            <v>150.62106791417972</v>
          </cell>
          <cell r="F1081" t="str">
            <v>SIEC Abr/26</v>
          </cell>
        </row>
        <row r="1082">
          <cell r="A1082" t="str">
            <v>02.01.05.905</v>
          </cell>
          <cell r="B1082" t="str">
            <v>PAREDES DE GESSO</v>
          </cell>
          <cell r="C1082" t="str">
            <v/>
          </cell>
          <cell r="E1082">
            <v>0</v>
          </cell>
          <cell r="F1082" t="str">
            <v>SIEC Abr/26</v>
          </cell>
        </row>
        <row r="1083">
          <cell r="A1083" t="str">
            <v>02.01.05.905.02</v>
          </cell>
          <cell r="B1083" t="str">
            <v>Parede de gesso acartonado dupla interna, espessura final 125 mm, pé-direito máximo 3,75 m</v>
          </cell>
          <cell r="C1083" t="str">
            <v>m²</v>
          </cell>
          <cell r="D1083">
            <v>88.23</v>
          </cell>
          <cell r="E1083">
            <v>71.164703984513636</v>
          </cell>
          <cell r="F1083" t="str">
            <v>SIEC Abr/26</v>
          </cell>
        </row>
        <row r="1084">
          <cell r="A1084" t="str">
            <v>02.01.05.905.03</v>
          </cell>
          <cell r="B1084" t="str">
            <v>Parede de gesso acartonado para parede interna em local úmido, espessura final 100 mm, pé-direito máximo 3,15 m</v>
          </cell>
          <cell r="C1084" t="str">
            <v>m²</v>
          </cell>
          <cell r="D1084">
            <v>94.46</v>
          </cell>
          <cell r="E1084">
            <v>76.189708017422163</v>
          </cell>
          <cell r="F1084" t="str">
            <v>SIEC Abr/26</v>
          </cell>
        </row>
        <row r="1085">
          <cell r="A1085" t="str">
            <v>02.01.05.905.01</v>
          </cell>
          <cell r="B1085" t="str">
            <v>Parede de gesso acartonado simples interna, espessura final 100 mm, pé-direito máximo 3,15 m</v>
          </cell>
          <cell r="C1085" t="str">
            <v>m²</v>
          </cell>
          <cell r="D1085">
            <v>88.23</v>
          </cell>
          <cell r="E1085">
            <v>71.164703984513636</v>
          </cell>
          <cell r="F1085" t="str">
            <v>SIEC Abr/26</v>
          </cell>
        </row>
        <row r="1086">
          <cell r="A1086" t="str">
            <v>02.01.05.910</v>
          </cell>
          <cell r="B1086" t="str">
            <v>ESTRUTURAS DE MADEIRA</v>
          </cell>
          <cell r="C1086" t="str">
            <v/>
          </cell>
          <cell r="E1086">
            <v>0</v>
          </cell>
          <cell r="F1086" t="str">
            <v>SIEC Abr/26</v>
          </cell>
        </row>
        <row r="1087">
          <cell r="A1087" t="str">
            <v>02.01.05.910.05</v>
          </cell>
          <cell r="B1087" t="str">
            <v>Estrutura de madeira para telha cerâmica ou de concreto , ancorada em laje ou parede</v>
          </cell>
          <cell r="C1087" t="str">
            <v>m²</v>
          </cell>
          <cell r="D1087">
            <v>221.21</v>
          </cell>
          <cell r="E1087">
            <v>178.42393934505566</v>
          </cell>
          <cell r="F1087" t="str">
            <v>SIEC Abr/26</v>
          </cell>
        </row>
        <row r="1088">
          <cell r="A1088" t="str">
            <v>02.01.05.910.04</v>
          </cell>
          <cell r="B1088" t="str">
            <v>Estrutura de madeira para telha cerâmica ou de concreto , vão de 10 a 13 m</v>
          </cell>
          <cell r="C1088" t="str">
            <v>m²</v>
          </cell>
          <cell r="D1088">
            <v>604.98</v>
          </cell>
          <cell r="E1088">
            <v>487.96580093563477</v>
          </cell>
          <cell r="F1088" t="str">
            <v>SIEC Abr/26</v>
          </cell>
        </row>
        <row r="1089">
          <cell r="A1089" t="str">
            <v>02.01.05.910.01</v>
          </cell>
          <cell r="B1089" t="str">
            <v>Estrutura de madeira para telha cerâmica ou de concreto , vão de 3 a 7 m</v>
          </cell>
          <cell r="C1089" t="str">
            <v>m²</v>
          </cell>
          <cell r="D1089">
            <v>287.39</v>
          </cell>
          <cell r="E1089">
            <v>231.8035166962413</v>
          </cell>
          <cell r="F1089" t="str">
            <v>SIEC Abr/26</v>
          </cell>
        </row>
        <row r="1090">
          <cell r="A1090" t="str">
            <v>02.01.05.910.03</v>
          </cell>
          <cell r="B1090" t="str">
            <v>Estrutura de madeira para telha cerâmica ou de concreto , vão de 7 a 10 m</v>
          </cell>
          <cell r="C1090" t="str">
            <v>m²</v>
          </cell>
          <cell r="D1090">
            <v>439.78</v>
          </cell>
          <cell r="E1090">
            <v>354.71850298435231</v>
          </cell>
          <cell r="F1090" t="str">
            <v>SIEC Abr/26</v>
          </cell>
        </row>
        <row r="1091">
          <cell r="A1091" t="str">
            <v>02.01.05.910.06</v>
          </cell>
          <cell r="B1091" t="str">
            <v>Estrutura de madeira para telha estrutural de fibrocimento , ancorada em laje ou parede</v>
          </cell>
          <cell r="C1091" t="str">
            <v>m²</v>
          </cell>
          <cell r="D1091">
            <v>72.33</v>
          </cell>
          <cell r="E1091">
            <v>58.340054847556054</v>
          </cell>
          <cell r="F1091" t="str">
            <v>SIEC Abr/26</v>
          </cell>
        </row>
        <row r="1092">
          <cell r="A1092" t="str">
            <v>02.01.05.910.11</v>
          </cell>
          <cell r="B1092" t="str">
            <v>Estrutura de madeira para telha ondulada de fibrocimento, alumínio ou plástica , ancorada em laje ou parede</v>
          </cell>
          <cell r="C1092" t="str">
            <v>m²</v>
          </cell>
          <cell r="D1092">
            <v>132.66</v>
          </cell>
          <cell r="E1092">
            <v>107.00112921438941</v>
          </cell>
          <cell r="F1092" t="str">
            <v>SIEC Abr/26</v>
          </cell>
        </row>
        <row r="1093">
          <cell r="A1093" t="str">
            <v>02.01.05.910.07</v>
          </cell>
          <cell r="B1093" t="str">
            <v>Estrutura de madeira para telha ondulada de fibrocimento, alumínio ou plástica , vão de 10 m</v>
          </cell>
          <cell r="C1093" t="str">
            <v>m²</v>
          </cell>
          <cell r="D1093">
            <v>341.57</v>
          </cell>
          <cell r="E1093">
            <v>275.50411356670429</v>
          </cell>
          <cell r="F1093" t="str">
            <v>SIEC Abr/26</v>
          </cell>
        </row>
        <row r="1094">
          <cell r="A1094" t="str">
            <v>02.01.05.910.09</v>
          </cell>
          <cell r="B1094" t="str">
            <v>Estrutura de madeira para telha ondulada de fibrocimento, alumínio ou plástica , vão de 15 m</v>
          </cell>
          <cell r="C1094" t="str">
            <v>m²</v>
          </cell>
          <cell r="D1094">
            <v>390.27</v>
          </cell>
          <cell r="E1094">
            <v>314.78464268430389</v>
          </cell>
          <cell r="F1094" t="str">
            <v>SIEC Abr/26</v>
          </cell>
        </row>
        <row r="1095">
          <cell r="A1095" t="str">
            <v>02.01.05.910.10</v>
          </cell>
          <cell r="B1095" t="str">
            <v>Estrutura de madeira para telha ondulada de fibrocimento, alumínio ou plástica , vão de 20 m</v>
          </cell>
          <cell r="C1095" t="str">
            <v>m²</v>
          </cell>
          <cell r="D1095">
            <v>458.21</v>
          </cell>
          <cell r="E1095">
            <v>369.58380383932888</v>
          </cell>
          <cell r="F1095" t="str">
            <v>SIEC Abr/26</v>
          </cell>
        </row>
        <row r="1096">
          <cell r="A1096" t="str">
            <v>02.01.05.910.08</v>
          </cell>
          <cell r="B1096" t="str">
            <v>Estrutura de madeira para telha ondulada de fibrocimento, alumínio ou plástica , vão de 5 m</v>
          </cell>
          <cell r="C1096" t="str">
            <v>m²</v>
          </cell>
          <cell r="D1096">
            <v>265.27999999999997</v>
          </cell>
          <cell r="E1096">
            <v>213.96999516050974</v>
          </cell>
          <cell r="F1096" t="str">
            <v>SIEC Abr/26</v>
          </cell>
        </row>
        <row r="1097">
          <cell r="A1097" t="str">
            <v>02.01.05.910.02</v>
          </cell>
          <cell r="B1097" t="str">
            <v>Estrutura de madeira Pontaletada</v>
          </cell>
          <cell r="C1097" t="str">
            <v>m²</v>
          </cell>
          <cell r="D1097">
            <v>252.83</v>
          </cell>
          <cell r="E1097">
            <v>203.92805291175998</v>
          </cell>
          <cell r="F1097" t="str">
            <v>SIEC Abr/26</v>
          </cell>
        </row>
        <row r="1098">
          <cell r="A1098" t="str">
            <v>02.01.05.910.18</v>
          </cell>
          <cell r="B1098" t="str">
            <v>Fabricação e instalação de tesoura inteira em madeira não aparelhada, vão de 3 m, para telha ondulada de fibrocimento, metálica, plástica ou termoacústica, incluso içamento</v>
          </cell>
          <cell r="C1098" t="str">
            <v>un</v>
          </cell>
          <cell r="D1098">
            <v>1331.78</v>
          </cell>
          <cell r="E1098">
            <v>1074.1893853847394</v>
          </cell>
          <cell r="F1098" t="str">
            <v>SIEC Abr/26</v>
          </cell>
        </row>
        <row r="1099">
          <cell r="A1099" t="str">
            <v>02.01.05.910.15</v>
          </cell>
          <cell r="B1099" t="str">
            <v>Fabricação e instalação de tesoura inteira em madeira não aparelhada, vão de 4 m, para telha ondulada de fibrocimento, metálica, plástica ou termoacústica, incluso içamento</v>
          </cell>
          <cell r="C1099" t="str">
            <v>un</v>
          </cell>
          <cell r="D1099">
            <v>1645.7</v>
          </cell>
          <cell r="E1099">
            <v>1327.3915147604453</v>
          </cell>
          <cell r="F1099" t="str">
            <v>SIEC Abr/26</v>
          </cell>
        </row>
        <row r="1100">
          <cell r="A1100" t="str">
            <v>02.01.05.910.16</v>
          </cell>
          <cell r="B1100" t="str">
            <v>Fabricação e instalação de tesoura inteira em madeira não aparelhada, vão de 5 m, para telha ondulada de fibrocimento, metálica, plástica ou termoacústica, incluso içamento</v>
          </cell>
          <cell r="C1100" t="str">
            <v>un</v>
          </cell>
          <cell r="D1100">
            <v>1732.76</v>
          </cell>
          <cell r="E1100">
            <v>1397.6125181480884</v>
          </cell>
          <cell r="F1100" t="str">
            <v>SIEC Abr/26</v>
          </cell>
        </row>
        <row r="1101">
          <cell r="A1101" t="str">
            <v>02.01.05.910.17</v>
          </cell>
          <cell r="B1101" t="str">
            <v>Fabricação e instalação de tesoura inteira em madeira não aparelhada, vão de 6 m, para telha ondulada de fibrocimento, metálica, plástica ou termoacústica, incluso içamento</v>
          </cell>
          <cell r="C1101" t="str">
            <v>un</v>
          </cell>
          <cell r="D1101">
            <v>1950.51</v>
          </cell>
          <cell r="E1101">
            <v>1573.2456847878691</v>
          </cell>
          <cell r="F1101" t="str">
            <v>SIEC Abr/26</v>
          </cell>
        </row>
        <row r="1102">
          <cell r="A1102" t="str">
            <v>02.01.05.910.13</v>
          </cell>
          <cell r="B1102" t="str">
            <v>Instalação de tesoura (inteira ou meia), biapoiada, em madeira não aparelhada, para vãos maiores ou iguais a 3,0 m e menores que 6,0 m, incluso içamento.</v>
          </cell>
          <cell r="C1102" t="str">
            <v>un</v>
          </cell>
          <cell r="D1102">
            <v>599.79</v>
          </cell>
          <cell r="E1102">
            <v>483.77964187772216</v>
          </cell>
          <cell r="F1102" t="str">
            <v>SIEC Abr/26</v>
          </cell>
        </row>
        <row r="1103">
          <cell r="A1103" t="str">
            <v>02.01.05.910.14</v>
          </cell>
          <cell r="B1103" t="str">
            <v>Instalação de tesoura (inteira ou meia), biapoiada, em madeira não aparelhada, para vãos maiores ou iguais a 6,0 m e menores que 8,0 m, incluso içamento.</v>
          </cell>
          <cell r="C1103" t="str">
            <v>un</v>
          </cell>
          <cell r="D1103">
            <v>699.52</v>
          </cell>
          <cell r="E1103">
            <v>564.22003548959503</v>
          </cell>
          <cell r="F1103" t="str">
            <v>SIEC Abr/26</v>
          </cell>
        </row>
        <row r="1104">
          <cell r="A1104" t="str">
            <v>02.01.05.910.12</v>
          </cell>
          <cell r="B1104" t="str">
            <v>Trama de madeira composta por terças para telhados de até 2 águas para telha ondulada de fibrocimento, metálica, plástica ou termo acústica, incluso transporte vertical</v>
          </cell>
          <cell r="C1104" t="str">
            <v>m²</v>
          </cell>
          <cell r="D1104">
            <v>30.33</v>
          </cell>
          <cell r="E1104">
            <v>24.463623165026615</v>
          </cell>
          <cell r="F1104" t="str">
            <v>SIEC Abr/26</v>
          </cell>
        </row>
        <row r="1105">
          <cell r="A1105" t="str">
            <v>02.01.05.920</v>
          </cell>
          <cell r="B1105" t="str">
            <v>ESTRUTURAS METÁLICAS</v>
          </cell>
          <cell r="C1105" t="str">
            <v/>
          </cell>
          <cell r="E1105">
            <v>0</v>
          </cell>
          <cell r="F1105" t="str">
            <v>SIEC Abr/26</v>
          </cell>
        </row>
        <row r="1106">
          <cell r="A1106" t="str">
            <v>02.01.05.920.12</v>
          </cell>
          <cell r="B1106" t="str">
            <v>Estrutura metálica em Aço Estrutural ASTM A-36 galvanizado, incluindo tratamento superficial e pintura de 175 micra</v>
          </cell>
          <cell r="C1106" t="str">
            <v>kg</v>
          </cell>
          <cell r="D1106">
            <v>38</v>
          </cell>
          <cell r="E1106">
            <v>30.650104855621873</v>
          </cell>
          <cell r="F1106" t="str">
            <v>SIEC Abr/26</v>
          </cell>
        </row>
        <row r="1107">
          <cell r="A1107" t="str">
            <v>02.01.05.920.14</v>
          </cell>
          <cell r="B1107" t="str">
            <v>Estrutura metálica em Aço Estrutural ASTM A-36, sem pintura</v>
          </cell>
          <cell r="C1107" t="str">
            <v>kg</v>
          </cell>
          <cell r="D1107">
            <v>17.11</v>
          </cell>
          <cell r="E1107">
            <v>13.800613002097112</v>
          </cell>
          <cell r="F1107" t="str">
            <v>SIEC Abr/26</v>
          </cell>
        </row>
        <row r="1108">
          <cell r="A1108" t="str">
            <v>02.01.05.920.15</v>
          </cell>
          <cell r="B1108" t="str">
            <v>Estrutura metálica em Aço Estrutural ASTM A-572 G50, sem pintura</v>
          </cell>
          <cell r="C1108" t="str">
            <v>kg</v>
          </cell>
          <cell r="D1108">
            <v>16.600000000000001</v>
          </cell>
          <cell r="E1108">
            <v>13.389256331666399</v>
          </cell>
          <cell r="F1108" t="str">
            <v>SIEC Abr/26</v>
          </cell>
        </row>
        <row r="1109">
          <cell r="A1109" t="str">
            <v>02.01.05.920.11</v>
          </cell>
          <cell r="B1109" t="str">
            <v>Estrutura metálica em Aço Estrutural ASTM A-572 galvanizado, incluindo tratamento superficial e pintura de 175 micra</v>
          </cell>
          <cell r="C1109" t="str">
            <v>kg</v>
          </cell>
          <cell r="D1109">
            <v>38.49</v>
          </cell>
          <cell r="E1109">
            <v>31.045329891918051</v>
          </cell>
          <cell r="F1109" t="str">
            <v>SIEC Abr/26</v>
          </cell>
        </row>
        <row r="1110">
          <cell r="A1110" t="str">
            <v>02.01.05.920.19</v>
          </cell>
          <cell r="B1110" t="str">
            <v>Lixamento de superfície de aço carbono com lixadeira elétrica, para preparação e conservação</v>
          </cell>
          <cell r="C1110" t="str">
            <v>m²</v>
          </cell>
          <cell r="D1110">
            <v>4.4800000000000004</v>
          </cell>
          <cell r="E1110">
            <v>3.6134860461364737</v>
          </cell>
          <cell r="F1110" t="str">
            <v>SIEC Abr/26</v>
          </cell>
        </row>
        <row r="1111">
          <cell r="A1111" t="str">
            <v>02.01.05.920.21</v>
          </cell>
          <cell r="B1111" t="str">
            <v>Lixamento de superfície de aço carbono com lixadeira elétrica, para preparação e conservação (noturno)</v>
          </cell>
          <cell r="C1111" t="str">
            <v>m²</v>
          </cell>
          <cell r="D1111">
            <v>4.83</v>
          </cell>
          <cell r="E1111">
            <v>3.8957896434908856</v>
          </cell>
          <cell r="F1111" t="str">
            <v>SIEC Abr/26</v>
          </cell>
        </row>
        <row r="1112">
          <cell r="A1112" t="str">
            <v>02.01.05.920.05</v>
          </cell>
          <cell r="B1112" t="str">
            <v>Montagem de Estrutura metálica em Aço Estrutural ASTM A-36 galvanizado, incluindo recuperação, tratamento superficial e pintura</v>
          </cell>
          <cell r="C1112" t="str">
            <v>kg</v>
          </cell>
          <cell r="D1112">
            <v>7.91</v>
          </cell>
          <cell r="E1112">
            <v>6.3800613002097109</v>
          </cell>
          <cell r="F1112" t="str">
            <v>SIEC Abr/26</v>
          </cell>
        </row>
        <row r="1113">
          <cell r="A1113" t="str">
            <v>02.01.05.920.10</v>
          </cell>
          <cell r="B1113" t="str">
            <v>Tratamento superficial e pintura de acabamento em estrutura metálica galvanizada, espessura final 175 micra</v>
          </cell>
          <cell r="C1113" t="str">
            <v>kg</v>
          </cell>
          <cell r="D1113">
            <v>6.04</v>
          </cell>
          <cell r="E1113">
            <v>4.871753508630424</v>
          </cell>
          <cell r="F1113" t="str">
            <v>SIEC Abr/26</v>
          </cell>
        </row>
        <row r="1114">
          <cell r="A1114" t="str">
            <v>02.01.05.920.07</v>
          </cell>
          <cell r="B1114" t="str">
            <v>Tratamento superficial e pintura em estrutura metálica galvanizada, espessura final 60 micra</v>
          </cell>
          <cell r="C1114" t="str">
            <v>kg</v>
          </cell>
          <cell r="D1114">
            <v>3.18</v>
          </cell>
          <cell r="E1114">
            <v>2.5649298273915146</v>
          </cell>
          <cell r="F1114" t="str">
            <v>SIEC Abr/26</v>
          </cell>
        </row>
        <row r="1115">
          <cell r="A1115" t="str">
            <v>02.01.05.930</v>
          </cell>
          <cell r="B1115" t="str">
            <v>ESTRUTURAS DE CONCRETO</v>
          </cell>
          <cell r="C1115" t="str">
            <v/>
          </cell>
          <cell r="E1115">
            <v>0</v>
          </cell>
          <cell r="F1115" t="str">
            <v>SIEC Abr/26</v>
          </cell>
        </row>
        <row r="1116">
          <cell r="A1116" t="str">
            <v>02.01.05.930.10</v>
          </cell>
          <cell r="B1116" t="str">
            <v>Carga, descarga e manobra de vigas pré-moldadas de 500 a 750 kN em cavalo mecânico com dollys de 3 e 4 eixos com capacidade de 77 t</v>
          </cell>
          <cell r="C1116" t="str">
            <v>un</v>
          </cell>
          <cell r="D1116">
            <v>5626.59</v>
          </cell>
          <cell r="E1116">
            <v>4538.3045652524597</v>
          </cell>
          <cell r="F1116" t="str">
            <v>SIEC Abr/26</v>
          </cell>
        </row>
        <row r="1117">
          <cell r="A1117" t="str">
            <v>02.01.05.930.05</v>
          </cell>
          <cell r="B1117" t="str">
            <v>Lançamento de peça pré fabricada de concreto, até 2.000 Kg</v>
          </cell>
          <cell r="C1117" t="str">
            <v>un</v>
          </cell>
          <cell r="D1117">
            <v>377.37</v>
          </cell>
          <cell r="E1117">
            <v>304.37973866752702</v>
          </cell>
          <cell r="F1117" t="str">
            <v>SIEC Abr/26</v>
          </cell>
        </row>
        <row r="1118">
          <cell r="A1118" t="str">
            <v>02.01.05.930.06</v>
          </cell>
          <cell r="B1118" t="str">
            <v>Lançamento de peça pré fabricada de concreto, de 2001Kg até 10000 Kg (UN)</v>
          </cell>
          <cell r="C1118" t="str">
            <v>un</v>
          </cell>
          <cell r="D1118">
            <v>1212.57</v>
          </cell>
          <cell r="E1118">
            <v>978.03678012582668</v>
          </cell>
          <cell r="F1118" t="str">
            <v>SIEC Abr/26</v>
          </cell>
        </row>
        <row r="1119">
          <cell r="A1119" t="str">
            <v>02.01.05.930.04</v>
          </cell>
          <cell r="B1119" t="str">
            <v>Lançamento de viga pré moldada de 1.000 a 1.250 kN com utilização de guindaste</v>
          </cell>
          <cell r="C1119" t="str">
            <v>un</v>
          </cell>
          <cell r="D1119">
            <v>8442.11</v>
          </cell>
          <cell r="E1119">
            <v>6809.2514921761576</v>
          </cell>
          <cell r="F1119" t="str">
            <v>SIEC Abr/26</v>
          </cell>
        </row>
        <row r="1120">
          <cell r="A1120" t="str">
            <v>02.01.05.930.01</v>
          </cell>
          <cell r="B1120" t="str">
            <v>Lançamento de viga pré moldada de 500 a 750 kN com utilização de guindaste</v>
          </cell>
          <cell r="C1120" t="str">
            <v>un</v>
          </cell>
          <cell r="D1120">
            <v>4771.25</v>
          </cell>
          <cell r="E1120">
            <v>3848.4029682206806</v>
          </cell>
          <cell r="F1120" t="str">
            <v>SIEC Abr/26</v>
          </cell>
        </row>
        <row r="1121">
          <cell r="A1121" t="str">
            <v>02.01.05.930.03</v>
          </cell>
          <cell r="B1121" t="str">
            <v>Lançamento de viga pré moldada de 750 a 1.000 kN com utilização de guindaste</v>
          </cell>
          <cell r="C1121" t="str">
            <v>un</v>
          </cell>
          <cell r="D1121">
            <v>7597.92</v>
          </cell>
          <cell r="E1121">
            <v>6128.3432811743833</v>
          </cell>
          <cell r="F1121" t="str">
            <v>SIEC Abr/26</v>
          </cell>
        </row>
        <row r="1122">
          <cell r="A1122" t="str">
            <v>02.01.05.930.07</v>
          </cell>
          <cell r="B1122" t="str">
            <v>Lançamento de viga pré moldada de até 500 kN com utilização de guindaste</v>
          </cell>
          <cell r="C1122" t="str">
            <v>un</v>
          </cell>
          <cell r="D1122">
            <v>4174.8500000000004</v>
          </cell>
          <cell r="E1122">
            <v>3367.3576383287632</v>
          </cell>
          <cell r="F1122" t="str">
            <v>SIEC Abr/26</v>
          </cell>
        </row>
        <row r="1123">
          <cell r="A1123" t="str">
            <v>02.01.05.930.09</v>
          </cell>
          <cell r="B1123" t="str">
            <v>Placas, vigas e pilares em concreto armado pré-moldado - FCK= 30 mpa</v>
          </cell>
          <cell r="C1123" t="str">
            <v>m³</v>
          </cell>
          <cell r="D1123">
            <v>4352.37</v>
          </cell>
          <cell r="E1123">
            <v>3510.5420229069205</v>
          </cell>
          <cell r="F1123" t="str">
            <v>SIEC Abr/26</v>
          </cell>
        </row>
        <row r="1124">
          <cell r="A1124" t="str">
            <v>02.01.05.930.02</v>
          </cell>
          <cell r="B1124" t="str">
            <v>Remoção de viga 50 &lt; P &lt;= 80 T com Guindaste</v>
          </cell>
          <cell r="C1124" t="str">
            <v>un</v>
          </cell>
          <cell r="D1124">
            <v>5386.05</v>
          </cell>
          <cell r="E1124">
            <v>4344.2894015163738</v>
          </cell>
          <cell r="F1124" t="str">
            <v>SIEC Abr/26</v>
          </cell>
        </row>
        <row r="1125">
          <cell r="A1125" t="str">
            <v>02.01.06</v>
          </cell>
          <cell r="B1125" t="str">
            <v>COBERTURAS</v>
          </cell>
          <cell r="C1125" t="str">
            <v/>
          </cell>
          <cell r="E1125">
            <v>0</v>
          </cell>
          <cell r="F1125" t="str">
            <v>SIEC Abr/26</v>
          </cell>
        </row>
        <row r="1126">
          <cell r="A1126" t="str">
            <v>02.01.06.100</v>
          </cell>
          <cell r="B1126" t="str">
            <v>TELHAS, PAINÉIS E ACABAMENTOS</v>
          </cell>
          <cell r="C1126" t="str">
            <v/>
          </cell>
          <cell r="E1126">
            <v>0</v>
          </cell>
          <cell r="F1126" t="str">
            <v>SIEC Abr/26</v>
          </cell>
        </row>
        <row r="1127">
          <cell r="A1127" t="str">
            <v>02.01.06.100.75</v>
          </cell>
          <cell r="B1127" t="str">
            <v>Chapa plana de policarbonato alveolar de 10mm</v>
          </cell>
          <cell r="C1127" t="str">
            <v>m²</v>
          </cell>
          <cell r="D1127">
            <v>326.43</v>
          </cell>
          <cell r="E1127">
            <v>263.29246652685919</v>
          </cell>
          <cell r="F1127" t="str">
            <v>SIEC Abr/26</v>
          </cell>
        </row>
        <row r="1128">
          <cell r="A1128" t="str">
            <v>02.01.06.100.04</v>
          </cell>
          <cell r="B1128" t="str">
            <v>Cobertura com telha de fibrocimento estrutural, com recobrimento longitudinal, perfil trapezoidal, e = 8 mm, altura 250 mm, largura útil 908 mm e largura nominal 1.008 mm</v>
          </cell>
          <cell r="C1128" t="str">
            <v>m²</v>
          </cell>
          <cell r="D1128">
            <v>136.54</v>
          </cell>
          <cell r="E1128">
            <v>110.13066623648974</v>
          </cell>
          <cell r="F1128" t="str">
            <v>SIEC Abr/26</v>
          </cell>
        </row>
        <row r="1129">
          <cell r="A1129" t="str">
            <v>02.01.06.100.05</v>
          </cell>
          <cell r="B1129" t="str">
            <v>Cobertura com telha de fibrocimento estrutural, perfil trapezoidal, e = 8 mm, altura 181 mm, largura útil 490 mm e largura nominal 521 mm, inclinação 3%</v>
          </cell>
          <cell r="C1129" t="str">
            <v>m²</v>
          </cell>
          <cell r="D1129">
            <v>198.23</v>
          </cell>
          <cell r="E1129">
            <v>159.88869172447167</v>
          </cell>
          <cell r="F1129" t="str">
            <v>SIEC Abr/26</v>
          </cell>
        </row>
        <row r="1130">
          <cell r="A1130" t="str">
            <v>02.01.06.100.06</v>
          </cell>
          <cell r="B1130" t="str">
            <v>Cobertura com telha de fibrocimento estrutural, sem recobrimento longitudinal, perfil trapezoidal, e = 8 mm, altura 250 mm, largura útil 908 mm e largura nominal 1.008 mm</v>
          </cell>
          <cell r="C1130" t="str">
            <v>m²</v>
          </cell>
          <cell r="D1130">
            <v>137.63999999999999</v>
          </cell>
          <cell r="E1130">
            <v>111.01790611388932</v>
          </cell>
          <cell r="F1130" t="str">
            <v>SIEC Abr/26</v>
          </cell>
        </row>
        <row r="1131">
          <cell r="A1131" t="str">
            <v>02.01.06.100.01</v>
          </cell>
          <cell r="B1131" t="str">
            <v>Cobertura com telha de fibrocimento, e = 6 mm</v>
          </cell>
          <cell r="C1131" t="str">
            <v>m²</v>
          </cell>
          <cell r="D1131">
            <v>50.96</v>
          </cell>
          <cell r="E1131">
            <v>41.103403774802388</v>
          </cell>
          <cell r="F1131" t="str">
            <v>SIEC Abr/26</v>
          </cell>
        </row>
        <row r="1132">
          <cell r="A1132" t="str">
            <v>02.01.06.100.07</v>
          </cell>
          <cell r="B1132" t="str">
            <v>Cobertura com telha de poliéster reforçada com fibra de vidro, uma água, perfil ondulado, e = 1 mm, altura 510 mm, largura útil 1.050 mm e largura nominal 1.100 mm, inclinação 27%</v>
          </cell>
          <cell r="C1132" t="str">
            <v>m²</v>
          </cell>
          <cell r="D1132">
            <v>76.45</v>
          </cell>
          <cell r="E1132">
            <v>61.663171479270851</v>
          </cell>
          <cell r="F1132" t="str">
            <v>SIEC Abr/26</v>
          </cell>
        </row>
        <row r="1133">
          <cell r="A1133" t="str">
            <v>02.01.06.100.19</v>
          </cell>
          <cell r="B1133" t="str">
            <v>Cobertura com telha termoacústica de galvalume, perfil trapezoidal, e=30 mm, altura 70 mm, largura útil 1000 mm e largura nominal 1056 mm</v>
          </cell>
          <cell r="C1133" t="str">
            <v>m²</v>
          </cell>
          <cell r="D1133">
            <v>205.92</v>
          </cell>
          <cell r="E1133">
            <v>166.09130504920148</v>
          </cell>
          <cell r="F1133" t="str">
            <v>SIEC Abr/26</v>
          </cell>
        </row>
        <row r="1134">
          <cell r="A1134" t="str">
            <v>02.01.06.100.30</v>
          </cell>
          <cell r="B1134" t="str">
            <v>Cobertura em chapa de Policarbonato Compacto de 5mm</v>
          </cell>
          <cell r="C1134" t="str">
            <v>m²</v>
          </cell>
          <cell r="D1134">
            <v>518.84</v>
          </cell>
          <cell r="E1134">
            <v>418.48685271818039</v>
          </cell>
          <cell r="F1134" t="str">
            <v>SIEC Abr/26</v>
          </cell>
        </row>
        <row r="1135">
          <cell r="A1135" t="str">
            <v>02.01.06.100.09</v>
          </cell>
          <cell r="B1135" t="str">
            <v>Cumeeira normal de fibrocimento para telha estrutural largura útil 440 mm</v>
          </cell>
          <cell r="C1135" t="str">
            <v>m</v>
          </cell>
          <cell r="D1135">
            <v>120.51</v>
          </cell>
          <cell r="E1135">
            <v>97.201161477657692</v>
          </cell>
          <cell r="F1135" t="str">
            <v>SIEC Abr/26</v>
          </cell>
        </row>
        <row r="1136">
          <cell r="A1136" t="str">
            <v>02.01.06.100.10</v>
          </cell>
          <cell r="B1136" t="str">
            <v>Cumeeira normal de fibrocimento para telha estrutural largura útil 490 mm</v>
          </cell>
          <cell r="C1136" t="str">
            <v>m</v>
          </cell>
          <cell r="D1136">
            <v>148.88</v>
          </cell>
          <cell r="E1136">
            <v>120.0838844974996</v>
          </cell>
          <cell r="F1136" t="str">
            <v>SIEC Abr/26</v>
          </cell>
        </row>
        <row r="1137">
          <cell r="A1137" t="str">
            <v>02.01.06.100.12</v>
          </cell>
          <cell r="B1137" t="str">
            <v>Cumeeira normal ou articulada de fibrocimento para telha perfil ondulado e=6</v>
          </cell>
          <cell r="C1137" t="str">
            <v>m</v>
          </cell>
          <cell r="D1137">
            <v>76.92</v>
          </cell>
          <cell r="E1137">
            <v>62.042264881432487</v>
          </cell>
          <cell r="F1137" t="str">
            <v>SIEC Abr/26</v>
          </cell>
        </row>
        <row r="1138">
          <cell r="A1138" t="str">
            <v>02.01.06.100.45</v>
          </cell>
          <cell r="B1138" t="str">
            <v>Cumeeira para telha de barro tipo Romana</v>
          </cell>
          <cell r="C1138" t="str">
            <v>m</v>
          </cell>
          <cell r="D1138">
            <v>64.73</v>
          </cell>
          <cell r="E1138">
            <v>52.210033876431687</v>
          </cell>
          <cell r="F1138" t="str">
            <v>SIEC Abr/26</v>
          </cell>
        </row>
        <row r="1139">
          <cell r="A1139" t="str">
            <v>02.01.06.100.54</v>
          </cell>
          <cell r="B1139" t="str">
            <v>Cumeeira para telha de fibrocimento Maxiplac espessura 6 mm</v>
          </cell>
          <cell r="C1139" t="str">
            <v>m</v>
          </cell>
          <cell r="D1139">
            <v>67.12</v>
          </cell>
          <cell r="E1139">
            <v>54.137764155508954</v>
          </cell>
          <cell r="F1139" t="str">
            <v>SIEC Abr/26</v>
          </cell>
        </row>
        <row r="1140">
          <cell r="A1140" t="str">
            <v>02.01.06.100.47</v>
          </cell>
          <cell r="B1140" t="str">
            <v>Cumeeira para telha metálica (aço)</v>
          </cell>
          <cell r="C1140" t="str">
            <v>m</v>
          </cell>
          <cell r="D1140">
            <v>101.21</v>
          </cell>
          <cell r="E1140">
            <v>81.634134537828672</v>
          </cell>
          <cell r="F1140" t="str">
            <v>SIEC Abr/26</v>
          </cell>
        </row>
        <row r="1141">
          <cell r="A1141" t="str">
            <v>02.01.06.100.46</v>
          </cell>
          <cell r="B1141" t="str">
            <v>Emboçamento de cumeeira para telha cerâmica tipo Francesa</v>
          </cell>
          <cell r="C1141" t="str">
            <v>m</v>
          </cell>
          <cell r="D1141">
            <v>75.06</v>
          </cell>
          <cell r="E1141">
            <v>60.542022906920472</v>
          </cell>
          <cell r="F1141" t="str">
            <v>SIEC Abr/26</v>
          </cell>
        </row>
        <row r="1142">
          <cell r="A1142" t="str">
            <v>02.01.06.100.13</v>
          </cell>
          <cell r="B1142" t="str">
            <v>Fechamento lateral com telha de fibrocimento , perfil ondulado, espessura 6 mm, altura 510 mm, largura útil 1050 mm e largura nominal 1100 mm</v>
          </cell>
          <cell r="C1142" t="str">
            <v>m²</v>
          </cell>
          <cell r="D1142">
            <v>53.82</v>
          </cell>
          <cell r="E1142">
            <v>43.410227456041298</v>
          </cell>
          <cell r="F1142" t="str">
            <v>SIEC Abr/26</v>
          </cell>
        </row>
        <row r="1143">
          <cell r="A1143" t="str">
            <v>02.01.06.100.79</v>
          </cell>
          <cell r="B1143" t="str">
            <v>NED 65_Rufo tabeira (aço galvanizado pintado), chapa n° 28, corte 33 cm</v>
          </cell>
          <cell r="C1143" t="str">
            <v>m</v>
          </cell>
          <cell r="D1143">
            <v>72.25</v>
          </cell>
          <cell r="E1143">
            <v>58.275528311017908</v>
          </cell>
          <cell r="F1143" t="str">
            <v>SIEC Abr/26</v>
          </cell>
        </row>
        <row r="1144">
          <cell r="A1144" t="str">
            <v>02.01.06.100.80</v>
          </cell>
          <cell r="B1144" t="str">
            <v>NED 66_Rufo externo embutido em alvenaria (aço galvanizado pintado), chapa nº 28, corte 33 cm</v>
          </cell>
          <cell r="C1144" t="str">
            <v>m</v>
          </cell>
          <cell r="D1144">
            <v>56.92</v>
          </cell>
          <cell r="E1144">
            <v>45.910630746894661</v>
          </cell>
          <cell r="F1144" t="str">
            <v>SIEC Abr/26</v>
          </cell>
        </row>
        <row r="1145">
          <cell r="A1145" t="str">
            <v>02.01.06.100.16</v>
          </cell>
          <cell r="B1145" t="str">
            <v>Rufo de fibrocimento, para telha perfil ondulado e=6 ou 8 mm</v>
          </cell>
          <cell r="C1145" t="str">
            <v>m</v>
          </cell>
          <cell r="D1145">
            <v>90.42</v>
          </cell>
          <cell r="E1145">
            <v>72.931117922245519</v>
          </cell>
          <cell r="F1145" t="str">
            <v>SIEC Abr/26</v>
          </cell>
        </row>
        <row r="1146">
          <cell r="A1146" t="str">
            <v>02.01.06.100.44</v>
          </cell>
          <cell r="B1146" t="str">
            <v>Telha cerâmica tipo Francesa</v>
          </cell>
          <cell r="C1146" t="str">
            <v>m²</v>
          </cell>
          <cell r="D1146">
            <v>82.43</v>
          </cell>
          <cell r="E1146">
            <v>66.486530085497662</v>
          </cell>
          <cell r="F1146" t="str">
            <v>SIEC Abr/26</v>
          </cell>
        </row>
        <row r="1147">
          <cell r="A1147" t="str">
            <v>02.01.06.100.43</v>
          </cell>
          <cell r="B1147" t="str">
            <v>Telha de barro tipo Romana</v>
          </cell>
          <cell r="C1147" t="str">
            <v>m²</v>
          </cell>
          <cell r="D1147">
            <v>82.43</v>
          </cell>
          <cell r="E1147">
            <v>66.486530085497662</v>
          </cell>
          <cell r="F1147" t="str">
            <v>SIEC Abr/26</v>
          </cell>
        </row>
        <row r="1148">
          <cell r="A1148" t="str">
            <v>02.01.06.100.52</v>
          </cell>
          <cell r="B1148" t="str">
            <v>Telha metálica (aço galvanizada, e = 0,43mm) ondulada</v>
          </cell>
          <cell r="C1148" t="str">
            <v>m²</v>
          </cell>
          <cell r="D1148">
            <v>71.87</v>
          </cell>
          <cell r="E1148">
            <v>57.969027262461694</v>
          </cell>
          <cell r="F1148" t="str">
            <v>SIEC Abr/26</v>
          </cell>
        </row>
        <row r="1149">
          <cell r="A1149" t="str">
            <v>02.01.06.100.28</v>
          </cell>
          <cell r="B1149" t="str">
            <v>Telha ondulada em aço galvanizado, espessura 0,43mm</v>
          </cell>
          <cell r="C1149" t="str">
            <v>m²</v>
          </cell>
          <cell r="D1149">
            <v>67.930000000000007</v>
          </cell>
          <cell r="E1149">
            <v>54.791095337957742</v>
          </cell>
          <cell r="F1149" t="str">
            <v>SIEC Abr/26</v>
          </cell>
        </row>
        <row r="1150">
          <cell r="A1150" t="str">
            <v>02.01.06.100.53</v>
          </cell>
          <cell r="B1150" t="str">
            <v>Telha translúcida ondulada</v>
          </cell>
          <cell r="C1150" t="str">
            <v>m²</v>
          </cell>
          <cell r="D1150">
            <v>64.78</v>
          </cell>
          <cell r="E1150">
            <v>52.250362961768026</v>
          </cell>
          <cell r="F1150" t="str">
            <v>SIEC Abr/26</v>
          </cell>
        </row>
        <row r="1151">
          <cell r="A1151" t="str">
            <v>02.01.06.100.23</v>
          </cell>
          <cell r="B1151" t="str">
            <v>Telha trapezoidal em aço galvanizado, pré pintada nas duas faces, e = 0,50 mm</v>
          </cell>
          <cell r="C1151" t="str">
            <v>m²</v>
          </cell>
          <cell r="D1151">
            <v>101.62</v>
          </cell>
          <cell r="E1151">
            <v>81.964833037586715</v>
          </cell>
          <cell r="F1151" t="str">
            <v>SIEC Abr/26</v>
          </cell>
        </row>
        <row r="1152">
          <cell r="A1152" t="str">
            <v>02.01.06.100.24</v>
          </cell>
          <cell r="B1152" t="str">
            <v>Telha trapezoidal em aço galvanizado, pré pintada nas duas faces, e = 0,65 mm</v>
          </cell>
          <cell r="C1152" t="str">
            <v>m²</v>
          </cell>
          <cell r="D1152">
            <v>110.24</v>
          </cell>
          <cell r="E1152">
            <v>88.917567349572508</v>
          </cell>
          <cell r="F1152" t="str">
            <v>SIEC Abr/26</v>
          </cell>
        </row>
        <row r="1153">
          <cell r="A1153" t="str">
            <v>02.01.06.100.25</v>
          </cell>
          <cell r="B1153" t="str">
            <v>Telha trapezoidal em aço galvanizado, pré pintada nas duas faces, e = 0,80 mm</v>
          </cell>
          <cell r="C1153" t="str">
            <v>m²</v>
          </cell>
          <cell r="D1153">
            <v>169.31</v>
          </cell>
          <cell r="E1153">
            <v>136.56234876592998</v>
          </cell>
          <cell r="F1153" t="str">
            <v>SIEC Abr/26</v>
          </cell>
        </row>
        <row r="1154">
          <cell r="A1154" t="str">
            <v>02.01.06.100.42</v>
          </cell>
          <cell r="B1154" t="str">
            <v>Telhado com telhas de barro e estrutura de madeira, inclinação até 40%</v>
          </cell>
          <cell r="C1154" t="str">
            <v>m²</v>
          </cell>
          <cell r="D1154">
            <v>487.29</v>
          </cell>
          <cell r="E1154">
            <v>393.03919987094696</v>
          </cell>
          <cell r="F1154" t="str">
            <v>SIEC Abr/26</v>
          </cell>
        </row>
        <row r="1155">
          <cell r="A1155" t="str">
            <v>02.01.06.100.50</v>
          </cell>
          <cell r="B1155" t="str">
            <v>Telhado com telhas metálicas (aço galvanizado, onduladas, e=0,65mm, pintado nas 2 faces), em estrutura de aço, com vão até 5,0 m e inclinação até 10%</v>
          </cell>
          <cell r="C1155" t="str">
            <v>m²</v>
          </cell>
          <cell r="D1155">
            <v>123.93</v>
          </cell>
          <cell r="E1155">
            <v>99.959670914663661</v>
          </cell>
          <cell r="F1155" t="str">
            <v>SIEC Abr/26</v>
          </cell>
        </row>
        <row r="1156">
          <cell r="A1156" t="str">
            <v>02.01.06.100.49</v>
          </cell>
          <cell r="B1156" t="str">
            <v>Telhado com telhas metálicas (aço) onduladas, estrutura de madeira, com vão até 5,0 m e inclinação acima de 10%</v>
          </cell>
          <cell r="C1156" t="str">
            <v>m²</v>
          </cell>
          <cell r="D1156">
            <v>123.93</v>
          </cell>
          <cell r="E1156">
            <v>99.959670914663661</v>
          </cell>
          <cell r="F1156" t="str">
            <v>SIEC Abr/26</v>
          </cell>
        </row>
        <row r="1157">
          <cell r="A1157" t="str">
            <v>02.01.06.100.48</v>
          </cell>
          <cell r="B1157" t="str">
            <v>Telhado com telhas metálicas (aço) onduladas, estrutura de madeira, com vão até 5,0 m e inclinação até 10%</v>
          </cell>
          <cell r="C1157" t="str">
            <v>m²</v>
          </cell>
          <cell r="D1157">
            <v>123.93</v>
          </cell>
          <cell r="E1157">
            <v>99.959670914663661</v>
          </cell>
          <cell r="F1157" t="str">
            <v>SIEC Abr/26</v>
          </cell>
        </row>
        <row r="1158">
          <cell r="A1158" t="str">
            <v>02.01.06.200</v>
          </cell>
          <cell r="B1158" t="str">
            <v>CALHAS, RUFOS E CONDUTORES</v>
          </cell>
          <cell r="C1158" t="str">
            <v/>
          </cell>
          <cell r="E1158">
            <v>0</v>
          </cell>
          <cell r="F1158" t="str">
            <v>SIEC Abr/26</v>
          </cell>
        </row>
        <row r="1159">
          <cell r="A1159" t="str">
            <v>02.01.06.200.03</v>
          </cell>
          <cell r="B1159" t="str">
            <v>Bocal para calha em chapa galvanizada nº24 para tubo de Ø 100mm</v>
          </cell>
          <cell r="C1159" t="str">
            <v>un</v>
          </cell>
          <cell r="D1159">
            <v>111.55</v>
          </cell>
          <cell r="E1159">
            <v>89.974189385384733</v>
          </cell>
          <cell r="F1159" t="str">
            <v>SIEC Abr/26</v>
          </cell>
        </row>
        <row r="1160">
          <cell r="A1160" t="str">
            <v>02.01.06.200.04</v>
          </cell>
          <cell r="B1160" t="str">
            <v>Bocal para calha em chapa galvanizada nº24 para tubo de Ø 150mm</v>
          </cell>
          <cell r="C1160" t="str">
            <v>un</v>
          </cell>
          <cell r="D1160">
            <v>77.94</v>
          </cell>
          <cell r="E1160">
            <v>62.864978222293914</v>
          </cell>
          <cell r="F1160" t="str">
            <v>SIEC Abr/26</v>
          </cell>
        </row>
        <row r="1161">
          <cell r="A1161" t="str">
            <v>02.01.06.200.02</v>
          </cell>
          <cell r="B1161" t="str">
            <v>Bocal para calha em chapa galvanizada nº24 para tubo de Ø 75mm</v>
          </cell>
          <cell r="C1161" t="str">
            <v>un</v>
          </cell>
          <cell r="D1161">
            <v>85.93</v>
          </cell>
          <cell r="E1161">
            <v>69.309566059041785</v>
          </cell>
          <cell r="F1161" t="str">
            <v>SIEC Abr/26</v>
          </cell>
        </row>
        <row r="1162">
          <cell r="A1162" t="str">
            <v>02.01.06.200.05</v>
          </cell>
          <cell r="B1162" t="str">
            <v>Calha em PVC 125&lt;=diam&lt;=150mm</v>
          </cell>
          <cell r="C1162" t="str">
            <v>m</v>
          </cell>
          <cell r="D1162">
            <v>130.66999999999999</v>
          </cell>
          <cell r="E1162">
            <v>105.39603161800289</v>
          </cell>
          <cell r="F1162" t="str">
            <v>SIEC Abr/26</v>
          </cell>
        </row>
        <row r="1163">
          <cell r="A1163" t="str">
            <v>02.01.06.200.47</v>
          </cell>
          <cell r="B1163" t="str">
            <v>Calha, rufo e afins em chapa de aço galvanizado - nº 28 - corte 33 cm</v>
          </cell>
          <cell r="C1163" t="str">
            <v>m</v>
          </cell>
          <cell r="D1163">
            <v>112.16</v>
          </cell>
          <cell r="E1163">
            <v>90.466204226488145</v>
          </cell>
          <cell r="F1163" t="str">
            <v>SIEC Abr/26</v>
          </cell>
        </row>
        <row r="1164">
          <cell r="A1164" t="str">
            <v>02.01.06.200.42</v>
          </cell>
          <cell r="B1164" t="str">
            <v>Calha, rufo e afins em chapa de aço galvanizado com pintura eletrostática nº22 - corte 100 cm</v>
          </cell>
          <cell r="C1164" t="str">
            <v>m</v>
          </cell>
          <cell r="D1164">
            <v>196.83</v>
          </cell>
          <cell r="E1164">
            <v>158.75947733505404</v>
          </cell>
          <cell r="F1164" t="str">
            <v>SIEC Abr/26</v>
          </cell>
        </row>
        <row r="1165">
          <cell r="A1165" t="str">
            <v>02.01.06.200.43</v>
          </cell>
          <cell r="B1165" t="str">
            <v>Calha, rufo e afins em chapa de aço galvanizado nº 24 - corte 80 cm</v>
          </cell>
          <cell r="C1165" t="str">
            <v>m</v>
          </cell>
          <cell r="D1165">
            <v>189.9</v>
          </cell>
          <cell r="E1165">
            <v>153.16986610743669</v>
          </cell>
          <cell r="F1165" t="str">
            <v>SIEC Abr/26</v>
          </cell>
        </row>
        <row r="1166">
          <cell r="A1166" t="str">
            <v>02.01.06.200.40</v>
          </cell>
          <cell r="B1166" t="str">
            <v>Calha, rufo e afins em chapa de aço galvanizado nº16 - corte 100 cm</v>
          </cell>
          <cell r="C1166" t="str">
            <v>m</v>
          </cell>
          <cell r="D1166">
            <v>249.71</v>
          </cell>
          <cell r="E1166">
            <v>201.41151798677205</v>
          </cell>
          <cell r="F1166" t="str">
            <v>SIEC Abr/26</v>
          </cell>
        </row>
        <row r="1167">
          <cell r="A1167" t="str">
            <v>02.01.06.200.41</v>
          </cell>
          <cell r="B1167" t="str">
            <v>Calha, rufo e afins em chapa de aço galvanizado nº16 - corte 150 cm</v>
          </cell>
          <cell r="C1167" t="str">
            <v>m</v>
          </cell>
          <cell r="D1167">
            <v>261.72000000000003</v>
          </cell>
          <cell r="E1167">
            <v>211.09856428456206</v>
          </cell>
          <cell r="F1167" t="str">
            <v>SIEC Abr/26</v>
          </cell>
        </row>
        <row r="1168">
          <cell r="A1168" t="str">
            <v>02.01.06.200.38</v>
          </cell>
          <cell r="B1168" t="str">
            <v>Calha, rufo e afins em chapa de aço galvanizado nº16 - corte 33 cm</v>
          </cell>
          <cell r="C1168" t="str">
            <v>m</v>
          </cell>
          <cell r="D1168">
            <v>174.38</v>
          </cell>
          <cell r="E1168">
            <v>140.65171801903531</v>
          </cell>
          <cell r="F1168" t="str">
            <v>SIEC Abr/26</v>
          </cell>
        </row>
        <row r="1169">
          <cell r="A1169" t="str">
            <v>02.01.06.200.39</v>
          </cell>
          <cell r="B1169" t="str">
            <v>Calha, rufo e afins em chapa de aço galvanizado nº16 - corte 50 cm</v>
          </cell>
          <cell r="C1169" t="str">
            <v>m</v>
          </cell>
          <cell r="D1169">
            <v>237.71</v>
          </cell>
          <cell r="E1169">
            <v>191.73253750604937</v>
          </cell>
          <cell r="F1169" t="str">
            <v>SIEC Abr/26</v>
          </cell>
        </row>
        <row r="1170">
          <cell r="A1170" t="str">
            <v>02.01.06.200.36</v>
          </cell>
          <cell r="B1170" t="str">
            <v>Calha, rufo e afins em chapa de aço galvanizado nº22 - corte 100 cm</v>
          </cell>
          <cell r="C1170" t="str">
            <v>m</v>
          </cell>
          <cell r="D1170">
            <v>196.83</v>
          </cell>
          <cell r="E1170">
            <v>158.75947733505404</v>
          </cell>
          <cell r="F1170" t="str">
            <v>SIEC Abr/26</v>
          </cell>
        </row>
        <row r="1171">
          <cell r="A1171" t="str">
            <v>02.01.06.200.37</v>
          </cell>
          <cell r="B1171" t="str">
            <v>Calha, rufo e afins em chapa de aço galvanizado nº22 - corte 150 cm</v>
          </cell>
          <cell r="C1171" t="str">
            <v>m</v>
          </cell>
          <cell r="D1171">
            <v>208.84</v>
          </cell>
          <cell r="E1171">
            <v>168.44652363284402</v>
          </cell>
          <cell r="F1171" t="str">
            <v>SIEC Abr/26</v>
          </cell>
        </row>
        <row r="1172">
          <cell r="A1172" t="str">
            <v>02.01.06.200.34</v>
          </cell>
          <cell r="B1172" t="str">
            <v>Calha, rufo e afins em chapa de aço galvanizado nº22 - corte 33 cm</v>
          </cell>
          <cell r="C1172" t="str">
            <v>m</v>
          </cell>
          <cell r="D1172">
            <v>141.4</v>
          </cell>
          <cell r="E1172">
            <v>114.05065333118245</v>
          </cell>
          <cell r="F1172" t="str">
            <v>SIEC Abr/26</v>
          </cell>
        </row>
        <row r="1173">
          <cell r="A1173" t="str">
            <v>02.01.06.200.35</v>
          </cell>
          <cell r="B1173" t="str">
            <v>Calha, rufo e afins em chapa de aço galvanizado nº22 - corte 50 cm</v>
          </cell>
          <cell r="C1173" t="str">
            <v>m</v>
          </cell>
          <cell r="D1173">
            <v>184.83</v>
          </cell>
          <cell r="E1173">
            <v>149.08049685433136</v>
          </cell>
          <cell r="F1173" t="str">
            <v>SIEC Abr/26</v>
          </cell>
        </row>
        <row r="1174">
          <cell r="A1174" t="str">
            <v>02.01.06.200.32</v>
          </cell>
          <cell r="B1174" t="str">
            <v>Calha, rufo e afins em chapa de aço galvanizado nº24 - corte 100 cm</v>
          </cell>
          <cell r="C1174" t="str">
            <v>m</v>
          </cell>
          <cell r="D1174">
            <v>210.45</v>
          </cell>
          <cell r="E1174">
            <v>169.74512018067429</v>
          </cell>
          <cell r="F1174" t="str">
            <v>SIEC Abr/26</v>
          </cell>
        </row>
        <row r="1175">
          <cell r="A1175" t="str">
            <v>02.01.06.200.33</v>
          </cell>
          <cell r="B1175" t="str">
            <v>Calha, rufo e afins em chapa de aço galvanizado nº24 - corte 150 cm</v>
          </cell>
          <cell r="C1175" t="str">
            <v>m</v>
          </cell>
          <cell r="D1175">
            <v>313.89999999999998</v>
          </cell>
          <cell r="E1175">
            <v>253.18599774157121</v>
          </cell>
          <cell r="F1175" t="str">
            <v>SIEC Abr/26</v>
          </cell>
        </row>
        <row r="1176">
          <cell r="A1176" t="str">
            <v>02.01.06.200.27</v>
          </cell>
          <cell r="B1176" t="str">
            <v>Calha, rufo e afins em chapa de aço galvanizado nº24 - corte 18 cm</v>
          </cell>
          <cell r="C1176" t="str">
            <v>m</v>
          </cell>
          <cell r="D1176">
            <v>117.12</v>
          </cell>
          <cell r="E1176">
            <v>94.466849491853523</v>
          </cell>
          <cell r="F1176" t="str">
            <v>SIEC Abr/26</v>
          </cell>
        </row>
        <row r="1177">
          <cell r="A1177" t="str">
            <v>02.01.06.200.28</v>
          </cell>
          <cell r="B1177" t="str">
            <v>Calha, rufo e afins em chapa de aço galvanizado nº24 - corte 33 cm</v>
          </cell>
          <cell r="C1177" t="str">
            <v>m</v>
          </cell>
          <cell r="D1177">
            <v>127.47</v>
          </cell>
          <cell r="E1177">
            <v>102.81497015647685</v>
          </cell>
          <cell r="F1177" t="str">
            <v>SIEC Abr/26</v>
          </cell>
        </row>
        <row r="1178">
          <cell r="A1178" t="str">
            <v>02.01.06.200.29</v>
          </cell>
          <cell r="B1178" t="str">
            <v>Calha, rufo e afins em chapa de aço galvanizado nº24 - corte 50 cm</v>
          </cell>
          <cell r="C1178" t="str">
            <v>m</v>
          </cell>
          <cell r="D1178">
            <v>80.89</v>
          </cell>
          <cell r="E1178">
            <v>65.244394257138254</v>
          </cell>
          <cell r="F1178" t="str">
            <v>SIEC Abr/26</v>
          </cell>
        </row>
        <row r="1179">
          <cell r="A1179" t="str">
            <v>02.01.06.200.30</v>
          </cell>
          <cell r="B1179" t="str">
            <v>Calha, rufo e afins em chapa de aço galvanizado nº24 - corte 66 cm</v>
          </cell>
          <cell r="C1179" t="str">
            <v>m</v>
          </cell>
          <cell r="D1179">
            <v>218.34</v>
          </cell>
          <cell r="E1179">
            <v>176.10904984674949</v>
          </cell>
          <cell r="F1179" t="str">
            <v>SIEC Abr/26</v>
          </cell>
        </row>
        <row r="1180">
          <cell r="A1180" t="str">
            <v>02.01.06.200.31</v>
          </cell>
          <cell r="B1180" t="str">
            <v>Calha, rufo e afins em chapa de aço galvanizado nº24 - corte 70 cm</v>
          </cell>
          <cell r="C1180" t="str">
            <v>m</v>
          </cell>
          <cell r="D1180">
            <v>218.53</v>
          </cell>
          <cell r="E1180">
            <v>176.26230037102758</v>
          </cell>
          <cell r="F1180" t="str">
            <v>SIEC Abr/26</v>
          </cell>
        </row>
        <row r="1181">
          <cell r="A1181" t="str">
            <v>02.01.06.200.25</v>
          </cell>
          <cell r="B1181" t="str">
            <v>Calha, rufo e afins em chapa de cobre nº24 - corte 100 cm</v>
          </cell>
          <cell r="C1181" t="str">
            <v>m</v>
          </cell>
          <cell r="D1181">
            <v>983.14</v>
          </cell>
          <cell r="E1181">
            <v>792.98273915147604</v>
          </cell>
          <cell r="F1181" t="str">
            <v>SIEC Abr/26</v>
          </cell>
        </row>
        <row r="1182">
          <cell r="A1182" t="str">
            <v>02.01.06.200.26</v>
          </cell>
          <cell r="B1182" t="str">
            <v>Calha, rufo e afins em chapa de cobre nº24 - corte 110 cm</v>
          </cell>
          <cell r="C1182" t="str">
            <v>m</v>
          </cell>
          <cell r="D1182">
            <v>1067.1500000000001</v>
          </cell>
          <cell r="E1182">
            <v>860.74366833360227</v>
          </cell>
          <cell r="F1182" t="str">
            <v>SIEC Abr/26</v>
          </cell>
        </row>
        <row r="1183">
          <cell r="A1183" t="str">
            <v>02.01.06.200.21</v>
          </cell>
          <cell r="B1183" t="str">
            <v>Calha, rufo e afins em chapa de cobre nº24 - corte 25 cm</v>
          </cell>
          <cell r="C1183" t="str">
            <v>m</v>
          </cell>
          <cell r="D1183">
            <v>315.55</v>
          </cell>
          <cell r="E1183">
            <v>254.51685755767059</v>
          </cell>
          <cell r="F1183" t="str">
            <v>SIEC Abr/26</v>
          </cell>
        </row>
        <row r="1184">
          <cell r="A1184" t="str">
            <v>02.01.06.200.22</v>
          </cell>
          <cell r="B1184" t="str">
            <v>Calha, rufo e afins em chapa de cobre nº24 - corte 33 cm</v>
          </cell>
          <cell r="C1184" t="str">
            <v>m</v>
          </cell>
          <cell r="D1184">
            <v>388.79</v>
          </cell>
          <cell r="E1184">
            <v>313.59090175834814</v>
          </cell>
          <cell r="F1184" t="str">
            <v>SIEC Abr/26</v>
          </cell>
        </row>
        <row r="1185">
          <cell r="A1185" t="str">
            <v>02.01.06.200.23</v>
          </cell>
          <cell r="B1185" t="str">
            <v>Calha, rufo e afins em chapa de cobre nº24 - corte 50 cm</v>
          </cell>
          <cell r="C1185" t="str">
            <v>m</v>
          </cell>
          <cell r="D1185">
            <v>542.27</v>
          </cell>
          <cell r="E1185">
            <v>437.38506210679139</v>
          </cell>
          <cell r="F1185" t="str">
            <v>SIEC Abr/26</v>
          </cell>
        </row>
        <row r="1186">
          <cell r="A1186" t="str">
            <v>02.01.06.200.24</v>
          </cell>
          <cell r="B1186" t="str">
            <v>Calha, rufo e afins em chapa de cobre nº24 - corte 80 cm</v>
          </cell>
          <cell r="C1186" t="str">
            <v>m</v>
          </cell>
          <cell r="D1186">
            <v>812.18</v>
          </cell>
          <cell r="E1186">
            <v>655.08953056944665</v>
          </cell>
          <cell r="F1186" t="str">
            <v>SIEC Abr/26</v>
          </cell>
        </row>
        <row r="1187">
          <cell r="A1187" t="str">
            <v>02.01.06.200.14</v>
          </cell>
          <cell r="B1187" t="str">
            <v>Condutor de chapa galvanizada n.º 24, diâmetro 75mm, para águas pluviais</v>
          </cell>
          <cell r="C1187" t="str">
            <v>m</v>
          </cell>
          <cell r="D1187">
            <v>79.760000000000005</v>
          </cell>
          <cell r="E1187">
            <v>64.332956928536859</v>
          </cell>
          <cell r="F1187" t="str">
            <v>SIEC Abr/26</v>
          </cell>
        </row>
        <row r="1188">
          <cell r="A1188" t="str">
            <v>02.01.06.200.13</v>
          </cell>
          <cell r="B1188" t="str">
            <v>Condutor de chapa galvanizada nº 24 Ø 100 mm (4")</v>
          </cell>
          <cell r="C1188" t="str">
            <v>m</v>
          </cell>
          <cell r="D1188">
            <v>75.94</v>
          </cell>
          <cell r="E1188">
            <v>61.25181480884013</v>
          </cell>
          <cell r="F1188" t="str">
            <v>SIEC Abr/26</v>
          </cell>
        </row>
        <row r="1189">
          <cell r="A1189" t="str">
            <v>02.01.06.200.10</v>
          </cell>
          <cell r="B1189" t="str">
            <v>Condutor de ferro fundido ponta e ponta (TP SMU), Ø 100mm, para águas pluviais, inclusive conexões, Linha Predial SMU</v>
          </cell>
          <cell r="C1189" t="str">
            <v>m</v>
          </cell>
          <cell r="D1189">
            <v>517.03</v>
          </cell>
          <cell r="E1189">
            <v>417.02693982900468</v>
          </cell>
          <cell r="F1189" t="str">
            <v>SIEC Abr/26</v>
          </cell>
        </row>
        <row r="1190">
          <cell r="A1190" t="str">
            <v>02.01.06.200.11</v>
          </cell>
          <cell r="B1190" t="str">
            <v>Condutor de ferro fundido ponta e ponta (TP SMU), Ø 150mm, para águas pluviais, inclusive conexões, Linha Predial SMU</v>
          </cell>
          <cell r="C1190" t="str">
            <v>m</v>
          </cell>
          <cell r="D1190">
            <v>663.88</v>
          </cell>
          <cell r="E1190">
            <v>535.47346346184872</v>
          </cell>
          <cell r="F1190" t="str">
            <v>SIEC Abr/26</v>
          </cell>
        </row>
        <row r="1191">
          <cell r="A1191" t="str">
            <v>02.01.06.200.09</v>
          </cell>
          <cell r="B1191" t="str">
            <v>Condutor de ferro fundido ponta e ponta (TP SMU), Ø 75mm, águas pluviais, inclusive conexões, Linha Predial SMU</v>
          </cell>
          <cell r="C1191" t="str">
            <v>m</v>
          </cell>
          <cell r="D1191">
            <v>494.51</v>
          </cell>
          <cell r="E1191">
            <v>398.86271979351505</v>
          </cell>
          <cell r="F1191" t="str">
            <v>SIEC Abr/26</v>
          </cell>
        </row>
        <row r="1192">
          <cell r="A1192" t="str">
            <v>02.01.06.200.07</v>
          </cell>
          <cell r="B1192" t="str">
            <v>Condutor de PVC, diâmetro 100mm, para águas pluviais</v>
          </cell>
          <cell r="C1192" t="str">
            <v>m</v>
          </cell>
          <cell r="D1192">
            <v>63.82</v>
          </cell>
          <cell r="E1192">
            <v>51.476044523310208</v>
          </cell>
          <cell r="F1192" t="str">
            <v>SIEC Abr/26</v>
          </cell>
        </row>
        <row r="1193">
          <cell r="A1193" t="str">
            <v>02.01.06.200.08</v>
          </cell>
          <cell r="B1193" t="str">
            <v>Condutor de PVC, diâmetro 150mm, para águas pluviais</v>
          </cell>
          <cell r="C1193" t="str">
            <v>m</v>
          </cell>
          <cell r="D1193">
            <v>107.96</v>
          </cell>
          <cell r="E1193">
            <v>87.078561058235195</v>
          </cell>
          <cell r="F1193" t="str">
            <v>SIEC Abr/26</v>
          </cell>
        </row>
        <row r="1194">
          <cell r="A1194" t="str">
            <v>02.01.06.200.44</v>
          </cell>
          <cell r="B1194" t="str">
            <v>Condutor de PVC, diâmetro 200mm, para águas pluviais</v>
          </cell>
          <cell r="C1194" t="str">
            <v>m</v>
          </cell>
          <cell r="D1194">
            <v>228.6</v>
          </cell>
          <cell r="E1194">
            <v>184.38457815776738</v>
          </cell>
          <cell r="F1194" t="str">
            <v>SIEC Abr/26</v>
          </cell>
        </row>
        <row r="1195">
          <cell r="A1195" t="str">
            <v>02.01.06.200.45</v>
          </cell>
          <cell r="B1195" t="str">
            <v>Condutor de PVC, diâmetro 250mm, para águas pluviais</v>
          </cell>
          <cell r="C1195" t="str">
            <v>m</v>
          </cell>
          <cell r="D1195">
            <v>328.72</v>
          </cell>
          <cell r="E1195">
            <v>265.13953863526376</v>
          </cell>
          <cell r="F1195" t="str">
            <v>SIEC Abr/26</v>
          </cell>
        </row>
        <row r="1196">
          <cell r="A1196" t="str">
            <v>02.01.06.200.46</v>
          </cell>
          <cell r="B1196" t="str">
            <v>Condutor de PVC, diâmetro 300mm, para águas pluviais</v>
          </cell>
          <cell r="C1196" t="str">
            <v>m</v>
          </cell>
          <cell r="D1196">
            <v>478.04</v>
          </cell>
          <cell r="E1196">
            <v>385.57831908372322</v>
          </cell>
          <cell r="F1196" t="str">
            <v>SIEC Abr/26</v>
          </cell>
        </row>
        <row r="1197">
          <cell r="A1197" t="str">
            <v>02.01.06.200.06</v>
          </cell>
          <cell r="B1197" t="str">
            <v>Condutor de PVC, diâmetro 75mm, para águas pluviais</v>
          </cell>
          <cell r="C1197" t="str">
            <v>m</v>
          </cell>
          <cell r="D1197">
            <v>53.87</v>
          </cell>
          <cell r="E1197">
            <v>43.450556541377637</v>
          </cell>
          <cell r="F1197" t="str">
            <v>SIEC Abr/26</v>
          </cell>
        </row>
        <row r="1198">
          <cell r="A1198" t="str">
            <v>02.01.06.200.57</v>
          </cell>
          <cell r="B1198"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198" t="str">
            <v>m²</v>
          </cell>
          <cell r="D1198">
            <v>639.14</v>
          </cell>
          <cell r="E1198">
            <v>515.51863203742539</v>
          </cell>
          <cell r="F1198" t="str">
            <v>SIEC Abr/26</v>
          </cell>
        </row>
        <row r="1199">
          <cell r="A1199" t="str">
            <v>02.01.06.200.18</v>
          </cell>
          <cell r="B1199" t="str">
            <v>Grelha hemisférica de ferro fundido Ø 100 mm (4")</v>
          </cell>
          <cell r="C1199" t="str">
            <v>un</v>
          </cell>
          <cell r="D1199">
            <v>25.9</v>
          </cell>
          <cell r="E1199">
            <v>20.890466204226488</v>
          </cell>
          <cell r="F1199" t="str">
            <v>SIEC Abr/26</v>
          </cell>
        </row>
        <row r="1200">
          <cell r="A1200" t="str">
            <v>02.01.06.200.19</v>
          </cell>
          <cell r="B1200" t="str">
            <v>Grelha hemisférica de ferro fundido Ø 150 mm (6")</v>
          </cell>
          <cell r="C1200" t="str">
            <v>un</v>
          </cell>
          <cell r="D1200">
            <v>53.94</v>
          </cell>
          <cell r="E1200">
            <v>43.507017260848521</v>
          </cell>
          <cell r="F1200" t="str">
            <v>SIEC Abr/26</v>
          </cell>
        </row>
        <row r="1201">
          <cell r="A1201" t="str">
            <v>02.01.06.200.20</v>
          </cell>
          <cell r="B1201" t="str">
            <v>Grelha hemisférica de ferro fundido Ø 200 mm (8")</v>
          </cell>
          <cell r="C1201" t="str">
            <v>un</v>
          </cell>
          <cell r="D1201">
            <v>55.65</v>
          </cell>
          <cell r="E1201">
            <v>44.886271979351505</v>
          </cell>
          <cell r="F1201" t="str">
            <v>SIEC Abr/26</v>
          </cell>
        </row>
        <row r="1202">
          <cell r="A1202" t="str">
            <v>02.01.06.200.17</v>
          </cell>
          <cell r="B1202" t="str">
            <v>Grelha hemisférica de ferro fundido Ø 75 mm (3")</v>
          </cell>
          <cell r="C1202" t="str">
            <v>un</v>
          </cell>
          <cell r="D1202">
            <v>15.81</v>
          </cell>
          <cell r="E1202">
            <v>12.752056783352154</v>
          </cell>
          <cell r="F1202" t="str">
            <v>SIEC Abr/26</v>
          </cell>
        </row>
        <row r="1203">
          <cell r="A1203" t="str">
            <v>02.01.06.200.48</v>
          </cell>
          <cell r="B1203" t="str">
            <v>NED 61/01_Rufo pingadeira (aço galvanizado pintado) nº 28 - corte 33 cm</v>
          </cell>
          <cell r="C1203" t="str">
            <v>m</v>
          </cell>
          <cell r="D1203">
            <v>77.98</v>
          </cell>
          <cell r="E1203">
            <v>62.897241490562998</v>
          </cell>
          <cell r="F1203" t="str">
            <v>SIEC Abr/26</v>
          </cell>
        </row>
        <row r="1204">
          <cell r="A1204" t="str">
            <v>02.01.06.200.56</v>
          </cell>
          <cell r="B1204" t="str">
            <v>NED 61/02_Rufo pingadeira com aba longa (aço galvanizado pintado) nº 28 - corte 33, cor cinza Munsell N4</v>
          </cell>
          <cell r="C1204" t="str">
            <v>m</v>
          </cell>
          <cell r="D1204">
            <v>58.78</v>
          </cell>
          <cell r="E1204">
            <v>47.410872721406676</v>
          </cell>
          <cell r="F1204" t="str">
            <v>SIEC Abr/26</v>
          </cell>
        </row>
        <row r="1205">
          <cell r="A1205" t="str">
            <v>02.01.06.200.49</v>
          </cell>
          <cell r="B1205" t="str">
            <v>NED 62_Rufo externo em chapa de aço galvanizado pintado n° 28 - corte 33 cm</v>
          </cell>
          <cell r="C1205" t="str">
            <v>m</v>
          </cell>
          <cell r="D1205">
            <v>77.98</v>
          </cell>
          <cell r="E1205">
            <v>62.897241490562998</v>
          </cell>
          <cell r="F1205" t="str">
            <v>SIEC Abr/26</v>
          </cell>
        </row>
        <row r="1206">
          <cell r="A1206" t="str">
            <v>02.01.06.200.50</v>
          </cell>
          <cell r="B1206" t="str">
            <v>NED 63_Contra-rufo embutido em alvenaria (aço galvanizado pintado), chapa nº 28 - corte 33 cm</v>
          </cell>
          <cell r="C1206" t="str">
            <v>m</v>
          </cell>
          <cell r="D1206">
            <v>55.81</v>
          </cell>
          <cell r="E1206">
            <v>45.015325052427812</v>
          </cell>
          <cell r="F1206" t="str">
            <v>SIEC Abr/26</v>
          </cell>
        </row>
        <row r="1207">
          <cell r="A1207" t="str">
            <v>02.01.06.200.55</v>
          </cell>
          <cell r="B1207" t="str">
            <v>NED 64_Rufo interno (aço galvanizado pintado), chapa nº 28, corte 33</v>
          </cell>
          <cell r="C1207" t="str">
            <v>m</v>
          </cell>
          <cell r="D1207">
            <v>80.97</v>
          </cell>
          <cell r="E1207">
            <v>65.308920793676393</v>
          </cell>
          <cell r="F1207" t="str">
            <v>SIEC Abr/26</v>
          </cell>
        </row>
        <row r="1208">
          <cell r="A1208" t="str">
            <v>02.01.06.200.59</v>
          </cell>
          <cell r="B1208" t="str">
            <v>Rufo externo (aço galvanizado pintado), chapa n° 24 - corte 70 cm</v>
          </cell>
          <cell r="C1208" t="str">
            <v>m</v>
          </cell>
          <cell r="D1208">
            <v>116.7</v>
          </cell>
          <cell r="E1208">
            <v>94.128085175028232</v>
          </cell>
          <cell r="F1208" t="str">
            <v>SIEC Abr/26</v>
          </cell>
        </row>
        <row r="1209">
          <cell r="A1209" t="str">
            <v>02.01.06.200.61</v>
          </cell>
          <cell r="B1209" t="str">
            <v>Rufo externo (aço galvanizado pintado), chapa n° 26 - corte 40 cm</v>
          </cell>
          <cell r="C1209" t="str">
            <v>m</v>
          </cell>
          <cell r="D1209">
            <v>81.97</v>
          </cell>
          <cell r="E1209">
            <v>66.115502500403295</v>
          </cell>
          <cell r="F1209" t="str">
            <v>SIEC Abr/26</v>
          </cell>
        </row>
        <row r="1210">
          <cell r="A1210" t="str">
            <v>02.01.06.200.60</v>
          </cell>
          <cell r="B1210" t="str">
            <v>Rufo externo de fechamento em "U" (aço galvanizado pintado), chapa n° 26 - corte 27 cm</v>
          </cell>
          <cell r="C1210" t="str">
            <v>m</v>
          </cell>
          <cell r="D1210">
            <v>77.86</v>
          </cell>
          <cell r="E1210">
            <v>62.800451685755768</v>
          </cell>
          <cell r="F1210" t="str">
            <v>SIEC Abr/26</v>
          </cell>
        </row>
        <row r="1211">
          <cell r="A1211" t="str">
            <v>02.01.06.200.58</v>
          </cell>
          <cell r="B1211" t="str">
            <v>Rufo externo embutido em alvenaria (aço galvanizado pintado), chapa n° 26 - corte 52 cm</v>
          </cell>
          <cell r="C1211" t="str">
            <v>m</v>
          </cell>
          <cell r="D1211">
            <v>89.88</v>
          </cell>
          <cell r="E1211">
            <v>72.495563800612999</v>
          </cell>
          <cell r="F1211" t="str">
            <v>SIEC Abr/26</v>
          </cell>
        </row>
        <row r="1212">
          <cell r="A1212" t="str">
            <v>02.01.07</v>
          </cell>
          <cell r="B1212" t="str">
            <v>ALVENARIAS, DIVISÓRIAS E ARGAMASSAS</v>
          </cell>
          <cell r="C1212" t="str">
            <v/>
          </cell>
          <cell r="E1212">
            <v>0</v>
          </cell>
          <cell r="F1212" t="str">
            <v>SIEC Abr/26</v>
          </cell>
        </row>
        <row r="1213">
          <cell r="A1213" t="str">
            <v>02.01.07.100</v>
          </cell>
          <cell r="B1213" t="str">
            <v>ALVENARIA COM TIJOLOS CERÂMICOS</v>
          </cell>
          <cell r="C1213" t="str">
            <v/>
          </cell>
          <cell r="E1213">
            <v>0</v>
          </cell>
          <cell r="F1213" t="str">
            <v>SIEC Abr/26</v>
          </cell>
        </row>
        <row r="1214">
          <cell r="A1214" t="str">
            <v>02.01.07.100.08</v>
          </cell>
          <cell r="B1214" t="str">
            <v>Alvenaria de vedação com tijolo cerâmico laminado 5,5 x 11 x 23,5 cm, espessura da parede 11 cm, juntas de 10 mm com argamassa industrializada</v>
          </cell>
          <cell r="C1214" t="str">
            <v>m²</v>
          </cell>
          <cell r="D1214">
            <v>341.18</v>
          </cell>
          <cell r="E1214">
            <v>275.18954670108081</v>
          </cell>
          <cell r="F1214" t="str">
            <v>SIEC Abr/26</v>
          </cell>
        </row>
        <row r="1215">
          <cell r="A1215" t="str">
            <v>02.01.07.100.07</v>
          </cell>
          <cell r="B1215" t="str">
            <v>Alvenaria de vedação com tijolo cerâmico laminado 5,5 x 11 x 23,5 cm, espessura da parede 23,5 cm, juntas de 10 mm com argamassa industrializada</v>
          </cell>
          <cell r="C1215" t="str">
            <v>m²</v>
          </cell>
          <cell r="D1215">
            <v>574.04999999999995</v>
          </cell>
          <cell r="E1215">
            <v>463.01822874657199</v>
          </cell>
          <cell r="F1215" t="str">
            <v>SIEC Abr/26</v>
          </cell>
        </row>
        <row r="1216">
          <cell r="A1216" t="str">
            <v>02.01.07.100.04</v>
          </cell>
          <cell r="B1216" t="str">
            <v>Alvenaria de vedação com tijolo maciço de barro comum espessura da parede 9 cm, juntas de 12 mm com argamassa industrializada</v>
          </cell>
          <cell r="C1216" t="str">
            <v>m²</v>
          </cell>
          <cell r="D1216">
            <v>199.32</v>
          </cell>
          <cell r="E1216">
            <v>160.767865784804</v>
          </cell>
          <cell r="F1216" t="str">
            <v>SIEC Abr/26</v>
          </cell>
        </row>
        <row r="1217">
          <cell r="A1217" t="str">
            <v>02.01.07.100.05</v>
          </cell>
          <cell r="B1217" t="str">
            <v>Alvenaria de vedação com tijolo maciço de barro comum, espessura da parede 18 cm, juntas de 12 mm com argamassa industrializada</v>
          </cell>
          <cell r="C1217" t="str">
            <v>m²</v>
          </cell>
          <cell r="D1217">
            <v>361.87</v>
          </cell>
          <cell r="E1217">
            <v>291.8777222132602</v>
          </cell>
          <cell r="F1217" t="str">
            <v>SIEC Abr/26</v>
          </cell>
        </row>
        <row r="1218">
          <cell r="A1218" t="str">
            <v>02.01.07.100.06</v>
          </cell>
          <cell r="B1218" t="str">
            <v>Alvenaria de vedação com tijolo maciço de barro comum, espessura da parede 28 cm, juntas de 12 mm com argamassa industrializada</v>
          </cell>
          <cell r="C1218" t="str">
            <v>m²</v>
          </cell>
          <cell r="D1218">
            <v>476.31</v>
          </cell>
          <cell r="E1218">
            <v>384.18293273108566</v>
          </cell>
          <cell r="F1218" t="str">
            <v>SIEC Abr/26</v>
          </cell>
        </row>
        <row r="1219">
          <cell r="A1219" t="str">
            <v>02.01.07.100.03</v>
          </cell>
          <cell r="B1219" t="str">
            <v>Alvenaria de vedação com tijolo maciço de barro comum, espessura da parede 4 cm, juntas de 12 mm com argamassa industrializada</v>
          </cell>
          <cell r="C1219" t="str">
            <v>m²</v>
          </cell>
          <cell r="D1219">
            <v>114.76</v>
          </cell>
          <cell r="E1219">
            <v>92.563316663978071</v>
          </cell>
          <cell r="F1219" t="str">
            <v>SIEC Abr/26</v>
          </cell>
        </row>
        <row r="1220">
          <cell r="A1220" t="str">
            <v>02.01.07.100.09</v>
          </cell>
          <cell r="B1220" t="str">
            <v>NEA 21_Alvenaria de tijolos de barro laminado 5,5 x 11 x 23,5 cm, e= 11 cm</v>
          </cell>
          <cell r="C1220" t="str">
            <v>m²</v>
          </cell>
          <cell r="D1220">
            <v>299.23</v>
          </cell>
          <cell r="E1220">
            <v>241.35344410388774</v>
          </cell>
          <cell r="F1220" t="str">
            <v>SIEC Abr/26</v>
          </cell>
        </row>
        <row r="1221">
          <cell r="A1221" t="str">
            <v>02.01.07.100.02</v>
          </cell>
          <cell r="B1221" t="str">
            <v>NEA 51_Alvenaria de tijolos de barro comum, 5,5 x 11 x 23 cm, e= 11 cm</v>
          </cell>
          <cell r="C1221" t="str">
            <v>m²</v>
          </cell>
          <cell r="D1221">
            <v>200.61</v>
          </cell>
          <cell r="E1221">
            <v>161.80835618648169</v>
          </cell>
          <cell r="F1221" t="str">
            <v>SIEC Abr/26</v>
          </cell>
        </row>
        <row r="1222">
          <cell r="A1222" t="str">
            <v>02.01.07.110</v>
          </cell>
          <cell r="B1222" t="str">
            <v>ALVENARIA COM TIJOLOS COMUNS</v>
          </cell>
          <cell r="C1222" t="str">
            <v/>
          </cell>
          <cell r="E1222">
            <v>0</v>
          </cell>
          <cell r="F1222" t="str">
            <v>SIEC Abr/26</v>
          </cell>
        </row>
        <row r="1223">
          <cell r="A1223" t="str">
            <v>02.01.07.110.03</v>
          </cell>
          <cell r="B1223" t="str">
            <v>Fornecimento e execução de alvenaria de tijolo comum, espessura de parede 19 cm</v>
          </cell>
          <cell r="C1223" t="str">
            <v>m²</v>
          </cell>
          <cell r="D1223">
            <v>290.86</v>
          </cell>
          <cell r="E1223">
            <v>234.60235521858365</v>
          </cell>
          <cell r="F1223" t="str">
            <v>SIEC Abr/26</v>
          </cell>
        </row>
        <row r="1224">
          <cell r="A1224" t="str">
            <v>02.01.07.110.01</v>
          </cell>
          <cell r="B1224" t="str">
            <v>Fornecimento e execução de alvenaria de tijolo comum, espessura de parede 6 cm</v>
          </cell>
          <cell r="C1224" t="str">
            <v>m²</v>
          </cell>
          <cell r="D1224">
            <v>96.84</v>
          </cell>
          <cell r="E1224">
            <v>78.109372479432167</v>
          </cell>
          <cell r="F1224" t="str">
            <v>SIEC Abr/26</v>
          </cell>
        </row>
        <row r="1225">
          <cell r="A1225" t="str">
            <v>02.01.07.110.02</v>
          </cell>
          <cell r="B1225" t="str">
            <v>Fornecimento e execução de alvenaria de tijolo comum, espessura de parede 9 cm</v>
          </cell>
          <cell r="C1225" t="str">
            <v>m²</v>
          </cell>
          <cell r="D1225">
            <v>174.81</v>
          </cell>
          <cell r="E1225">
            <v>140.9985481529279</v>
          </cell>
          <cell r="F1225" t="str">
            <v>SIEC Abr/26</v>
          </cell>
        </row>
        <row r="1226">
          <cell r="A1226" t="str">
            <v>02.01.07.200</v>
          </cell>
          <cell r="B1226" t="str">
            <v>ALVENARIA COM BLOCOS DE CONCRETO</v>
          </cell>
          <cell r="C1226" t="str">
            <v/>
          </cell>
          <cell r="E1226">
            <v>0</v>
          </cell>
          <cell r="F1226" t="str">
            <v>SIEC Abr/26</v>
          </cell>
        </row>
        <row r="1227">
          <cell r="A1227" t="str">
            <v>02.01.07.200.24</v>
          </cell>
          <cell r="B1227" t="str">
            <v>Alvenaria de blocos de concreto estrutural 14x19x39 cm (espessura 14 cm), fbk = 4,5 mpa, utilizando palheta</v>
          </cell>
          <cell r="C1227" t="str">
            <v>m²</v>
          </cell>
          <cell r="D1227">
            <v>102.61</v>
          </cell>
          <cell r="E1227">
            <v>82.763348927246327</v>
          </cell>
          <cell r="F1227" t="str">
            <v>SIEC Abr/26</v>
          </cell>
        </row>
        <row r="1228">
          <cell r="A1228" t="str">
            <v>02.01.07.200.16</v>
          </cell>
          <cell r="B1228" t="str">
            <v>Alvenaria de vedação com blocos de concreto aparente, 14 x 19 x 39 cm, espessura da parede 14 cm, juntas de 10 mm com argamassa industrializada</v>
          </cell>
          <cell r="C1228" t="str">
            <v>m²</v>
          </cell>
          <cell r="D1228">
            <v>141.16999999999999</v>
          </cell>
          <cell r="E1228">
            <v>113.86513953863525</v>
          </cell>
          <cell r="F1228" t="str">
            <v>SIEC Abr/26</v>
          </cell>
        </row>
        <row r="1229">
          <cell r="A1229" t="str">
            <v>02.01.07.200.17</v>
          </cell>
          <cell r="B1229" t="str">
            <v>Alvenaria de vedação com blocos de concreto aparente, 19 x 19 x 39 cm, espessura da parede 19 cm, juntas de 10 mm com argamassa industrializada</v>
          </cell>
          <cell r="C1229" t="str">
            <v>m²</v>
          </cell>
          <cell r="D1229">
            <v>165.44</v>
          </cell>
          <cell r="E1229">
            <v>133.44087756089692</v>
          </cell>
          <cell r="F1229" t="str">
            <v>SIEC Abr/26</v>
          </cell>
        </row>
        <row r="1230">
          <cell r="A1230" t="str">
            <v>02.01.07.200.15</v>
          </cell>
          <cell r="B1230" t="str">
            <v>Alvenaria de vedação com blocos de concreto aparente, 9 x 19 x 39 cm, espessura da parede 9 cm, juntas de 10 mm com argamassa industrializada</v>
          </cell>
          <cell r="C1230" t="str">
            <v>m²</v>
          </cell>
          <cell r="D1230">
            <v>119.83</v>
          </cell>
          <cell r="E1230">
            <v>96.652685917083403</v>
          </cell>
          <cell r="F1230" t="str">
            <v>SIEC Abr/26</v>
          </cell>
        </row>
        <row r="1231">
          <cell r="A1231" t="str">
            <v>02.01.07.200.11</v>
          </cell>
          <cell r="B1231" t="str">
            <v>Alvenaria de vedação com blocos de concreto, 11,5 x 19 x 39 cm, espessura da parede 11,5 cm, juntas de 10 mm com argamassa industrializada</v>
          </cell>
          <cell r="C1231" t="str">
            <v>m²</v>
          </cell>
          <cell r="D1231">
            <v>118.55</v>
          </cell>
          <cell r="E1231">
            <v>95.620261332472978</v>
          </cell>
          <cell r="F1231" t="str">
            <v>SIEC Abr/26</v>
          </cell>
        </row>
        <row r="1232">
          <cell r="A1232" t="str">
            <v>02.01.07.200.12</v>
          </cell>
          <cell r="B1232" t="str">
            <v>Alvenaria de vedação com blocos de concreto, 14 x 19 x 39 cm, espessura da parede 14 cm, juntas de 10 mm com argamassa industrializada</v>
          </cell>
          <cell r="C1232" t="str">
            <v>m²</v>
          </cell>
          <cell r="D1232">
            <v>122.14</v>
          </cell>
          <cell r="E1232">
            <v>98.515889659622516</v>
          </cell>
          <cell r="F1232" t="str">
            <v>SIEC Abr/26</v>
          </cell>
        </row>
        <row r="1233">
          <cell r="A1233" t="str">
            <v>02.01.07.200.13</v>
          </cell>
          <cell r="B1233" t="str">
            <v>Alvenaria de vedação com blocos de concreto, 19 x 19 x 39 cm, espessura da parede 19 cm, juntas de 10 mm com argamassa industrializada</v>
          </cell>
          <cell r="C1233" t="str">
            <v>m²</v>
          </cell>
          <cell r="D1233">
            <v>143.6</v>
          </cell>
          <cell r="E1233">
            <v>115.82513308598161</v>
          </cell>
          <cell r="F1233" t="str">
            <v>SIEC Abr/26</v>
          </cell>
        </row>
        <row r="1234">
          <cell r="A1234" t="str">
            <v>02.01.07.200.10</v>
          </cell>
          <cell r="B1234" t="str">
            <v>Alvenaria de vedação com blocos de concreto, 6,7 x 19 x 39 cm, espessura da parede 6,7 cm, juntas de 10 mm com argamassa industrializada</v>
          </cell>
          <cell r="C1234" t="str">
            <v>m²</v>
          </cell>
          <cell r="D1234">
            <v>96.61</v>
          </cell>
          <cell r="E1234">
            <v>77.923858686884984</v>
          </cell>
          <cell r="F1234" t="str">
            <v>SIEC Abr/26</v>
          </cell>
        </row>
        <row r="1235">
          <cell r="A1235" t="str">
            <v>02.01.07.200.14</v>
          </cell>
          <cell r="B1235" t="str">
            <v>Alvenaria de vedação com blocos de concreto, 9 x 19 x 39 cm, espessura da parede 9 cm, juntas de 10 mm com argamassa industrializada</v>
          </cell>
          <cell r="C1235" t="str">
            <v>m²</v>
          </cell>
          <cell r="D1235">
            <v>102.76</v>
          </cell>
          <cell r="E1235">
            <v>82.884336183255371</v>
          </cell>
          <cell r="F1235" t="str">
            <v>SIEC Abr/26</v>
          </cell>
        </row>
        <row r="1236">
          <cell r="A1236" t="str">
            <v>02.01.07.200.18</v>
          </cell>
          <cell r="B1236" t="str">
            <v>Alvenaria estrutural com blocos de concreto, 14 x 19 x 39 cm, resistência média 4,5 MPa, espessura da parede 14 cm, juntas de 10 mm com argamassa industrializada</v>
          </cell>
          <cell r="C1236" t="str">
            <v>m²</v>
          </cell>
          <cell r="D1236">
            <v>138.53</v>
          </cell>
          <cell r="E1236">
            <v>111.73576383287627</v>
          </cell>
          <cell r="F1236" t="str">
            <v>SIEC Abr/26</v>
          </cell>
        </row>
        <row r="1237">
          <cell r="A1237" t="str">
            <v>02.01.07.200.19</v>
          </cell>
          <cell r="B1237" t="str">
            <v>Alvenaria estrutural com blocos de concreto, 19 x 19 x 39 cm, resistência média 4,5 MPa, espessura da parede 19 cm, juntas de 10 mm com argamassa industrializada</v>
          </cell>
          <cell r="C1237" t="str">
            <v>m²</v>
          </cell>
          <cell r="D1237">
            <v>159.72</v>
          </cell>
          <cell r="E1237">
            <v>128.8272301984191</v>
          </cell>
          <cell r="F1237" t="str">
            <v>SIEC Abr/26</v>
          </cell>
        </row>
        <row r="1238">
          <cell r="A1238" t="str">
            <v>02.01.07.200.21</v>
          </cell>
          <cell r="B1238" t="str">
            <v>Cinta de amarração de alvenaria moldada in loco com utilização de blocos canaleta</v>
          </cell>
          <cell r="C1238" t="str">
            <v>m</v>
          </cell>
          <cell r="D1238">
            <v>70.41</v>
          </cell>
          <cell r="E1238">
            <v>56.791417970640424</v>
          </cell>
          <cell r="F1238" t="str">
            <v>SIEC Abr/26</v>
          </cell>
        </row>
        <row r="1239">
          <cell r="A1239" t="str">
            <v>02.01.07.200.20</v>
          </cell>
          <cell r="B1239" t="str">
            <v>Cinta em bloco de concreto tipo "U", nas medidas 19cm x 19cm x 39cm.</v>
          </cell>
          <cell r="C1239" t="str">
            <v>m</v>
          </cell>
          <cell r="D1239">
            <v>67.239999999999995</v>
          </cell>
          <cell r="E1239">
            <v>54.234553960316177</v>
          </cell>
          <cell r="F1239" t="str">
            <v>SIEC Abr/26</v>
          </cell>
        </row>
        <row r="1240">
          <cell r="A1240" t="str">
            <v>02.01.07.200.23</v>
          </cell>
          <cell r="B1240" t="str">
            <v>Grauteamento de cinta superior ou de verga em alvenaria estrutural</v>
          </cell>
          <cell r="C1240" t="str">
            <v>m³</v>
          </cell>
          <cell r="D1240">
            <v>1221.03</v>
          </cell>
          <cell r="E1240">
            <v>984.86046136473624</v>
          </cell>
          <cell r="F1240" t="str">
            <v>SIEC Abr/26</v>
          </cell>
        </row>
        <row r="1241">
          <cell r="A1241" t="str">
            <v>02.01.07.200.01</v>
          </cell>
          <cell r="B1241" t="str">
            <v>NEA 11/01_Alvenaria com blocos de concreto nas dimensões de 6,7 x 19 x 39 cm</v>
          </cell>
          <cell r="C1241" t="str">
            <v>m²</v>
          </cell>
          <cell r="D1241">
            <v>92.88</v>
          </cell>
          <cell r="E1241">
            <v>74.915308920793677</v>
          </cell>
          <cell r="F1241" t="str">
            <v>SIEC Abr/26</v>
          </cell>
        </row>
        <row r="1242">
          <cell r="A1242" t="str">
            <v>02.01.07.200.02</v>
          </cell>
          <cell r="B1242" t="str">
            <v>NEA 11/02_Alvenaria de blocos de concreto 11,5 x 19 x 39 cm</v>
          </cell>
          <cell r="C1242" t="str">
            <v>m²</v>
          </cell>
          <cell r="D1242">
            <v>111.27</v>
          </cell>
          <cell r="E1242">
            <v>89.748346507501211</v>
          </cell>
          <cell r="F1242" t="str">
            <v>SIEC Abr/26</v>
          </cell>
        </row>
        <row r="1243">
          <cell r="A1243" t="str">
            <v>02.01.07.200.03</v>
          </cell>
          <cell r="B1243" t="str">
            <v>NEA 11/03_Alvenaria de blocos de concreto 14 x 19 x 39 cm</v>
          </cell>
          <cell r="C1243" t="str">
            <v>m²</v>
          </cell>
          <cell r="D1243">
            <v>112.11</v>
          </cell>
          <cell r="E1243">
            <v>90.425875141151792</v>
          </cell>
          <cell r="F1243" t="str">
            <v>SIEC Abr/26</v>
          </cell>
        </row>
        <row r="1244">
          <cell r="A1244" t="str">
            <v>02.01.07.200.04</v>
          </cell>
          <cell r="B1244" t="str">
            <v>NEA 11/04_Alvenaria de blocos de concreto 19 x 19 x 39 cm</v>
          </cell>
          <cell r="C1244" t="str">
            <v>m²</v>
          </cell>
          <cell r="D1244">
            <v>130.96</v>
          </cell>
          <cell r="E1244">
            <v>105.62994031295371</v>
          </cell>
          <cell r="F1244" t="str">
            <v>SIEC Abr/26</v>
          </cell>
        </row>
        <row r="1245">
          <cell r="A1245" t="str">
            <v>02.01.07.200.06</v>
          </cell>
          <cell r="B1245" t="str">
            <v>NEA 11/05_Alvenaria de blocos de concreto 6,7 x 19 x 39 cm grauteada</v>
          </cell>
          <cell r="C1245" t="str">
            <v>m²</v>
          </cell>
          <cell r="D1245">
            <v>105</v>
          </cell>
          <cell r="E1245">
            <v>84.691079206323593</v>
          </cell>
          <cell r="F1245" t="str">
            <v>SIEC Abr/26</v>
          </cell>
        </row>
        <row r="1246">
          <cell r="A1246" t="str">
            <v>02.01.07.200.07</v>
          </cell>
          <cell r="B1246" t="str">
            <v>NEA 11/06_Alvenaria de blocos de concreto 11,5 x 19 x 39 cm, grauteada</v>
          </cell>
          <cell r="C1246" t="str">
            <v>m²</v>
          </cell>
          <cell r="D1246">
            <v>123.33</v>
          </cell>
          <cell r="E1246">
            <v>99.475721890627511</v>
          </cell>
          <cell r="F1246" t="str">
            <v>SIEC Abr/26</v>
          </cell>
        </row>
        <row r="1247">
          <cell r="A1247" t="str">
            <v>02.01.07.200.08</v>
          </cell>
          <cell r="B1247" t="str">
            <v>NEA 11/07_Alvenaria de blocos de concreto 14 x 19 x 39 cm, grauteada</v>
          </cell>
          <cell r="C1247" t="str">
            <v>m²</v>
          </cell>
          <cell r="D1247">
            <v>124.16</v>
          </cell>
          <cell r="E1247">
            <v>100.14518470721083</v>
          </cell>
          <cell r="F1247" t="str">
            <v>SIEC Abr/26</v>
          </cell>
        </row>
        <row r="1248">
          <cell r="A1248" t="str">
            <v>02.01.07.200.09</v>
          </cell>
          <cell r="B1248" t="str">
            <v>NEA 11/08_Alvenaria de blocos de concreto 19 x 19 x 39 cm, grauteada</v>
          </cell>
          <cell r="C1248" t="str">
            <v>m²</v>
          </cell>
          <cell r="D1248">
            <v>186.86</v>
          </cell>
          <cell r="E1248">
            <v>150.71785771898695</v>
          </cell>
          <cell r="F1248" t="str">
            <v>SIEC Abr/26</v>
          </cell>
        </row>
        <row r="1249">
          <cell r="A1249" t="str">
            <v>02.01.07.300</v>
          </cell>
          <cell r="B1249" t="str">
            <v>ALVENARIA COM BLOCOS CERÂMICOS</v>
          </cell>
          <cell r="C1249" t="str">
            <v/>
          </cell>
          <cell r="E1249">
            <v>0</v>
          </cell>
          <cell r="F1249" t="str">
            <v>SIEC Abr/26</v>
          </cell>
        </row>
        <row r="1250">
          <cell r="A1250" t="str">
            <v>02.01.07.300.01</v>
          </cell>
          <cell r="B1250" t="str">
            <v>Alvenaria de vedação com blocos cerâmico 14 x 9 x 19 cm, espessura da parede 9 cm, juntas de 12 mm com argamassa industrializada</v>
          </cell>
          <cell r="C1250" t="str">
            <v>m²</v>
          </cell>
          <cell r="D1250">
            <v>114.51</v>
          </cell>
          <cell r="E1250">
            <v>92.361671237296335</v>
          </cell>
          <cell r="F1250" t="str">
            <v>SIEC Abr/26</v>
          </cell>
        </row>
        <row r="1251">
          <cell r="A1251" t="str">
            <v>02.01.07.300.03</v>
          </cell>
          <cell r="B1251" t="str">
            <v>Alvenaria de vedação com blocos cerâmico 9 x 19 x 19 cm, espessura da parede 19 cm, juntas de 12 mm com argamassa industrializada</v>
          </cell>
          <cell r="C1251" t="str">
            <v>m²</v>
          </cell>
          <cell r="D1251">
            <v>211.22</v>
          </cell>
          <cell r="E1251">
            <v>170.36618809485401</v>
          </cell>
          <cell r="F1251" t="str">
            <v>SIEC Abr/26</v>
          </cell>
        </row>
        <row r="1252">
          <cell r="A1252" t="str">
            <v>02.01.07.300.02</v>
          </cell>
          <cell r="B1252" t="str">
            <v>Alvenaria de vedação com blocos cerâmico 9 x 19 x 19 cm, espessura da parede 9 cm, juntas de 12 mm com argamassa industrializada</v>
          </cell>
          <cell r="C1252" t="str">
            <v>m²</v>
          </cell>
          <cell r="D1252">
            <v>115.74</v>
          </cell>
          <cell r="E1252">
            <v>93.353766736570407</v>
          </cell>
          <cell r="F1252" t="str">
            <v>SIEC Abr/26</v>
          </cell>
        </row>
        <row r="1253">
          <cell r="A1253" t="str">
            <v>02.01.07.300.04</v>
          </cell>
          <cell r="B1253" t="str">
            <v>Alvenaria de vedação com blocos cerâmicos furados, 14 x 19 x 39 cm, espessura da parede 14 cm, juntas de 12 mm com argamassa industrializada</v>
          </cell>
          <cell r="C1253" t="str">
            <v>m²</v>
          </cell>
          <cell r="D1253">
            <v>107.35</v>
          </cell>
          <cell r="E1253">
            <v>86.586546217131783</v>
          </cell>
          <cell r="F1253" t="str">
            <v>SIEC Abr/26</v>
          </cell>
        </row>
        <row r="1254">
          <cell r="A1254" t="str">
            <v>02.01.07.300.07</v>
          </cell>
          <cell r="B1254" t="str">
            <v>Alvenaria estrutural com blocos cerâmicos, 14 x 19 x 29 cm, espessura da parede 14 cm, juntas de 10 mm com argamassa industrializada</v>
          </cell>
          <cell r="C1254" t="str">
            <v>m²</v>
          </cell>
          <cell r="D1254">
            <v>109.5</v>
          </cell>
          <cell r="E1254">
            <v>88.320696886594618</v>
          </cell>
          <cell r="F1254" t="str">
            <v>SIEC Abr/26</v>
          </cell>
        </row>
        <row r="1255">
          <cell r="A1255" t="str">
            <v>02.01.07.300.08</v>
          </cell>
          <cell r="B1255" t="str">
            <v>Alvenaria estrutural com blocos cerâmicos, 14 x 19 x 34 cm, espessura da parede 14 cm, juntas de 10 mm com argamassa industrializada</v>
          </cell>
          <cell r="C1255" t="str">
            <v>m²</v>
          </cell>
          <cell r="D1255">
            <v>108.83</v>
          </cell>
          <cell r="E1255">
            <v>87.780287143087591</v>
          </cell>
          <cell r="F1255" t="str">
            <v>SIEC Abr/26</v>
          </cell>
        </row>
        <row r="1256">
          <cell r="A1256" t="str">
            <v>02.01.07.300.05</v>
          </cell>
          <cell r="B1256" t="str">
            <v>Alvenaria estrutural com blocos cerâmicos, 14 x 19 x 39 cm, espessura da parede 14 cm, juntas de 10 mm com argamassa industrializada</v>
          </cell>
          <cell r="C1256" t="str">
            <v>m²</v>
          </cell>
          <cell r="D1256">
            <v>108.35</v>
          </cell>
          <cell r="E1256">
            <v>87.393127923858685</v>
          </cell>
          <cell r="F1256" t="str">
            <v>SIEC Abr/26</v>
          </cell>
        </row>
        <row r="1257">
          <cell r="A1257" t="str">
            <v>02.01.07.300.06</v>
          </cell>
          <cell r="B1257" t="str">
            <v>Alvenaria estrutural com blocos cerâmicos, 19 x 19 x 39 cm, espessura da parede 19 cm, juntas de 10 com argamassa industrializada</v>
          </cell>
          <cell r="C1257" t="str">
            <v>m²</v>
          </cell>
          <cell r="D1257">
            <v>125.54</v>
          </cell>
          <cell r="E1257">
            <v>101.25826746249396</v>
          </cell>
          <cell r="F1257" t="str">
            <v>SIEC Abr/26</v>
          </cell>
        </row>
        <row r="1258">
          <cell r="A1258" t="str">
            <v>02.01.07.300.09</v>
          </cell>
          <cell r="B1258" t="str">
            <v>Amarração da alvenaria existente com a nova alvenaria</v>
          </cell>
          <cell r="C1258" t="str">
            <v>m</v>
          </cell>
          <cell r="D1258">
            <v>69.61</v>
          </cell>
          <cell r="E1258">
            <v>56.146152605258912</v>
          </cell>
          <cell r="F1258" t="str">
            <v>SIEC Abr/26</v>
          </cell>
        </row>
        <row r="1259">
          <cell r="A1259" t="str">
            <v>02.01.07.400</v>
          </cell>
          <cell r="B1259" t="str">
            <v>ALVENARIA COM BLOCOS DE CONCRETO CELULAR</v>
          </cell>
          <cell r="C1259" t="str">
            <v/>
          </cell>
          <cell r="E1259">
            <v>0</v>
          </cell>
          <cell r="F1259" t="str">
            <v>SIEC Abr/26</v>
          </cell>
        </row>
        <row r="1260">
          <cell r="A1260" t="str">
            <v>02.01.07.400.02</v>
          </cell>
          <cell r="B1260" t="str">
            <v>Alvenaria de vedação com blocos de concreto celular autoclavado, sem função estrutural, 10 x 30 x 60 cm, espessura da parede 10 cm, juntas de 10 mm com argamassa industrializada</v>
          </cell>
          <cell r="C1260" t="str">
            <v>m²</v>
          </cell>
          <cell r="D1260">
            <v>135.43</v>
          </cell>
          <cell r="E1260">
            <v>109.23536054202292</v>
          </cell>
          <cell r="F1260" t="str">
            <v>SIEC Abr/26</v>
          </cell>
        </row>
        <row r="1261">
          <cell r="A1261" t="str">
            <v>02.01.07.400.03</v>
          </cell>
          <cell r="B1261" t="str">
            <v>Alvenaria de vedação com blocos de concreto celular autoclavado, sem função estrutural, 15 x 30 x 60 cm, espessura da parede 15 cm, juntas de 10 mm com argamassa industrializada</v>
          </cell>
          <cell r="C1261" t="str">
            <v>m²</v>
          </cell>
          <cell r="D1261">
            <v>187.56</v>
          </cell>
          <cell r="E1261">
            <v>151.28246491369575</v>
          </cell>
          <cell r="F1261" t="str">
            <v>SIEC Abr/26</v>
          </cell>
        </row>
        <row r="1262">
          <cell r="A1262" t="str">
            <v>02.01.07.400.04</v>
          </cell>
          <cell r="B1262" t="str">
            <v>Alvenaria de vedação com blocos de concreto celular autoclavado, sem função estrutural, 20 x 30 x 60 cm, espessura da parede 20 cm, juntas de 10 mm com argamassa industrializada</v>
          </cell>
          <cell r="C1262" t="str">
            <v>m²</v>
          </cell>
          <cell r="D1262">
            <v>271.74</v>
          </cell>
          <cell r="E1262">
            <v>219.18051298596549</v>
          </cell>
          <cell r="F1262" t="str">
            <v>SIEC Abr/26</v>
          </cell>
        </row>
        <row r="1263">
          <cell r="A1263" t="str">
            <v>02.01.07.600</v>
          </cell>
          <cell r="B1263" t="str">
            <v>ALVENARIA DE ELEMENTOS VAZADOS</v>
          </cell>
          <cell r="C1263" t="str">
            <v/>
          </cell>
          <cell r="E1263">
            <v>0</v>
          </cell>
          <cell r="F1263" t="str">
            <v>SIEC Abr/26</v>
          </cell>
        </row>
        <row r="1264">
          <cell r="A1264" t="str">
            <v>02.01.07.600.06</v>
          </cell>
          <cell r="B1264" t="str">
            <v>Alvenaria de Elementos Vazados de Concreto, tipo Neo-Rex Nº 72A ( 39 x 39 x 10) cm ou equivalente</v>
          </cell>
          <cell r="C1264" t="str">
            <v>m²</v>
          </cell>
          <cell r="D1264">
            <v>346.23</v>
          </cell>
          <cell r="E1264">
            <v>279.26278432005165</v>
          </cell>
          <cell r="F1264" t="str">
            <v>SIEC Abr/26</v>
          </cell>
        </row>
        <row r="1265">
          <cell r="A1265" t="str">
            <v>02.01.07.600.04</v>
          </cell>
          <cell r="B1265" t="str">
            <v>Elemento vazado de concreto 6 x 29 x 29 cm, espessura da parede 6 cm, juntas de 15 mm com argamassa industrializada</v>
          </cell>
          <cell r="C1265" t="str">
            <v>m²</v>
          </cell>
          <cell r="D1265">
            <v>386.01</v>
          </cell>
          <cell r="E1265">
            <v>311.34860461364735</v>
          </cell>
          <cell r="F1265" t="str">
            <v>SIEC Abr/26</v>
          </cell>
        </row>
        <row r="1266">
          <cell r="A1266" t="str">
            <v>02.01.07.620</v>
          </cell>
          <cell r="B1266" t="str">
            <v>ALVENARIA EM BLOCOS DE GESSO</v>
          </cell>
          <cell r="C1266" t="str">
            <v/>
          </cell>
          <cell r="E1266">
            <v>0</v>
          </cell>
          <cell r="F1266" t="str">
            <v>SIEC Abr/26</v>
          </cell>
        </row>
        <row r="1267">
          <cell r="A1267" t="str">
            <v>02.01.07.620.01</v>
          </cell>
          <cell r="B1267" t="str">
            <v>Alvenaria de vedação com blocos de gesso, 7,5 x 50 x 67 cm, espessura da parede 7,5 cm</v>
          </cell>
          <cell r="C1267" t="str">
            <v>m²</v>
          </cell>
          <cell r="D1267">
            <v>57.7</v>
          </cell>
          <cell r="E1267">
            <v>46.539764478141635</v>
          </cell>
          <cell r="F1267" t="str">
            <v>SIEC Abr/26</v>
          </cell>
        </row>
        <row r="1268">
          <cell r="A1268" t="str">
            <v>02.01.07.650</v>
          </cell>
          <cell r="B1268" t="str">
            <v>MUROS EXTERNOS</v>
          </cell>
          <cell r="C1268" t="str">
            <v/>
          </cell>
          <cell r="E1268">
            <v>0</v>
          </cell>
          <cell r="F1268" t="str">
            <v>SIEC Abr/26</v>
          </cell>
        </row>
        <row r="1269">
          <cell r="A1269" t="str">
            <v>02.01.07.650.04</v>
          </cell>
          <cell r="B1269" t="str">
            <v>Mureta de concreto armado para fixação de portões e gradis 30 x 25 cm - Conforme Projeto AL0249-8, inclusive fundação</v>
          </cell>
          <cell r="C1269" t="str">
            <v>m</v>
          </cell>
          <cell r="D1269">
            <v>356.48</v>
          </cell>
          <cell r="E1269">
            <v>287.53024681400228</v>
          </cell>
          <cell r="F1269" t="str">
            <v>SIEC Abr/26</v>
          </cell>
        </row>
        <row r="1270">
          <cell r="A1270" t="str">
            <v>02.01.07.650.07</v>
          </cell>
          <cell r="B1270" t="str">
            <v>Mureta de concreto armado para fixação de portões e gradis 30 x 25 cm - Conforme Projeto AL0249-8.</v>
          </cell>
          <cell r="C1270" t="str">
            <v>m</v>
          </cell>
          <cell r="D1270">
            <v>222.88</v>
          </cell>
          <cell r="E1270">
            <v>179.77093079528956</v>
          </cell>
          <cell r="F1270" t="str">
            <v>SIEC Abr/26</v>
          </cell>
        </row>
        <row r="1271">
          <cell r="A1271" t="str">
            <v>02.01.07.650.05</v>
          </cell>
          <cell r="B1271" t="str">
            <v>Muro de fechamento Padrão CPTM, e=15 cm, altura H=2,50m (variável) de concreto armado, conforme desenho AC0640-9 Revisão 01, estruturas com fundação</v>
          </cell>
          <cell r="C1271" t="str">
            <v>m</v>
          </cell>
          <cell r="D1271">
            <v>859.8</v>
          </cell>
          <cell r="E1271">
            <v>693.49895144378127</v>
          </cell>
          <cell r="F1271" t="str">
            <v>SIEC Abr/26</v>
          </cell>
        </row>
        <row r="1272">
          <cell r="A1272" t="str">
            <v>02.01.07.650.06</v>
          </cell>
          <cell r="B1272" t="str">
            <v>Muro de fechamento Padrão CPTM, e=15 cm, altura H=2,50m (variável) de concreto armado, conforme Projeto BE6111-9, sem as estruturas de fundação e baldrame, sobre muro de arrimo</v>
          </cell>
          <cell r="C1272" t="str">
            <v>m</v>
          </cell>
          <cell r="D1272">
            <v>532.47</v>
          </cell>
          <cell r="E1272">
            <v>429.48056138086793</v>
          </cell>
          <cell r="F1272" t="str">
            <v>SIEC Abr/26</v>
          </cell>
        </row>
        <row r="1273">
          <cell r="A1273" t="str">
            <v>02.01.07.700</v>
          </cell>
          <cell r="B1273" t="str">
            <v>DIVISÓRIAS E PAINÉIS PREMOLDADOS</v>
          </cell>
          <cell r="C1273" t="str">
            <v/>
          </cell>
          <cell r="E1273">
            <v>0</v>
          </cell>
          <cell r="F1273" t="str">
            <v>SIEC Abr/26</v>
          </cell>
        </row>
        <row r="1274">
          <cell r="A1274" t="str">
            <v>02.01.07.700.05</v>
          </cell>
          <cell r="B1274" t="str">
            <v>NEA 01_Divisória de bancada para fraldário (granito polido preto São Gabriel ou Aracruz), espessura 2,00 cm</v>
          </cell>
          <cell r="C1274" t="str">
            <v>cj</v>
          </cell>
          <cell r="D1274">
            <v>460.54</v>
          </cell>
          <cell r="E1274">
            <v>371.46313921600262</v>
          </cell>
          <cell r="F1274" t="str">
            <v>SIEC Abr/26</v>
          </cell>
        </row>
        <row r="1275">
          <cell r="A1275" t="str">
            <v>02.01.07.700.06</v>
          </cell>
          <cell r="B1275" t="str">
            <v>NEA 04_Divisória para mictórios (granito polido preto São Gabriel ou Aracruz), espessura 2,00 cm</v>
          </cell>
          <cell r="C1275" t="str">
            <v>cj</v>
          </cell>
          <cell r="D1275">
            <v>729.87</v>
          </cell>
          <cell r="E1275">
            <v>588.69979028875628</v>
          </cell>
          <cell r="F1275" t="str">
            <v>SIEC Abr/26</v>
          </cell>
        </row>
        <row r="1276">
          <cell r="A1276" t="str">
            <v>02.01.07.700.01</v>
          </cell>
          <cell r="B1276" t="str">
            <v>Tapa vistas de mictório de 0,40 x 0,80m, elevados 0,50m do piso e com prateleiras de 25 x 27,5cm em chapa simples de TS-10mm</v>
          </cell>
          <cell r="C1276" t="str">
            <v>un</v>
          </cell>
          <cell r="D1276">
            <v>594.79999999999995</v>
          </cell>
          <cell r="E1276">
            <v>479.75479916115501</v>
          </cell>
          <cell r="F1276" t="str">
            <v>SIEC Abr/26</v>
          </cell>
        </row>
        <row r="1277">
          <cell r="A1277" t="str">
            <v>02.01.07.800</v>
          </cell>
          <cell r="B1277" t="str">
            <v>ELEMENTOS COMPLEMENTARES</v>
          </cell>
          <cell r="C1277" t="str">
            <v/>
          </cell>
          <cell r="E1277">
            <v>0</v>
          </cell>
          <cell r="F1277" t="str">
            <v>SIEC Abr/26</v>
          </cell>
        </row>
        <row r="1278">
          <cell r="A1278" t="str">
            <v>02.01.07.800.06</v>
          </cell>
          <cell r="B1278" t="str">
            <v>NEA 66_Parede de gesso acartonado (dry-wall) para área seca, e= 12,5 cm, (perfil montante metálico)</v>
          </cell>
          <cell r="C1278" t="str">
            <v>m²</v>
          </cell>
          <cell r="D1278">
            <v>95.6</v>
          </cell>
          <cell r="E1278">
            <v>77.109211163090819</v>
          </cell>
          <cell r="F1278" t="str">
            <v>SIEC Abr/26</v>
          </cell>
        </row>
        <row r="1279">
          <cell r="A1279" t="str">
            <v>02.01.07.800.07</v>
          </cell>
          <cell r="B1279" t="str">
            <v>NEA 70_Parede de gesso acartonado (dry-wall) para área úmida, e= 12,5 cm, (perfil montante metálico)</v>
          </cell>
          <cell r="C1279" t="str">
            <v>m²</v>
          </cell>
          <cell r="D1279">
            <v>108.15</v>
          </cell>
          <cell r="E1279">
            <v>87.231811582513316</v>
          </cell>
          <cell r="F1279" t="str">
            <v>SIEC Abr/26</v>
          </cell>
        </row>
        <row r="1280">
          <cell r="A1280" t="str">
            <v>02.01.07.800.08</v>
          </cell>
          <cell r="B1280" t="str">
            <v>NEB 12_Revestimento em placa cimentícia, e= 12 mm, lisa ou texturizada, face única e junta aparente</v>
          </cell>
          <cell r="C1280" t="str">
            <v>m²</v>
          </cell>
          <cell r="D1280">
            <v>97.71</v>
          </cell>
          <cell r="E1280">
            <v>78.811098564284549</v>
          </cell>
          <cell r="F1280" t="str">
            <v>SIEC Abr/26</v>
          </cell>
        </row>
        <row r="1281">
          <cell r="A1281" t="str">
            <v>02.01.07.800.05</v>
          </cell>
          <cell r="B1281" t="str">
            <v>Peça circular pré-moldada, volume de concreto acima de 100 litros, taxa de aço aproximada de 30kg/m³</v>
          </cell>
          <cell r="C1281" t="str">
            <v>m³</v>
          </cell>
          <cell r="D1281">
            <v>2327.87</v>
          </cell>
          <cell r="E1281">
            <v>1877.6173576383287</v>
          </cell>
          <cell r="F1281" t="str">
            <v>SIEC Abr/26</v>
          </cell>
        </row>
        <row r="1282">
          <cell r="A1282" t="str">
            <v>02.01.07.800.04</v>
          </cell>
          <cell r="B1282" t="str">
            <v>Peça circular pré-moldada, volume de concreto de 10 a 30 litros, taxa de fibra de polipropileno aproximada de 6 kg/m³</v>
          </cell>
          <cell r="C1282" t="str">
            <v>m³</v>
          </cell>
          <cell r="D1282">
            <v>6150.92</v>
          </cell>
          <cell r="E1282">
            <v>4961.219551540571</v>
          </cell>
          <cell r="F1282" t="str">
            <v>SIEC Abr/26</v>
          </cell>
        </row>
        <row r="1283">
          <cell r="A1283" t="str">
            <v>02.01.07.800.03</v>
          </cell>
          <cell r="B1283" t="str">
            <v>Peça retangular pré-moldada, volume de concreto de 10 a 30 litros, taxa de aço aproximada de 30kg/m³</v>
          </cell>
          <cell r="C1283" t="str">
            <v>m³</v>
          </cell>
          <cell r="D1283">
            <v>4035.34</v>
          </cell>
          <cell r="E1283">
            <v>3254.8314244232943</v>
          </cell>
          <cell r="F1283" t="str">
            <v>SIEC Abr/26</v>
          </cell>
        </row>
        <row r="1284">
          <cell r="A1284" t="str">
            <v>02.01.07.800.02</v>
          </cell>
          <cell r="B1284" t="str">
            <v>Placa cimentícia CRFS para carga de 500kg/ m², e=40mm, L=1,20m, C=3,05m, impermeabilizada em todas as faces</v>
          </cell>
          <cell r="C1284" t="str">
            <v>m²</v>
          </cell>
          <cell r="D1284">
            <v>239.81</v>
          </cell>
          <cell r="E1284">
            <v>193.42635909017582</v>
          </cell>
          <cell r="F1284" t="str">
            <v>SIEC Abr/26</v>
          </cell>
        </row>
        <row r="1285">
          <cell r="A1285" t="str">
            <v>02.01.08</v>
          </cell>
          <cell r="B1285" t="str">
            <v>ESQUADRIAS E ACESSÓRIOS</v>
          </cell>
          <cell r="C1285" t="str">
            <v/>
          </cell>
          <cell r="E1285">
            <v>0</v>
          </cell>
          <cell r="F1285" t="str">
            <v>SIEC Abr/26</v>
          </cell>
        </row>
        <row r="1286">
          <cell r="A1286" t="str">
            <v>02.01.08.100</v>
          </cell>
          <cell r="B1286" t="str">
            <v>PORTAS</v>
          </cell>
          <cell r="C1286" t="str">
            <v/>
          </cell>
          <cell r="E1286">
            <v>0</v>
          </cell>
          <cell r="F1286" t="str">
            <v>SIEC Abr/26</v>
          </cell>
        </row>
        <row r="1287">
          <cell r="A1287" t="str">
            <v>02.01.08.100.132</v>
          </cell>
          <cell r="B1287" t="str">
            <v>Alçapão em chapa de aço inox antiderrapante chapa 14, 0,28x0,28m, completo</v>
          </cell>
          <cell r="C1287" t="str">
            <v>cj</v>
          </cell>
          <cell r="D1287">
            <v>601.49</v>
          </cell>
          <cell r="E1287">
            <v>485.15083077915796</v>
          </cell>
          <cell r="F1287" t="str">
            <v>SIEC Abr/26</v>
          </cell>
        </row>
        <row r="1288">
          <cell r="A1288" t="str">
            <v>02.01.08.100.215</v>
          </cell>
          <cell r="B1288" t="str">
            <v>Bandeira veneziana de alumínio anodizado para porta</v>
          </cell>
          <cell r="C1288" t="str">
            <v>m²</v>
          </cell>
          <cell r="D1288">
            <v>567.44000000000005</v>
          </cell>
          <cell r="E1288">
            <v>457.68672366510731</v>
          </cell>
          <cell r="F1288" t="str">
            <v>SIEC Abr/26</v>
          </cell>
        </row>
        <row r="1289">
          <cell r="A1289" t="str">
            <v>02.01.08.100.265</v>
          </cell>
          <cell r="B1289" t="str">
            <v>DEM 93_Remoção de Porta corta fogo</v>
          </cell>
          <cell r="C1289" t="str">
            <v>m²</v>
          </cell>
          <cell r="D1289">
            <v>116.42</v>
          </cell>
          <cell r="E1289">
            <v>93.902242297144696</v>
          </cell>
          <cell r="F1289" t="str">
            <v>SIEC Abr/26</v>
          </cell>
        </row>
        <row r="1290">
          <cell r="A1290" t="str">
            <v>02.01.08.100.125</v>
          </cell>
          <cell r="B1290" t="str">
            <v>Fechamento para hidrante em chapa de ferro nº16 galvanizada e pintada com vidro</v>
          </cell>
          <cell r="C1290" t="str">
            <v>un</v>
          </cell>
          <cell r="D1290">
            <v>570.83000000000004</v>
          </cell>
          <cell r="E1290">
            <v>460.42103565091145</v>
          </cell>
          <cell r="F1290" t="str">
            <v>SIEC Abr/26</v>
          </cell>
        </row>
        <row r="1291">
          <cell r="A1291" t="str">
            <v>02.01.08.100.121</v>
          </cell>
          <cell r="B1291" t="str">
            <v>NEE 138_Painel fixo para torneira de lavagem (alumínio anodizado fosco) L= 38 cm x H= 10 cm</v>
          </cell>
          <cell r="C1291" t="str">
            <v>cj</v>
          </cell>
          <cell r="D1291">
            <v>170.37</v>
          </cell>
          <cell r="E1291">
            <v>137.4173253750605</v>
          </cell>
          <cell r="F1291" t="str">
            <v>SIEC Abr/26</v>
          </cell>
        </row>
        <row r="1292">
          <cell r="A1292" t="str">
            <v>02.01.08.100.237</v>
          </cell>
          <cell r="B1292" t="str">
            <v>NEF 104_Alçapão (aço galvanizado pintado), com encaixe para revestimento de piso em granito ou granilite, conforme ambiente (NEC 10, NEC 11, NEC 17, NEC 18, NEC 19 ou NEC 64 - conforme especificado em projeto), com encaixe p/ puxador de alavanca NCE 20</v>
          </cell>
          <cell r="C1292" t="str">
            <v>m²</v>
          </cell>
          <cell r="D1292">
            <v>2008.5</v>
          </cell>
          <cell r="E1292">
            <v>1620.0193579609613</v>
          </cell>
          <cell r="F1292" t="str">
            <v>SIEC Abr/26</v>
          </cell>
        </row>
        <row r="1293">
          <cell r="A1293" t="str">
            <v>02.01.08.100.102</v>
          </cell>
          <cell r="B1293" t="str">
            <v>NEF 117_Alçapão para futuro bloqueio em aço inox (a ser removido na instalação do bloqueio)</v>
          </cell>
          <cell r="C1293" t="str">
            <v>cj</v>
          </cell>
          <cell r="D1293">
            <v>1416.73</v>
          </cell>
          <cell r="E1293">
            <v>1142.708501371189</v>
          </cell>
          <cell r="F1293" t="str">
            <v>SIEC Abr/26</v>
          </cell>
        </row>
        <row r="1294">
          <cell r="A1294" t="str">
            <v>02.01.08.100.238</v>
          </cell>
          <cell r="B1294" t="str">
            <v>NEF 73_Alçapão (chapa antiderrapante de aço galvanizado pintado) L &lt;= 100 cm; C &lt;= 235 cm; com encaixe p/ puxador NCE 20</v>
          </cell>
          <cell r="C1294" t="str">
            <v>m²</v>
          </cell>
          <cell r="D1294">
            <v>1207.3900000000001</v>
          </cell>
          <cell r="E1294">
            <v>973.85868688498147</v>
          </cell>
          <cell r="F1294" t="str">
            <v>SIEC Abr/26</v>
          </cell>
        </row>
        <row r="1295">
          <cell r="A1295" t="str">
            <v>02.01.08.100.76</v>
          </cell>
          <cell r="B1295" t="str">
            <v>NEF 76_Alçapão em chapa de aço galvanizado antiderrapante L &lt;= 200 cm; 25 cm &lt;= C1 &lt;= 30 cm; C &lt;= 300 cm, com encaixe p/ puxador de alavanca NCE 20</v>
          </cell>
          <cell r="C1295" t="str">
            <v>m²</v>
          </cell>
          <cell r="D1295">
            <v>1522.14</v>
          </cell>
          <cell r="E1295">
            <v>1227.7302790772706</v>
          </cell>
          <cell r="F1295" t="str">
            <v>SIEC Abr/26</v>
          </cell>
        </row>
        <row r="1296">
          <cell r="A1296" t="str">
            <v>02.01.08.100.239</v>
          </cell>
          <cell r="B1296" t="str">
            <v>NEF 88_Alçapão com vedação (chapa antiderrapante de aço galvanizado pintado) C &lt;= 235 cm; L &lt;= 100 cm; com encaixe p/ puxador NCE 20</v>
          </cell>
          <cell r="C1296" t="str">
            <v>m²</v>
          </cell>
          <cell r="D1296">
            <v>1217.68</v>
          </cell>
          <cell r="E1296">
            <v>982.1584126472012</v>
          </cell>
          <cell r="F1296" t="str">
            <v>SIEC Abr/26</v>
          </cell>
        </row>
        <row r="1297">
          <cell r="A1297" t="str">
            <v>02.01.08.100.236</v>
          </cell>
          <cell r="B1297" t="str">
            <v>NEF 91_Alçapão (aço galvanizado pintado), com encaixe para revestimento de piso conforme ambiente (NEC 10, NEC 11, NEC 17, NEC 18, NEC 19 ou NEC 64 - conforme especificado em projeto) C &lt;= 100 cm; L/N &lt;= 50 cm; L=_cm; com encaixe p/ puxador NCE 20</v>
          </cell>
          <cell r="C1297" t="str">
            <v>m²</v>
          </cell>
          <cell r="D1297">
            <v>1892.74</v>
          </cell>
          <cell r="E1297">
            <v>1526.6494595902566</v>
          </cell>
          <cell r="F1297" t="str">
            <v>SIEC Abr/26</v>
          </cell>
        </row>
        <row r="1298">
          <cell r="A1298" t="str">
            <v>02.01.08.100.204</v>
          </cell>
          <cell r="B1298"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298" t="str">
            <v>un</v>
          </cell>
          <cell r="D1298">
            <v>1586.15</v>
          </cell>
          <cell r="E1298">
            <v>1279.3595741248589</v>
          </cell>
          <cell r="F1298" t="str">
            <v>SIEC Abr/26</v>
          </cell>
        </row>
        <row r="1299">
          <cell r="A1299" t="str">
            <v>02.01.08.100.209</v>
          </cell>
          <cell r="B1299" t="str">
            <v>NEH 54_Porta de abrir - 2 folhas (madeira revestida com laminado) e batente em alumínio anodizado</v>
          </cell>
          <cell r="C1299" t="str">
            <v>m²</v>
          </cell>
          <cell r="D1299">
            <v>397.28</v>
          </cell>
          <cell r="E1299">
            <v>320.4387804484594</v>
          </cell>
          <cell r="F1299" t="str">
            <v>SIEC Abr/26</v>
          </cell>
        </row>
        <row r="1300">
          <cell r="A1300" t="str">
            <v>02.01.08.100.212</v>
          </cell>
          <cell r="B1300" t="str">
            <v>NEH 61_Porta de abrir - 1 folha (aço galvanizado pintado)</v>
          </cell>
          <cell r="C1300" t="str">
            <v>m²</v>
          </cell>
          <cell r="D1300">
            <v>1819.3</v>
          </cell>
          <cell r="E1300">
            <v>1467.4140990482335</v>
          </cell>
          <cell r="F1300" t="str">
            <v>SIEC Abr/26</v>
          </cell>
        </row>
        <row r="1301">
          <cell r="A1301" t="str">
            <v>02.01.08.100.243</v>
          </cell>
          <cell r="B1301" t="str">
            <v>NEH 69_Porta de abrir tipo veneziana com bandeira, 1 folha (alumínio anodizado fosco) 80 x 210 cm; H &lt;= 320 cm</v>
          </cell>
          <cell r="C1301" t="str">
            <v>cj</v>
          </cell>
          <cell r="D1301">
            <v>1956.57</v>
          </cell>
          <cell r="E1301">
            <v>1578.1335699306339</v>
          </cell>
          <cell r="F1301" t="str">
            <v>SIEC Abr/26</v>
          </cell>
        </row>
        <row r="1302">
          <cell r="A1302" t="str">
            <v>02.01.08.100.257</v>
          </cell>
          <cell r="B1302" t="str">
            <v>NEH 70/01_Porta de abrir tipo veneziana com bandeira, 2 folhas (alumínio anodizado fosco) 160 x 210 cm; H &lt;= 320 cm</v>
          </cell>
          <cell r="C1302" t="str">
            <v>cj</v>
          </cell>
          <cell r="D1302">
            <v>9473.57</v>
          </cell>
          <cell r="E1302">
            <v>7641.208259396677</v>
          </cell>
          <cell r="F1302" t="str">
            <v>SIEC Abr/26</v>
          </cell>
        </row>
        <row r="1303">
          <cell r="A1303" t="str">
            <v>02.01.08.100.258</v>
          </cell>
          <cell r="B1303" t="str">
            <v>NEH 70/02_Porta de abrir tipo veneziana com bandeira, 2 folhas (alumínio anodizado fosco) 180 x 210 cm; H &lt;= 320 cm</v>
          </cell>
          <cell r="C1303" t="str">
            <v>cj</v>
          </cell>
          <cell r="D1303">
            <v>10613.55</v>
          </cell>
          <cell r="E1303">
            <v>8560.6952734311981</v>
          </cell>
          <cell r="F1303" t="str">
            <v>SIEC Abr/26</v>
          </cell>
        </row>
        <row r="1304">
          <cell r="A1304" t="str">
            <v>02.01.08.100.259</v>
          </cell>
          <cell r="B1304" t="str">
            <v>NEH 70/03_Porta de abrir tipo veneziana com bandeira, 2 folhas (alumínio anodizado fosco) 200 x 210 cm; H &lt;= 320 cm</v>
          </cell>
          <cell r="C1304" t="str">
            <v>cj</v>
          </cell>
          <cell r="D1304">
            <v>11755.92</v>
          </cell>
          <cell r="E1304">
            <v>9482.110017744797</v>
          </cell>
          <cell r="F1304" t="str">
            <v>SIEC Abr/26</v>
          </cell>
        </row>
        <row r="1305">
          <cell r="A1305" t="str">
            <v>02.01.08.100.260</v>
          </cell>
          <cell r="B1305" t="str">
            <v>NEH 70/04_Porta de abrir tipo veneziana com bandeira, 2 folhas (alumínio anodizado fosco) 220 x 210 cm; H &lt;= 320 cm</v>
          </cell>
          <cell r="C1305" t="str">
            <v>cj</v>
          </cell>
          <cell r="D1305">
            <v>12895.96</v>
          </cell>
          <cell r="E1305">
            <v>10401.645426681722</v>
          </cell>
          <cell r="F1305" t="str">
            <v>SIEC Abr/26</v>
          </cell>
        </row>
        <row r="1306">
          <cell r="A1306" t="str">
            <v>02.01.08.100.218</v>
          </cell>
          <cell r="B1306" t="str">
            <v>NEH 71_Porta de abrir tipo veneziana, 1 folha (alumínio anodizado fosco) 80 x 210 cm</v>
          </cell>
          <cell r="C1306" t="str">
            <v>cj</v>
          </cell>
          <cell r="D1306">
            <v>1458.86</v>
          </cell>
          <cell r="E1306">
            <v>1176.6897886755928</v>
          </cell>
          <cell r="F1306" t="str">
            <v>SIEC Abr/26</v>
          </cell>
        </row>
        <row r="1307">
          <cell r="A1307" t="str">
            <v>02.01.08.100.244</v>
          </cell>
          <cell r="B1307" t="str">
            <v>NEH 72/01_Porta de abrir tipo veneziana, 2 folhas (alumínio anodizado fosco), 160 x 210 cm</v>
          </cell>
          <cell r="C1307" t="str">
            <v>cj</v>
          </cell>
          <cell r="D1307">
            <v>2432.7199999999998</v>
          </cell>
          <cell r="E1307">
            <v>1962.1874495886432</v>
          </cell>
          <cell r="F1307" t="str">
            <v>SIEC Abr/26</v>
          </cell>
        </row>
        <row r="1308">
          <cell r="A1308" t="str">
            <v>02.01.08.100.245</v>
          </cell>
          <cell r="B1308" t="str">
            <v>NEH 72/02_Porta de abrir tipo veneziana, 2 folhas (alumínio anodizado fosco), 180 x 210 cm</v>
          </cell>
          <cell r="C1308" t="str">
            <v>cj</v>
          </cell>
          <cell r="D1308">
            <v>2735.18</v>
          </cell>
          <cell r="E1308">
            <v>2206.146152605259</v>
          </cell>
          <cell r="F1308" t="str">
            <v>SIEC Abr/26</v>
          </cell>
        </row>
        <row r="1309">
          <cell r="A1309" t="str">
            <v>02.01.08.100.246</v>
          </cell>
          <cell r="B1309" t="str">
            <v>NEH 72/03_Porta de abrir tipo veneziana, 2 folhas (alumínio anodizado fosco), 200 x 210 cm</v>
          </cell>
          <cell r="C1309" t="str">
            <v>cj</v>
          </cell>
          <cell r="D1309">
            <v>3037.63</v>
          </cell>
          <cell r="E1309">
            <v>2450.0967898048075</v>
          </cell>
          <cell r="F1309" t="str">
            <v>SIEC Abr/26</v>
          </cell>
        </row>
        <row r="1310">
          <cell r="A1310" t="str">
            <v>02.01.08.100.247</v>
          </cell>
          <cell r="B1310" t="str">
            <v>NEH 72/04_Porta de abrir tipo veneziana, 2 folhas (alumínio anodizado fosco), 220 x 210 cm</v>
          </cell>
          <cell r="C1310" t="str">
            <v>cj</v>
          </cell>
          <cell r="D1310">
            <v>3380.65</v>
          </cell>
          <cell r="E1310">
            <v>2726.7704468462657</v>
          </cell>
          <cell r="F1310" t="str">
            <v>SIEC Abr/26</v>
          </cell>
        </row>
        <row r="1311">
          <cell r="A1311" t="str">
            <v>02.01.08.100.261</v>
          </cell>
          <cell r="B1311" t="str">
            <v>NEH 72/05_Porta de abrir tipo veneziana, 2 folhas (alumínio anodizado fosco), 200 x 250 cm - para Salas Técnicas</v>
          </cell>
          <cell r="C1311" t="str">
            <v>cj</v>
          </cell>
          <cell r="D1311">
            <v>11810.1</v>
          </cell>
          <cell r="E1311">
            <v>9525.8106146152604</v>
          </cell>
          <cell r="F1311" t="str">
            <v>SIEC Abr/26</v>
          </cell>
        </row>
        <row r="1312">
          <cell r="A1312" t="str">
            <v>02.01.08.100.140</v>
          </cell>
          <cell r="B1312" t="str">
            <v>NEH 73_Porta 2 folhas com batente e ferragens (aço galvanizado pintado)</v>
          </cell>
          <cell r="C1312" t="str">
            <v>m²</v>
          </cell>
          <cell r="D1312">
            <v>1948.66</v>
          </cell>
          <cell r="E1312">
            <v>1571.7535086304242</v>
          </cell>
          <cell r="F1312" t="str">
            <v>SIEC Abr/26</v>
          </cell>
        </row>
        <row r="1313">
          <cell r="A1313" t="str">
            <v>02.01.08.100.248</v>
          </cell>
          <cell r="B1313" t="str">
            <v>NEH 76_Porta de abrir tipo veneziana, 1 folha, 80 x 210 cm, com revestimento inferior resistente à impactos e barra de apoio horizontal (NEG 01/03) associado à maçaneta tipo alavanca, bandeira superior (alumínio anodizado fosco) H2 &lt;= 110 cm; H &lt;= 320 cm</v>
          </cell>
          <cell r="C1313" t="str">
            <v>cj</v>
          </cell>
          <cell r="D1313">
            <v>2056.2399999999998</v>
          </cell>
          <cell r="E1313">
            <v>1658.5255686401031</v>
          </cell>
          <cell r="F1313" t="str">
            <v>SIEC Abr/26</v>
          </cell>
        </row>
        <row r="1314">
          <cell r="A1314" t="str">
            <v>02.01.08.100.249</v>
          </cell>
          <cell r="B1314" t="str">
            <v>NEH 77_Porta de abrir tipo veneziana, 1 folha, com revestimento inferior resistente à impactos e barra de apoio horizontal (NEG 01/03) associado à maçaneta tipo alavanca (alumínio anodizado fosco), 80 x 210 cm</v>
          </cell>
          <cell r="C1314" t="str">
            <v>cj</v>
          </cell>
          <cell r="D1314">
            <v>1320.41</v>
          </cell>
          <cell r="E1314">
            <v>1065.0185513792549</v>
          </cell>
          <cell r="F1314" t="str">
            <v>SIEC Abr/26</v>
          </cell>
        </row>
        <row r="1315">
          <cell r="A1315" t="str">
            <v>02.01.08.100.223</v>
          </cell>
          <cell r="B1315" t="str">
            <v>NEH 82_Porta de abrir tipo veneziana - 1 folha (alumínio anodizado fosco), para DML e sala de lixo</v>
          </cell>
          <cell r="C1315" t="str">
            <v>m²</v>
          </cell>
          <cell r="D1315">
            <v>557.59</v>
          </cell>
          <cell r="E1315">
            <v>449.74189385384744</v>
          </cell>
          <cell r="F1315" t="str">
            <v>SIEC Abr/26</v>
          </cell>
        </row>
        <row r="1316">
          <cell r="A1316" t="str">
            <v>02.01.08.100.262</v>
          </cell>
          <cell r="B1316"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16" t="str">
            <v>cj</v>
          </cell>
          <cell r="D1316">
            <v>1977.35</v>
          </cell>
          <cell r="E1316">
            <v>1594.8943377964188</v>
          </cell>
          <cell r="F1316" t="str">
            <v>SIEC Abr/26</v>
          </cell>
        </row>
        <row r="1317">
          <cell r="A1317" t="str">
            <v>02.01.08.100.225</v>
          </cell>
          <cell r="B1317" t="str">
            <v>NEH 84_Porta de abrir - 2 folhas (aço galvanizado pintado) com barra antipânico</v>
          </cell>
          <cell r="C1317" t="str">
            <v>m²</v>
          </cell>
          <cell r="D1317">
            <v>2096.89</v>
          </cell>
          <cell r="E1317">
            <v>1691.3131150185513</v>
          </cell>
          <cell r="F1317" t="str">
            <v>SIEC Abr/26</v>
          </cell>
        </row>
        <row r="1318">
          <cell r="A1318" t="str">
            <v>02.01.08.100.226</v>
          </cell>
          <cell r="B1318" t="str">
            <v>NEI 103_Porta de correr - 1 folha (aço galvanizado pintado)</v>
          </cell>
          <cell r="C1318" t="str">
            <v>m²</v>
          </cell>
          <cell r="D1318">
            <v>1725.22</v>
          </cell>
          <cell r="E1318">
            <v>1391.5308920793677</v>
          </cell>
          <cell r="F1318" t="str">
            <v>SIEC Abr/26</v>
          </cell>
        </row>
        <row r="1319">
          <cell r="A1319" t="str">
            <v>02.01.08.100.263</v>
          </cell>
          <cell r="B1319" t="str">
            <v>NEI 109_Porta de abrir, 2 folhas com chapa perfurada, 200 x 210 cm (alumínio anodizado fosco)</v>
          </cell>
          <cell r="C1319" t="str">
            <v>cj</v>
          </cell>
          <cell r="D1319">
            <v>9800.2099999999991</v>
          </cell>
          <cell r="E1319">
            <v>7904.6701080819475</v>
          </cell>
          <cell r="F1319" t="str">
            <v>SIEC Abr/26</v>
          </cell>
        </row>
        <row r="1320">
          <cell r="A1320" t="str">
            <v>02.01.08.100.228</v>
          </cell>
          <cell r="B1320" t="str">
            <v>NEI 180_Painel de abrir (alumínio anodizado fosco)</v>
          </cell>
          <cell r="C1320" t="str">
            <v>m²</v>
          </cell>
          <cell r="D1320">
            <v>2507.9299999999998</v>
          </cell>
          <cell r="E1320">
            <v>2022.8504597515728</v>
          </cell>
          <cell r="F1320" t="str">
            <v>SIEC Abr/26</v>
          </cell>
        </row>
        <row r="1321">
          <cell r="A1321" t="str">
            <v>02.01.08.100.229</v>
          </cell>
          <cell r="B1321" t="str">
            <v>NEI 188_Painel de abrir (aço galvanizado pintado com enchimento em lã de vidro) L &lt;= 120 cm; H &lt;= 220 cm</v>
          </cell>
          <cell r="C1321" t="str">
            <v>m²</v>
          </cell>
          <cell r="D1321">
            <v>2477.4899999999998</v>
          </cell>
          <cell r="E1321">
            <v>1998.298112598806</v>
          </cell>
          <cell r="F1321" t="str">
            <v>SIEC Abr/26</v>
          </cell>
        </row>
        <row r="1322">
          <cell r="A1322" t="str">
            <v>02.01.08.100.264</v>
          </cell>
          <cell r="B1322" t="str">
            <v>NEI 203_Porta de abrir - 1 folha - 80 x 210 cm - alumínio anodizado fosco - excluso placa de fechamento (NCI 06, NCI 07, NCI 08 e NCI 09)</v>
          </cell>
          <cell r="C1322" t="str">
            <v>cj</v>
          </cell>
          <cell r="D1322">
            <v>3033.99</v>
          </cell>
          <cell r="E1322">
            <v>2447.160832392321</v>
          </cell>
          <cell r="F1322" t="str">
            <v>SIEC Abr/26</v>
          </cell>
        </row>
        <row r="1323">
          <cell r="A1323" t="str">
            <v>02.01.08.100.250</v>
          </cell>
          <cell r="B1323" t="str">
            <v>NEI 204/01_Porta de abrir, 2 folhas (alumínio anodizado fosco), 175 x 210 cm</v>
          </cell>
          <cell r="C1323" t="str">
            <v>cj</v>
          </cell>
          <cell r="D1323">
            <v>786.46</v>
          </cell>
          <cell r="E1323">
            <v>634.34424907243101</v>
          </cell>
          <cell r="F1323" t="str">
            <v>SIEC Abr/26</v>
          </cell>
        </row>
        <row r="1324">
          <cell r="A1324" t="str">
            <v>02.01.08.100.251</v>
          </cell>
          <cell r="B1324" t="str">
            <v>NEI 204/02_Porta de abrir, 2 folhas (alumínio anodizado fosco), 200 x 210 cm</v>
          </cell>
          <cell r="C1324" t="str">
            <v>cj</v>
          </cell>
          <cell r="D1324">
            <v>955.99</v>
          </cell>
          <cell r="E1324">
            <v>771.08404581384093</v>
          </cell>
          <cell r="F1324" t="str">
            <v>SIEC Abr/26</v>
          </cell>
        </row>
        <row r="1325">
          <cell r="A1325" t="str">
            <v>02.01.08.100.252</v>
          </cell>
          <cell r="B1325" t="str">
            <v>NEI 205_Porta de abrir, 1 folha, 80 x 210 cm, com bandeira fixa (alumínio anodizado fosco), 270 &lt;= H &lt;= 300 cm</v>
          </cell>
          <cell r="C1325" t="str">
            <v>cj</v>
          </cell>
          <cell r="D1325">
            <v>509.22</v>
          </cell>
          <cell r="E1325">
            <v>410.72753669946769</v>
          </cell>
          <cell r="F1325" t="str">
            <v>SIEC Abr/26</v>
          </cell>
        </row>
        <row r="1326">
          <cell r="A1326" t="str">
            <v>02.01.08.100.21</v>
          </cell>
          <cell r="B1326" t="str">
            <v>NEI 206/01_Porta de abrir, 2 folhas, 175 x 210 cm, com bandeira fixa (alumínio anodizado fosco), 250 &lt;= H &lt;= 300 cm - para fechamento(s) NCI 06, NCI 07, NCI 08 ou NCI 09</v>
          </cell>
          <cell r="C1326" t="str">
            <v>cj</v>
          </cell>
          <cell r="D1326">
            <v>7636.57</v>
          </cell>
          <cell r="E1326">
            <v>6159.5176641393773</v>
          </cell>
          <cell r="F1326" t="str">
            <v>SIEC Abr/26</v>
          </cell>
        </row>
        <row r="1327">
          <cell r="A1327" t="str">
            <v>02.01.08.100.22</v>
          </cell>
          <cell r="B1327" t="str">
            <v>NEI 206/02_Porta de abrir, 2 folhas, 200 x 210 cm, com bandeira fixa (alumínio anodizado fosco), 250 &lt;= H &lt;= 300 cm - para fechamento(s) NCI 06, NCI 07, NCI 08 ou NCI 09</v>
          </cell>
          <cell r="C1327" t="str">
            <v>cj</v>
          </cell>
          <cell r="D1327">
            <v>8676.8700000000008</v>
          </cell>
          <cell r="E1327">
            <v>6998.6046136473633</v>
          </cell>
          <cell r="F1327" t="str">
            <v>SIEC Abr/26</v>
          </cell>
        </row>
        <row r="1328">
          <cell r="A1328" t="str">
            <v>02.01.08.100.23</v>
          </cell>
          <cell r="B1328" t="str">
            <v>NEI 206/03_Porta de abrir, 2 folhas, 200 x 210 cm, com bandeira removível e fechamento NCI 06 (alumínio anodizado fosco), H= 250 cm - para Salas Técnicas</v>
          </cell>
          <cell r="C1328" t="str">
            <v>cj</v>
          </cell>
          <cell r="D1328">
            <v>10962.68</v>
          </cell>
          <cell r="E1328">
            <v>8842.2971447007585</v>
          </cell>
          <cell r="F1328" t="str">
            <v>SIEC Abr/26</v>
          </cell>
        </row>
        <row r="1329">
          <cell r="A1329" t="str">
            <v>02.01.08.100.255</v>
          </cell>
          <cell r="B1329" t="str">
            <v>NEJ 149_Porta de abrir 1 folha com vidro laminado e= 10 mm e bandeira fixa (alumínio anodizado fosco)</v>
          </cell>
          <cell r="C1329" t="str">
            <v>m²</v>
          </cell>
          <cell r="D1329">
            <v>1797.68</v>
          </cell>
          <cell r="E1329">
            <v>1449.9758025487981</v>
          </cell>
          <cell r="F1329" t="str">
            <v>SIEC Abr/26</v>
          </cell>
        </row>
        <row r="1330">
          <cell r="A1330" t="str">
            <v>02.01.08.100.256</v>
          </cell>
          <cell r="B1330" t="str">
            <v>NEJ 150_Porta de abrir 2 folhas com vidro laminado e= 10 mm e bandeira fixa (alumínio anodizado fosco)</v>
          </cell>
          <cell r="C1330" t="str">
            <v>m²</v>
          </cell>
          <cell r="D1330">
            <v>1630.96</v>
          </cell>
          <cell r="E1330">
            <v>1315.5025004032909</v>
          </cell>
          <cell r="F1330" t="str">
            <v>SIEC Abr/26</v>
          </cell>
        </row>
        <row r="1331">
          <cell r="A1331" t="str">
            <v>02.01.08.100.195</v>
          </cell>
          <cell r="B1331" t="str">
            <v>Porta de madeira maciça, tipo mexicana, com batente, 0,80x2,10m</v>
          </cell>
          <cell r="C1331" t="str">
            <v>un</v>
          </cell>
          <cell r="D1331">
            <v>1770.55</v>
          </cell>
          <cell r="E1331">
            <v>1428.0932408452975</v>
          </cell>
          <cell r="F1331" t="str">
            <v>SIEC Abr/26</v>
          </cell>
        </row>
        <row r="1332">
          <cell r="A1332" t="str">
            <v>02.01.08.100.269</v>
          </cell>
          <cell r="B1332" t="str">
            <v>Porta de madeira para pintura, semi-oca (leve ou média), 70x210cm, espessura de 3,5cm, incluso dobradiças - fornecimento e instalação</v>
          </cell>
          <cell r="C1332" t="str">
            <v>un</v>
          </cell>
          <cell r="D1332">
            <v>398.92</v>
          </cell>
          <cell r="E1332">
            <v>321.76157444749157</v>
          </cell>
          <cell r="F1332" t="str">
            <v>SIEC Abr/26</v>
          </cell>
        </row>
        <row r="1333">
          <cell r="A1333" t="str">
            <v>02.01.08.100.185</v>
          </cell>
          <cell r="B1333" t="str">
            <v>Porta de madeira, com batente, em madeira e pintada com esmalte sintético, 0,60x2,10m</v>
          </cell>
          <cell r="C1333" t="str">
            <v>un</v>
          </cell>
          <cell r="D1333">
            <v>1132.8699999999999</v>
          </cell>
          <cell r="E1333">
            <v>913.75221809969344</v>
          </cell>
          <cell r="F1333" t="str">
            <v>SIEC Abr/26</v>
          </cell>
        </row>
        <row r="1334">
          <cell r="A1334" t="str">
            <v>02.01.08.100.186</v>
          </cell>
          <cell r="B1334" t="str">
            <v>Porta de madeira, com batente, em madeira e pintada com esmalte sintético, 0,70x2,10m</v>
          </cell>
          <cell r="C1334" t="str">
            <v>un</v>
          </cell>
          <cell r="D1334">
            <v>910.29</v>
          </cell>
          <cell r="E1334">
            <v>734.223261816422</v>
          </cell>
          <cell r="F1334" t="str">
            <v>SIEC Abr/26</v>
          </cell>
        </row>
        <row r="1335">
          <cell r="A1335" t="str">
            <v>02.01.08.100.187</v>
          </cell>
          <cell r="B1335" t="str">
            <v>Porta de madeira, com batente, em madeira e pintada com esmalte sintético, 0,80x2,10m</v>
          </cell>
          <cell r="C1335" t="str">
            <v>un</v>
          </cell>
          <cell r="D1335">
            <v>1132.8699999999999</v>
          </cell>
          <cell r="E1335">
            <v>913.75221809969344</v>
          </cell>
          <cell r="F1335" t="str">
            <v>SIEC Abr/26</v>
          </cell>
        </row>
        <row r="1336">
          <cell r="A1336" t="str">
            <v>02.01.08.100.188</v>
          </cell>
          <cell r="B1336" t="str">
            <v>Porta de madeira, com batente, em madeira e pintada com esmalte sintético, 0,90x2,10m</v>
          </cell>
          <cell r="C1336" t="str">
            <v>un</v>
          </cell>
          <cell r="D1336">
            <v>1208.6600000000001</v>
          </cell>
          <cell r="E1336">
            <v>974.88304565252463</v>
          </cell>
          <cell r="F1336" t="str">
            <v>SIEC Abr/26</v>
          </cell>
        </row>
        <row r="1337">
          <cell r="A1337" t="str">
            <v>02.01.08.100.190</v>
          </cell>
          <cell r="B1337" t="str">
            <v>Porta de madeira, com batente, em madeira e pintada com esmalte sintético, 1,00x2,10m</v>
          </cell>
          <cell r="C1337" t="str">
            <v>un</v>
          </cell>
          <cell r="D1337">
            <v>1215.3800000000001</v>
          </cell>
          <cell r="E1337">
            <v>980.30327472172939</v>
          </cell>
          <cell r="F1337" t="str">
            <v>SIEC Abr/26</v>
          </cell>
        </row>
        <row r="1338">
          <cell r="A1338" t="str">
            <v>02.01.08.100.131</v>
          </cell>
          <cell r="B1338" t="str">
            <v>Porta em aço de abrir tipo veneziana</v>
          </cell>
          <cell r="C1338" t="str">
            <v>m²</v>
          </cell>
          <cell r="D1338">
            <v>392.52</v>
          </cell>
          <cell r="E1338">
            <v>316.59945152443942</v>
          </cell>
          <cell r="F1338" t="str">
            <v>SIEC Abr/26</v>
          </cell>
        </row>
        <row r="1339">
          <cell r="A1339" t="str">
            <v>02.01.08.100.270</v>
          </cell>
          <cell r="B1339" t="str">
            <v>Porta em alumínio de abrir tipo veneziana com guarnição, fixação com parafusos - fornecimento e instalação</v>
          </cell>
          <cell r="C1339" t="str">
            <v>m²</v>
          </cell>
          <cell r="D1339">
            <v>700.72</v>
          </cell>
          <cell r="E1339">
            <v>565.18793353766739</v>
          </cell>
          <cell r="F1339" t="str">
            <v>SIEC Abr/26</v>
          </cell>
        </row>
        <row r="1340">
          <cell r="A1340" t="str">
            <v>02.01.08.100.191</v>
          </cell>
          <cell r="B1340" t="str">
            <v>Porta sólida de madeira tipo encabeçada, com batente, guarnição, ferragens e acessórios, pintada com esmalte sintético, 0,70x2,10m</v>
          </cell>
          <cell r="C1340" t="str">
            <v>un</v>
          </cell>
          <cell r="D1340">
            <v>910.29</v>
          </cell>
          <cell r="E1340">
            <v>734.223261816422</v>
          </cell>
          <cell r="F1340" t="str">
            <v>SIEC Abr/26</v>
          </cell>
        </row>
        <row r="1341">
          <cell r="A1341" t="str">
            <v>02.01.08.100.192</v>
          </cell>
          <cell r="B1341" t="str">
            <v>Porta sólida de madeira tipo encabeçada, com batente, guarnição, ferragens e acessórios, pintada com esmalte sintético, 0,80x2,10m</v>
          </cell>
          <cell r="C1341" t="str">
            <v>un</v>
          </cell>
          <cell r="D1341">
            <v>967.7</v>
          </cell>
          <cell r="E1341">
            <v>780.52911759961285</v>
          </cell>
          <cell r="F1341" t="str">
            <v>SIEC Abr/26</v>
          </cell>
        </row>
        <row r="1342">
          <cell r="A1342" t="str">
            <v>02.01.08.100.193</v>
          </cell>
          <cell r="B1342" t="str">
            <v>Porta sólida de madeira tipo encabeçada, com batente, guarnição, ferragens e acessórios, pintada com esmalte sintético, 0,90x2,10m</v>
          </cell>
          <cell r="C1342" t="str">
            <v>un</v>
          </cell>
          <cell r="D1342">
            <v>1010.55</v>
          </cell>
          <cell r="E1342">
            <v>815.09114373286013</v>
          </cell>
          <cell r="F1342" t="str">
            <v>SIEC Abr/26</v>
          </cell>
        </row>
        <row r="1343">
          <cell r="A1343" t="str">
            <v>02.01.08.100.194</v>
          </cell>
          <cell r="B1343" t="str">
            <v>Porta sólida de madeira tipo encabeçada, com batente, guarnição, ferragens e acessórios, pintada com esmalte sintético, 1,00x2,10m</v>
          </cell>
          <cell r="C1343" t="str">
            <v>un</v>
          </cell>
          <cell r="D1343">
            <v>1034.75</v>
          </cell>
          <cell r="E1343">
            <v>834.61042103565092</v>
          </cell>
          <cell r="F1343" t="str">
            <v>SIEC Abr/26</v>
          </cell>
        </row>
        <row r="1344">
          <cell r="A1344" t="str">
            <v>02.01.08.101</v>
          </cell>
          <cell r="B1344" t="str">
            <v>JANELAS METÁLICAS</v>
          </cell>
          <cell r="C1344" t="str">
            <v/>
          </cell>
          <cell r="E1344">
            <v>0</v>
          </cell>
          <cell r="F1344" t="str">
            <v>SIEC Abr/26</v>
          </cell>
        </row>
        <row r="1345">
          <cell r="A1345" t="str">
            <v>02.01.08.101.131</v>
          </cell>
          <cell r="B1345" t="str">
            <v>Caixilho (alumínio anodizado fosco) com fechamento superior de correr com vidro laminado 6mm e fechamento inferior com veneziana de ventilação permanente</v>
          </cell>
          <cell r="C1345" t="str">
            <v>m²</v>
          </cell>
          <cell r="D1345">
            <v>687.59</v>
          </cell>
          <cell r="E1345">
            <v>554.5975157283433</v>
          </cell>
          <cell r="F1345" t="str">
            <v>SIEC Abr/26</v>
          </cell>
        </row>
        <row r="1346">
          <cell r="A1346" t="str">
            <v>02.01.08.101.130</v>
          </cell>
          <cell r="B1346" t="str">
            <v>Caixilho (alumínio anodizado fosco) com fechamento superior fixo em vidro laminado 6mm e fechamento inferior com veneziana de ventilação permanente</v>
          </cell>
          <cell r="C1346" t="str">
            <v>m²</v>
          </cell>
          <cell r="D1346">
            <v>557.97</v>
          </cell>
          <cell r="E1346">
            <v>450.04839490240363</v>
          </cell>
          <cell r="F1346" t="str">
            <v>SIEC Abr/26</v>
          </cell>
        </row>
        <row r="1347">
          <cell r="A1347" t="str">
            <v>02.01.08.101.129</v>
          </cell>
          <cell r="B1347" t="str">
            <v>Caixilho (alumínio anodizado fosco) com fechamento superior maxim ar com vidro laminado 6mm e fechamento inferior com veneziana de ventilação permanente</v>
          </cell>
          <cell r="C1347" t="str">
            <v>m²</v>
          </cell>
          <cell r="D1347">
            <v>598.29999999999995</v>
          </cell>
          <cell r="E1347">
            <v>482.57783513469911</v>
          </cell>
          <cell r="F1347" t="str">
            <v>SIEC Abr/26</v>
          </cell>
        </row>
        <row r="1348">
          <cell r="A1348" t="str">
            <v>02.01.08.101.128</v>
          </cell>
          <cell r="B1348" t="str">
            <v>Caixilho basculante (aço galvanizado pintado) em perfil tubular 5 x 5 cm (esp. 2mm) com vidro laminado 6mm</v>
          </cell>
          <cell r="C1348" t="str">
            <v>m²</v>
          </cell>
          <cell r="D1348">
            <v>1329.79</v>
          </cell>
          <cell r="E1348">
            <v>1072.5842877883529</v>
          </cell>
          <cell r="F1348" t="str">
            <v>SIEC Abr/26</v>
          </cell>
        </row>
        <row r="1349">
          <cell r="A1349" t="str">
            <v>02.01.08.101.24</v>
          </cell>
          <cell r="B1349" t="str">
            <v>Caixilho de alumínio basculante / vidro 4 mm. "Maxim-Ar"</v>
          </cell>
          <cell r="C1349" t="str">
            <v>m²</v>
          </cell>
          <cell r="D1349">
            <v>881.24</v>
          </cell>
          <cell r="E1349">
            <v>710.79206323600579</v>
          </cell>
          <cell r="F1349" t="str">
            <v>SIEC Abr/26</v>
          </cell>
        </row>
        <row r="1350">
          <cell r="A1350" t="str">
            <v>02.01.08.101.25</v>
          </cell>
          <cell r="B1350" t="str">
            <v>Caixilho de alumínio tipo maxim-ar com vidro laminado de 10 mm</v>
          </cell>
          <cell r="C1350" t="str">
            <v>m²</v>
          </cell>
          <cell r="D1350">
            <v>1332.48</v>
          </cell>
          <cell r="E1350">
            <v>1074.7539925794483</v>
          </cell>
          <cell r="F1350" t="str">
            <v>SIEC Abr/26</v>
          </cell>
        </row>
        <row r="1351">
          <cell r="A1351" t="str">
            <v>02.01.08.101.132</v>
          </cell>
          <cell r="B1351" t="str">
            <v>Caixilho de correr (alumínio anodizado fosco) com fechamento superior e inferior com vidro laminado 6mm</v>
          </cell>
          <cell r="C1351" t="str">
            <v>m²</v>
          </cell>
          <cell r="D1351">
            <v>857.78</v>
          </cell>
          <cell r="E1351">
            <v>691.86965639619291</v>
          </cell>
          <cell r="F1351" t="str">
            <v>SIEC Abr/26</v>
          </cell>
        </row>
        <row r="1352">
          <cell r="A1352" t="str">
            <v>02.01.08.101.140</v>
          </cell>
          <cell r="B1352" t="str">
            <v>Caixilho fixo (aço galvanizado pintado) em perfil tubular 3 x 3 cm (esp.1,5 mm) com fechamento em chapa de aço galvanizado lisa e= 3 mm, fixado em vigas e pilares metálicos</v>
          </cell>
          <cell r="C1352" t="str">
            <v>m²</v>
          </cell>
          <cell r="D1352">
            <v>1524.71</v>
          </cell>
          <cell r="E1352">
            <v>1229.8031940635587</v>
          </cell>
          <cell r="F1352" t="str">
            <v>SIEC Abr/26</v>
          </cell>
        </row>
        <row r="1353">
          <cell r="A1353" t="str">
            <v>02.01.08.101.133</v>
          </cell>
          <cell r="B1353" t="str">
            <v>Caixilho fixo (aço galvanizado pintado) em perfil tubular 3 x 3 cm (esp.1,5 mm) com fechamento em NCE 14, fixado em vigas e pilares metálicos</v>
          </cell>
          <cell r="C1353" t="str">
            <v>m²</v>
          </cell>
          <cell r="D1353">
            <v>819.94</v>
          </cell>
          <cell r="E1353">
            <v>661.34860461364735</v>
          </cell>
          <cell r="F1353" t="str">
            <v>SIEC Abr/26</v>
          </cell>
        </row>
        <row r="1354">
          <cell r="A1354" t="str">
            <v>02.01.08.101.135</v>
          </cell>
          <cell r="B1354" t="str">
            <v>Caixilho fixo (aço galvanizado pintado) em perfil tubular 5 x 5 cm (esp. 2mm) fechamento com veneziana de ventilação permanente</v>
          </cell>
          <cell r="C1354" t="str">
            <v>m²</v>
          </cell>
          <cell r="D1354">
            <v>1053.8399999999999</v>
          </cell>
          <cell r="E1354">
            <v>850.00806581706718</v>
          </cell>
          <cell r="F1354" t="str">
            <v>SIEC Abr/26</v>
          </cell>
        </row>
        <row r="1355">
          <cell r="A1355" t="str">
            <v>02.01.08.101.156</v>
          </cell>
          <cell r="B1355" t="str">
            <v>Caixilho fixo (alumínio anodizado fosco) de vidro aramado translúcido, incolor, 6mm, conforme NBR NM 295</v>
          </cell>
          <cell r="C1355" t="str">
            <v>m²</v>
          </cell>
          <cell r="D1355">
            <v>1211.3800000000001</v>
          </cell>
          <cell r="E1355">
            <v>977.07694789482184</v>
          </cell>
          <cell r="F1355" t="str">
            <v>SIEC Abr/26</v>
          </cell>
        </row>
        <row r="1356">
          <cell r="A1356" t="str">
            <v>02.01.08.101.105</v>
          </cell>
          <cell r="B1356" t="str">
            <v>Caixilho fixo em alumínio anodizado fosco, sem ventilação, com vidro laminado de 8 mm</v>
          </cell>
          <cell r="C1356" t="str">
            <v>m²</v>
          </cell>
          <cell r="D1356">
            <v>1670.22</v>
          </cell>
          <cell r="E1356">
            <v>1347.1688982093885</v>
          </cell>
          <cell r="F1356" t="str">
            <v>SIEC Abr/26</v>
          </cell>
        </row>
        <row r="1357">
          <cell r="A1357" t="str">
            <v>02.01.08.101.03</v>
          </cell>
          <cell r="B1357" t="str">
            <v>Caixilho tipo veneziana com tela (alumínio anodizado fosco) de 1,00 a 1,99 m².</v>
          </cell>
          <cell r="C1357" t="str">
            <v>cj</v>
          </cell>
          <cell r="D1357">
            <v>2576.3200000000002</v>
          </cell>
          <cell r="E1357">
            <v>2078.0125826746253</v>
          </cell>
          <cell r="F1357" t="str">
            <v>SIEC Abr/26</v>
          </cell>
        </row>
        <row r="1358">
          <cell r="A1358" t="str">
            <v>02.01.08.101.04</v>
          </cell>
          <cell r="B1358" t="str">
            <v>Caixilho tipo veneziana com tela (alumínio anodizado fosco) de 8,00 a 8,99 m².</v>
          </cell>
          <cell r="C1358" t="str">
            <v>cj</v>
          </cell>
          <cell r="D1358">
            <v>13766.55</v>
          </cell>
          <cell r="E1358">
            <v>11103.847394741086</v>
          </cell>
          <cell r="F1358" t="str">
            <v>SIEC Abr/26</v>
          </cell>
        </row>
        <row r="1359">
          <cell r="A1359" t="str">
            <v>02.01.08.101.158</v>
          </cell>
          <cell r="B1359" t="str">
            <v>Janela de alumínio de correr com 2 folhas para vidros, com vidros, batente, acabamento com acetato ou brilhante e ferragens</v>
          </cell>
          <cell r="C1359" t="str">
            <v>m²</v>
          </cell>
          <cell r="D1359">
            <v>381.86</v>
          </cell>
          <cell r="E1359">
            <v>308.00129053073078</v>
          </cell>
          <cell r="F1359" t="str">
            <v>SIEC Abr/26</v>
          </cell>
        </row>
        <row r="1360">
          <cell r="A1360" t="str">
            <v>02.01.08.101.159</v>
          </cell>
          <cell r="B1360" t="str">
            <v>Janela de alumínio tipo maxim-ar, com vidros, batente e ferragens - Fornecimento e instalação</v>
          </cell>
          <cell r="C1360" t="str">
            <v>m²</v>
          </cell>
          <cell r="D1360">
            <v>751.41</v>
          </cell>
          <cell r="E1360">
            <v>606.07356025165348</v>
          </cell>
          <cell r="F1360" t="str">
            <v>SIEC Abr/26</v>
          </cell>
        </row>
        <row r="1361">
          <cell r="A1361" t="str">
            <v>02.01.08.101.136</v>
          </cell>
          <cell r="B1361" t="str">
            <v>NCJ 01_Componente do NEJ 86 (alumínio anodizado fosco), 10 cm &lt;= L &lt;= 15 cm</v>
          </cell>
          <cell r="C1361" t="str">
            <v>m²</v>
          </cell>
          <cell r="D1361">
            <v>692.23</v>
          </cell>
          <cell r="E1361">
            <v>558.34005484755608</v>
          </cell>
          <cell r="F1361" t="str">
            <v>SIEC Abr/26</v>
          </cell>
        </row>
        <row r="1362">
          <cell r="A1362" t="str">
            <v>02.01.08.101.137</v>
          </cell>
          <cell r="B1362" t="str">
            <v>NCJ 02_Componente do NEJ 86 (alumínio anodizado fosco), 10 cm &lt;= L &lt;= 15 cm</v>
          </cell>
          <cell r="C1362" t="str">
            <v>m²</v>
          </cell>
          <cell r="D1362">
            <v>719.73</v>
          </cell>
          <cell r="E1362">
            <v>580.52105178254556</v>
          </cell>
          <cell r="F1362" t="str">
            <v>SIEC Abr/26</v>
          </cell>
        </row>
        <row r="1363">
          <cell r="A1363" t="str">
            <v>02.01.08.101.148</v>
          </cell>
          <cell r="B1363" t="str">
            <v>NEJ 102_Caixilho fixo com vidro laminado para balcão (alumínio anodizado fosco)</v>
          </cell>
          <cell r="C1363" t="str">
            <v>m²</v>
          </cell>
          <cell r="D1363">
            <v>2328.81</v>
          </cell>
          <cell r="E1363">
            <v>1878.375544442652</v>
          </cell>
          <cell r="F1363" t="str">
            <v>SIEC Abr/26</v>
          </cell>
        </row>
        <row r="1364">
          <cell r="A1364" t="str">
            <v>02.01.08.101.149</v>
          </cell>
          <cell r="B1364" t="str">
            <v>NEJ 134_ Caixilho (alumínio anodizado fosco) com fechamento superior "maxim ar" em vidro laminado e= 10 mm e fechamento inferior fixo em vidro laminado e= 10 mm</v>
          </cell>
          <cell r="C1364" t="str">
            <v>m²</v>
          </cell>
          <cell r="D1364">
            <v>1246.8499999999999</v>
          </cell>
          <cell r="E1364">
            <v>1005.6864010324246</v>
          </cell>
          <cell r="F1364" t="str">
            <v>SIEC Abr/26</v>
          </cell>
        </row>
        <row r="1365">
          <cell r="A1365" t="str">
            <v>02.01.08.101.150</v>
          </cell>
          <cell r="B1365" t="str">
            <v>NEJ 139_Caixilho basculante com vidro laminado (alumínio anodizado fosco)</v>
          </cell>
          <cell r="C1365" t="str">
            <v>m²</v>
          </cell>
          <cell r="D1365">
            <v>1008.42</v>
          </cell>
          <cell r="E1365">
            <v>813.37312469753181</v>
          </cell>
          <cell r="F1365" t="str">
            <v>SIEC Abr/26</v>
          </cell>
        </row>
        <row r="1366">
          <cell r="A1366" t="str">
            <v>02.01.08.101.151</v>
          </cell>
          <cell r="B1366" t="str">
            <v>NEJ 140_Caixilho de correr, 3 folhas, com bandeira basculante (alumínio anodizado fosco)</v>
          </cell>
          <cell r="C1366" t="str">
            <v>m²</v>
          </cell>
          <cell r="D1366">
            <v>1786.76</v>
          </cell>
          <cell r="E1366">
            <v>1441.1679303113406</v>
          </cell>
          <cell r="F1366" t="str">
            <v>SIEC Abr/26</v>
          </cell>
        </row>
        <row r="1367">
          <cell r="A1367" t="str">
            <v>02.01.08.101.152</v>
          </cell>
          <cell r="B1367" t="str">
            <v>NEJ 146_Caixilho "maxim ar" com bandeira fixa (alumínio anodizado fosco)</v>
          </cell>
          <cell r="C1367" t="str">
            <v>m²</v>
          </cell>
          <cell r="D1367">
            <v>1192.3800000000001</v>
          </cell>
          <cell r="E1367">
            <v>961.75189546701085</v>
          </cell>
          <cell r="F1367" t="str">
            <v>SIEC Abr/26</v>
          </cell>
        </row>
        <row r="1368">
          <cell r="A1368" t="str">
            <v>02.01.08.101.153</v>
          </cell>
          <cell r="B1368" t="str">
            <v>NEJ 147_Caixilho "maxim-ar" com basculante superior com alavanca (alumínio anodizado fosco)</v>
          </cell>
          <cell r="C1368" t="str">
            <v>m²</v>
          </cell>
          <cell r="D1368">
            <v>1265.07</v>
          </cell>
          <cell r="E1368">
            <v>1020.3823197289885</v>
          </cell>
          <cell r="F1368" t="str">
            <v>SIEC Abr/26</v>
          </cell>
        </row>
        <row r="1369">
          <cell r="A1369" t="str">
            <v>02.01.08.101.154</v>
          </cell>
          <cell r="B1369" t="str">
            <v>NEJ 148_Caixilho com basculante superior com alavanca (alumínio anodizado fosco)</v>
          </cell>
          <cell r="C1369" t="str">
            <v>m²</v>
          </cell>
          <cell r="D1369">
            <v>1216.6199999999999</v>
          </cell>
          <cell r="E1369">
            <v>981.30343603807057</v>
          </cell>
          <cell r="F1369" t="str">
            <v>SIEC Abr/26</v>
          </cell>
        </row>
        <row r="1370">
          <cell r="A1370" t="str">
            <v>02.01.08.101.123</v>
          </cell>
          <cell r="B1370" t="str">
            <v>NEJ 157_Caixilho fixo com tela mosquiteira (alumínio anodizado fosco) L/N &lt;= 120 cm; L=_ cm; H &lt;= 110 cm</v>
          </cell>
          <cell r="C1370" t="str">
            <v>m²</v>
          </cell>
          <cell r="D1370">
            <v>794.27</v>
          </cell>
          <cell r="E1370">
            <v>640.64365220196805</v>
          </cell>
          <cell r="F1370" t="str">
            <v>SIEC Abr/26</v>
          </cell>
        </row>
        <row r="1371">
          <cell r="A1371" t="str">
            <v>02.01.08.101.142</v>
          </cell>
          <cell r="B1371" t="str">
            <v>NEJ 159_Caixilho de correr, 2 folhas, com bandeira basculante (alumínio anodizado fosco), com fechamento de vidro laminado espessura = 12 mm</v>
          </cell>
          <cell r="C1371" t="str">
            <v>m²</v>
          </cell>
          <cell r="D1371">
            <v>3110.36</v>
          </cell>
          <cell r="E1371">
            <v>2508.7594773350543</v>
          </cell>
          <cell r="F1371" t="str">
            <v>SIEC Abr/26</v>
          </cell>
        </row>
        <row r="1372">
          <cell r="A1372" t="str">
            <v>02.01.08.101.143</v>
          </cell>
          <cell r="B1372" t="str">
            <v>NEJ 160_Caixilho de correr, 4 folhas, com bandeira basculante (alumínio anodizado fosco), com fechamento de vidro laminado espessura = 12 mm</v>
          </cell>
          <cell r="C1372" t="str">
            <v>m²</v>
          </cell>
          <cell r="D1372">
            <v>3310.18</v>
          </cell>
          <cell r="E1372">
            <v>2669.9306339732211</v>
          </cell>
          <cell r="F1372" t="str">
            <v>SIEC Abr/26</v>
          </cell>
        </row>
        <row r="1373">
          <cell r="A1373" t="str">
            <v>02.01.08.101.144</v>
          </cell>
          <cell r="B1373" t="str">
            <v>NEJ 161_Caixilho de correr, 3 folhas, com bandeira basculante (alumínio anodizado fosco), com fechamento de vidro laminado espessura = 12 mm</v>
          </cell>
          <cell r="C1373" t="str">
            <v>m²</v>
          </cell>
          <cell r="D1373">
            <v>3311.08</v>
          </cell>
          <cell r="E1373">
            <v>2670.6565575092754</v>
          </cell>
          <cell r="F1373" t="str">
            <v>SIEC Abr/26</v>
          </cell>
        </row>
        <row r="1374">
          <cell r="A1374" t="str">
            <v>02.01.08.101.125</v>
          </cell>
          <cell r="B1374" t="str">
            <v>NEJ 162_Caixilho fixo tipo veneziana (alumínio anodizado fosco) L &lt;= 150 cm; H &lt;= 122 cm</v>
          </cell>
          <cell r="C1374" t="str">
            <v>m²</v>
          </cell>
          <cell r="D1374">
            <v>2874.94</v>
          </cell>
          <cell r="E1374">
            <v>2318.8740119374093</v>
          </cell>
          <cell r="F1374" t="str">
            <v>SIEC Abr/26</v>
          </cell>
        </row>
        <row r="1375">
          <cell r="A1375" t="str">
            <v>02.01.08.101.145</v>
          </cell>
          <cell r="B1375" t="str">
            <v>NEJ 170_Porta de abrir com fechamento de vidro laminado, 1 folha (alumínio anodizado fosco); com fechamento de vidro laminado espessura = 10 mm</v>
          </cell>
          <cell r="C1375" t="str">
            <v>m²</v>
          </cell>
          <cell r="D1375">
            <v>1474.95</v>
          </cell>
          <cell r="E1375">
            <v>1189.6676883368286</v>
          </cell>
          <cell r="F1375" t="str">
            <v>SIEC Abr/26</v>
          </cell>
        </row>
        <row r="1376">
          <cell r="A1376" t="str">
            <v>02.01.08.101.97</v>
          </cell>
          <cell r="B1376" t="str">
            <v>NEJ 171_Caixilho de correr com vidro laminado transparente de 6 mm (alumínio anodizado fosco)</v>
          </cell>
          <cell r="C1376" t="str">
            <v>m²</v>
          </cell>
          <cell r="D1376">
            <v>441.6</v>
          </cell>
          <cell r="E1376">
            <v>356.18648169059526</v>
          </cell>
          <cell r="F1376" t="str">
            <v>SIEC Abr/26</v>
          </cell>
        </row>
        <row r="1377">
          <cell r="A1377" t="str">
            <v>02.01.08.101.146</v>
          </cell>
          <cell r="B1377" t="str">
            <v>NEJ 171_Caixilho de correr, 3 folhas (alumínio anodizado fosco), com vidro laminado espessura = 10 mm</v>
          </cell>
          <cell r="C1377" t="str">
            <v>m²</v>
          </cell>
          <cell r="D1377">
            <v>1577.12</v>
          </cell>
          <cell r="E1377">
            <v>1272.0761413131149</v>
          </cell>
          <cell r="F1377" t="str">
            <v>SIEC Abr/26</v>
          </cell>
        </row>
        <row r="1378">
          <cell r="A1378" t="str">
            <v>02.01.08.101.37</v>
          </cell>
          <cell r="B1378" t="str">
            <v>NEJ 172_Caixilho fixo (alumínio anodizado natural), com vidro laminado de 10 mm</v>
          </cell>
          <cell r="C1378" t="str">
            <v>m²</v>
          </cell>
          <cell r="D1378">
            <v>1258.47</v>
          </cell>
          <cell r="E1378">
            <v>1015.0588804645911</v>
          </cell>
          <cell r="F1378" t="str">
            <v>SIEC Abr/26</v>
          </cell>
        </row>
        <row r="1379">
          <cell r="A1379" t="str">
            <v>02.01.08.101.147</v>
          </cell>
          <cell r="B1379" t="str">
            <v>NEJ 172_Caixilho fixo com vidro (alumínio anodizado fosco), com vidro laminado espessura de 12 mm</v>
          </cell>
          <cell r="C1379" t="str">
            <v>m²</v>
          </cell>
          <cell r="D1379">
            <v>2621.91</v>
          </cell>
          <cell r="E1379">
            <v>2114.7846426843039</v>
          </cell>
          <cell r="F1379" t="str">
            <v>SIEC Abr/26</v>
          </cell>
        </row>
        <row r="1380">
          <cell r="A1380" t="str">
            <v>02.01.08.101.114</v>
          </cell>
          <cell r="B1380" t="str">
            <v>NEJ 173_Janela basculante (2 basculantes) com alavanca baixa, vidro laminado 6 mm (alumínio anodizado fosco), 40 cm &lt;= H &lt;= 60 cm, L &gt;= 63 cm</v>
          </cell>
          <cell r="C1380" t="str">
            <v>m²</v>
          </cell>
          <cell r="D1380">
            <v>1081.07</v>
          </cell>
          <cell r="E1380">
            <v>871.9712856912405</v>
          </cell>
          <cell r="F1380" t="str">
            <v>SIEC Abr/26</v>
          </cell>
        </row>
        <row r="1381">
          <cell r="A1381" t="str">
            <v>02.01.08.101.116</v>
          </cell>
          <cell r="B1381" t="str">
            <v>NEJ 174_Janela basculante (3 basculantes) com alavanca baixa, vidro laminado 6 mm (alumínio anodizado fosco), 60 cm &lt;= H &lt;= 90 cm, L &gt;= 63 cm</v>
          </cell>
          <cell r="C1381" t="str">
            <v>m²</v>
          </cell>
          <cell r="D1381">
            <v>1147.2</v>
          </cell>
          <cell r="E1381">
            <v>925.31053395708989</v>
          </cell>
          <cell r="F1381" t="str">
            <v>SIEC Abr/26</v>
          </cell>
        </row>
        <row r="1382">
          <cell r="A1382" t="str">
            <v>02.01.08.101.117</v>
          </cell>
          <cell r="B1382" t="str">
            <v>NEJ 175_Janela basculante (4 basculantes) com alavanca baixa, vidro laminado 6 mm (alumínio anodizado fosco), 90 cm &lt;= H &lt;= 120 cm, L &gt;= 63 cm</v>
          </cell>
          <cell r="C1382" t="str">
            <v>m²</v>
          </cell>
          <cell r="D1382">
            <v>1213.33</v>
          </cell>
          <cell r="E1382">
            <v>978.64978222293917</v>
          </cell>
          <cell r="F1382" t="str">
            <v>SIEC Abr/26</v>
          </cell>
        </row>
        <row r="1383">
          <cell r="A1383" t="str">
            <v>02.01.08.101.118</v>
          </cell>
          <cell r="B1383" t="str">
            <v>NEJ 37_Caixilho com veneziana de abrir, 2 folhas, (alumínio anodizado fosco) L &lt;= 240 cm; H &lt;= 200 cm</v>
          </cell>
          <cell r="C1383" t="str">
            <v>m²</v>
          </cell>
          <cell r="D1383">
            <v>525.29999999999995</v>
          </cell>
          <cell r="E1383">
            <v>423.69737054363605</v>
          </cell>
          <cell r="F1383" t="str">
            <v>SIEC Abr/26</v>
          </cell>
        </row>
        <row r="1384">
          <cell r="A1384" t="str">
            <v>02.01.08.101.104</v>
          </cell>
          <cell r="B1384" t="str">
            <v>NEJ 38_Caixilho com veneziana fixa de ventilação permanente com tela metálica (alumínio anodizado fosco) L &lt;= 180 cm; H &lt;= 80 cm</v>
          </cell>
          <cell r="C1384" t="str">
            <v>m²</v>
          </cell>
          <cell r="D1384">
            <v>1012.79</v>
          </cell>
          <cell r="E1384">
            <v>816.89788675592831</v>
          </cell>
          <cell r="F1384" t="str">
            <v>SIEC Abr/26</v>
          </cell>
        </row>
        <row r="1385">
          <cell r="A1385" t="str">
            <v>02.01.08.101.119</v>
          </cell>
          <cell r="B1385" t="str">
            <v>NEJ 39_Caixilho com veneziana fixa de ventilação permanente (alumínio anodizado fosco) L &lt;= 120 cm; H &lt;= 80 cm</v>
          </cell>
          <cell r="C1385" t="str">
            <v>m²</v>
          </cell>
          <cell r="D1385">
            <v>2889.56</v>
          </cell>
          <cell r="E1385">
            <v>2330.6662364897566</v>
          </cell>
          <cell r="F1385" t="str">
            <v>SIEC Abr/26</v>
          </cell>
        </row>
        <row r="1386">
          <cell r="A1386" t="str">
            <v>02.01.08.101.34</v>
          </cell>
          <cell r="B1386" t="str">
            <v>NEJ 65_Caixilho "maxim ar" (alumínio anodizado fosco)</v>
          </cell>
          <cell r="C1386" t="str">
            <v>m²</v>
          </cell>
          <cell r="D1386">
            <v>1216.3</v>
          </cell>
          <cell r="E1386">
            <v>981.04532989191796</v>
          </cell>
          <cell r="F1386" t="str">
            <v>SIEC Abr/26</v>
          </cell>
        </row>
        <row r="1387">
          <cell r="A1387" t="str">
            <v>02.01.08.101.109</v>
          </cell>
          <cell r="B1387" t="str">
            <v>NEJ 72_Caixilho removível com tela metálica (alumínio anodizado fosco)</v>
          </cell>
          <cell r="C1387" t="str">
            <v>m²</v>
          </cell>
          <cell r="D1387">
            <v>799.61</v>
          </cell>
          <cell r="E1387">
            <v>644.95079851588969</v>
          </cell>
          <cell r="F1387" t="str">
            <v>SIEC Abr/26</v>
          </cell>
        </row>
        <row r="1388">
          <cell r="A1388" t="str">
            <v>02.01.08.101.120</v>
          </cell>
          <cell r="B1388" t="str">
            <v>NEJ 73_Caixilho fixo tipo veneziana com tela metálica (alumínio anodizado fosco) L/2 &lt;= 120 cm; H &lt;= 200 cm</v>
          </cell>
          <cell r="C1388" t="str">
            <v>m²</v>
          </cell>
          <cell r="D1388">
            <v>1678.36</v>
          </cell>
          <cell r="E1388">
            <v>1353.7344733021455</v>
          </cell>
          <cell r="F1388" t="str">
            <v>SIEC Abr/26</v>
          </cell>
        </row>
        <row r="1389">
          <cell r="A1389" t="str">
            <v>02.01.08.101.115</v>
          </cell>
          <cell r="B1389" t="str">
            <v>NEJ 75_Caixilho com veneziana de abrir 1 folha (alumínio anodizado fosco)</v>
          </cell>
          <cell r="C1389" t="str">
            <v>m²</v>
          </cell>
          <cell r="D1389">
            <v>635.16</v>
          </cell>
          <cell r="E1389">
            <v>512.30843684465231</v>
          </cell>
          <cell r="F1389" t="str">
            <v>SIEC Abr/26</v>
          </cell>
        </row>
        <row r="1390">
          <cell r="A1390" t="str">
            <v>02.01.08.101.141</v>
          </cell>
          <cell r="B1390" t="str">
            <v>NEJ 86_Caixilho fixo com grade de metal expandido (alumínio anodizado natural) L/N &lt;= 150 cm; L = _ cm; H &lt;= 100 cm; excluso componente NCJ 01 ou NCJ 02</v>
          </cell>
          <cell r="C1390" t="str">
            <v>m²</v>
          </cell>
          <cell r="D1390">
            <v>801.93</v>
          </cell>
          <cell r="E1390">
            <v>646.82206807549596</v>
          </cell>
          <cell r="F1390" t="str">
            <v>SIEC Abr/26</v>
          </cell>
        </row>
        <row r="1391">
          <cell r="A1391" t="str">
            <v>02.01.08.101.23</v>
          </cell>
          <cell r="B1391" t="str">
            <v>Veneziana de alumínio com pintura elestrostática a pó, cor à definir.</v>
          </cell>
          <cell r="C1391" t="str">
            <v>m²</v>
          </cell>
          <cell r="D1391">
            <v>718.42</v>
          </cell>
          <cell r="E1391">
            <v>579.46442974673334</v>
          </cell>
          <cell r="F1391" t="str">
            <v>SIEC Abr/26</v>
          </cell>
        </row>
        <row r="1392">
          <cell r="A1392" t="str">
            <v>02.01.08.102</v>
          </cell>
          <cell r="B1392" t="str">
            <v>PORTÕES METÁLICOS</v>
          </cell>
          <cell r="C1392" t="str">
            <v/>
          </cell>
          <cell r="E1392">
            <v>0</v>
          </cell>
          <cell r="F1392" t="str">
            <v>SIEC Abr/26</v>
          </cell>
        </row>
        <row r="1393">
          <cell r="A1393" t="str">
            <v>02.01.08.102.105</v>
          </cell>
          <cell r="B1393" t="str">
            <v>NEE 252_Portão tipo PMSP de abrir 2 folhas (aço galvanizado pintado)</v>
          </cell>
          <cell r="C1393" t="str">
            <v>m²</v>
          </cell>
          <cell r="D1393">
            <v>1182.2</v>
          </cell>
          <cell r="E1393">
            <v>953.54089369253109</v>
          </cell>
          <cell r="F1393" t="str">
            <v>SIEC Abr/26</v>
          </cell>
        </row>
        <row r="1394">
          <cell r="A1394" t="str">
            <v>02.01.08.102.106</v>
          </cell>
          <cell r="B1394" t="str">
            <v>NEE 253_Portão tipo PMSP de abrir 1 folha (aço galvanizado pintado)</v>
          </cell>
          <cell r="C1394" t="str">
            <v>m²</v>
          </cell>
          <cell r="D1394">
            <v>1260.46</v>
          </cell>
          <cell r="E1394">
            <v>1016.6639780609776</v>
          </cell>
          <cell r="F1394" t="str">
            <v>SIEC Abr/26</v>
          </cell>
        </row>
        <row r="1395">
          <cell r="A1395" t="str">
            <v>02.01.08.102.102</v>
          </cell>
          <cell r="B1395" t="str">
            <v>NEE 267_Portão de abrir para área operacional e técnica - 2 folhas (tubo de aço e tela galvanizado pintado) com barra antipânico</v>
          </cell>
          <cell r="C1395" t="str">
            <v>m²</v>
          </cell>
          <cell r="D1395">
            <v>1546.6</v>
          </cell>
          <cell r="E1395">
            <v>1247.4592676238101</v>
          </cell>
          <cell r="F1395" t="str">
            <v>SIEC Abr/26</v>
          </cell>
        </row>
        <row r="1396">
          <cell r="A1396" t="str">
            <v>02.01.08.102.112</v>
          </cell>
          <cell r="B1396" t="str">
            <v>NEE 268_Portão de abrir para área operacional e técnica - 2 folhas (tubo de aço e tela galvanizado pintado)</v>
          </cell>
          <cell r="C1396" t="str">
            <v>m²</v>
          </cell>
          <cell r="D1396">
            <v>1534.16</v>
          </cell>
          <cell r="E1396">
            <v>1237.4253911921278</v>
          </cell>
          <cell r="F1396" t="str">
            <v>SIEC Abr/26</v>
          </cell>
        </row>
        <row r="1397">
          <cell r="A1397" t="str">
            <v>02.01.08.102.113</v>
          </cell>
          <cell r="B1397" t="str">
            <v>NEE 354_Portão de correr tipo PMSP (aço galvanizado pintado)</v>
          </cell>
          <cell r="C1397" t="str">
            <v>m²</v>
          </cell>
          <cell r="D1397">
            <v>1189.03</v>
          </cell>
          <cell r="E1397">
            <v>959.04984674947571</v>
          </cell>
          <cell r="F1397" t="str">
            <v>SIEC Abr/26</v>
          </cell>
        </row>
        <row r="1398">
          <cell r="A1398" t="str">
            <v>02.01.08.102.114</v>
          </cell>
          <cell r="B1398" t="str">
            <v>NEE 359_Portão de correr eletrofundido (aço galvanizado pintado)</v>
          </cell>
          <cell r="C1398" t="str">
            <v>m²</v>
          </cell>
          <cell r="D1398">
            <v>1142.6600000000001</v>
          </cell>
          <cell r="E1398">
            <v>921.64865300854979</v>
          </cell>
          <cell r="F1398" t="str">
            <v>SIEC Abr/26</v>
          </cell>
        </row>
        <row r="1399">
          <cell r="A1399" t="str">
            <v>02.01.08.102.107</v>
          </cell>
          <cell r="B1399" t="str">
            <v>NEE 360_Portão eletrofundido de abrir 2 folhas (aço galvanizado pintado)</v>
          </cell>
          <cell r="C1399" t="str">
            <v>m²</v>
          </cell>
          <cell r="D1399">
            <v>1614.41</v>
          </cell>
          <cell r="E1399">
            <v>1302.1535731569609</v>
          </cell>
          <cell r="F1399" t="str">
            <v>SIEC Abr/26</v>
          </cell>
        </row>
        <row r="1400">
          <cell r="A1400" t="str">
            <v>02.01.08.102.108</v>
          </cell>
          <cell r="B1400" t="str">
            <v>NEE 361_Portão eletrofundido de abrir, 1 folha, com montante de fixação no piso (aço galvanizado pintado)</v>
          </cell>
          <cell r="C1400" t="str">
            <v>m²</v>
          </cell>
          <cell r="D1400">
            <v>1531.68</v>
          </cell>
          <cell r="E1400">
            <v>1235.4250685594452</v>
          </cell>
          <cell r="F1400" t="str">
            <v>SIEC Abr/26</v>
          </cell>
        </row>
        <row r="1401">
          <cell r="A1401" t="str">
            <v>02.01.08.102.118</v>
          </cell>
          <cell r="B1401" t="str">
            <v>NEI 106_Portão duplo de abrir central (alumínio)</v>
          </cell>
          <cell r="C1401" t="str">
            <v>m²</v>
          </cell>
          <cell r="D1401">
            <v>1968.03</v>
          </cell>
          <cell r="E1401">
            <v>1587.376996289724</v>
          </cell>
          <cell r="F1401" t="str">
            <v>SIEC Abr/26</v>
          </cell>
        </row>
        <row r="1402">
          <cell r="A1402" t="str">
            <v>02.01.08.102.119</v>
          </cell>
          <cell r="B1402" t="str">
            <v>NEI 151_Portão duplo de abrir - fixado na parede (alumínio)</v>
          </cell>
          <cell r="C1402" t="str">
            <v>m²</v>
          </cell>
          <cell r="D1402">
            <v>1965.51</v>
          </cell>
          <cell r="E1402">
            <v>1585.3444103887723</v>
          </cell>
          <cell r="F1402" t="str">
            <v>SIEC Abr/26</v>
          </cell>
        </row>
        <row r="1403">
          <cell r="A1403" t="str">
            <v>02.01.08.102.120</v>
          </cell>
          <cell r="B1403" t="str">
            <v>NEI 152_Portão simples de abrir - 1 folha (alumínio)</v>
          </cell>
          <cell r="C1403" t="str">
            <v>m²</v>
          </cell>
          <cell r="D1403">
            <v>2001.53</v>
          </cell>
          <cell r="E1403">
            <v>1614.3974834650751</v>
          </cell>
          <cell r="F1403" t="str">
            <v>SIEC Abr/26</v>
          </cell>
        </row>
        <row r="1404">
          <cell r="A1404" t="str">
            <v>02.01.08.102.121</v>
          </cell>
          <cell r="B1404" t="str">
            <v>NEI 160_Portão com gradil eletrofundido 1 folha (aço galvanizado pintado)</v>
          </cell>
          <cell r="C1404" t="str">
            <v>m²</v>
          </cell>
          <cell r="D1404">
            <v>1386.85</v>
          </cell>
          <cell r="E1404">
            <v>1118.6078399741893</v>
          </cell>
          <cell r="F1404" t="str">
            <v>SIEC Abr/26</v>
          </cell>
        </row>
        <row r="1405">
          <cell r="A1405" t="str">
            <v>02.01.08.102.122</v>
          </cell>
          <cell r="B1405" t="str">
            <v>NEI 171_Portão com gradil eletrofundido 2 folhas (aço galvanizado pintado)</v>
          </cell>
          <cell r="C1405" t="str">
            <v>m²</v>
          </cell>
          <cell r="D1405">
            <v>1350.2</v>
          </cell>
          <cell r="E1405">
            <v>1089.0466204226489</v>
          </cell>
          <cell r="F1405" t="str">
            <v>SIEC Abr/26</v>
          </cell>
        </row>
        <row r="1406">
          <cell r="A1406" t="str">
            <v>02.01.08.102.124</v>
          </cell>
          <cell r="B1406" t="str">
            <v>NEI 186_Portão duplo de correr (alumínio anodizado fosco)</v>
          </cell>
          <cell r="C1406" t="str">
            <v>m²</v>
          </cell>
          <cell r="D1406">
            <v>1775.45</v>
          </cell>
          <cell r="E1406">
            <v>1432.0454912082594</v>
          </cell>
          <cell r="F1406" t="str">
            <v>SIEC Abr/26</v>
          </cell>
        </row>
        <row r="1407">
          <cell r="A1407" t="str">
            <v>02.01.08.102.103</v>
          </cell>
          <cell r="B1407" t="str">
            <v xml:space="preserve">NEI 187_Portão de correr com gradil eletrofundido (aço galvanizado a fogo pintado) L/N &lt;= 165 cm; 100 cm &lt;= L &lt;= 400 cm; L1 &lt;= 165 cm; H=_cm       </v>
          </cell>
          <cell r="C1407" t="str">
            <v>m²</v>
          </cell>
          <cell r="D1407">
            <v>1089.82</v>
          </cell>
          <cell r="E1407">
            <v>879.0288756251008</v>
          </cell>
          <cell r="F1407" t="str">
            <v>SIEC Abr/26</v>
          </cell>
        </row>
        <row r="1408">
          <cell r="A1408" t="str">
            <v>02.01.08.102.125</v>
          </cell>
          <cell r="B1408" t="str">
            <v>NEI 197_Portão de correr para fechamento de estação (alumínio anodizado fosco) L &lt;= 400 cm; H &lt;= 250 cm</v>
          </cell>
          <cell r="C1408" t="str">
            <v>m²</v>
          </cell>
          <cell r="D1408">
            <v>1785.38</v>
          </cell>
          <cell r="E1408">
            <v>1440.0548475560574</v>
          </cell>
          <cell r="F1408" t="str">
            <v>SIEC Abr/26</v>
          </cell>
        </row>
        <row r="1409">
          <cell r="A1409" t="str">
            <v>02.01.08.102.116</v>
          </cell>
          <cell r="B1409" t="str">
            <v>NEI 51_Portão de tela - 2 folhas (aço galvanizado pintado)</v>
          </cell>
          <cell r="C1409" t="str">
            <v>m²</v>
          </cell>
          <cell r="D1409">
            <v>927.38</v>
          </cell>
          <cell r="E1409">
            <v>748.00774318438459</v>
          </cell>
          <cell r="F1409" t="str">
            <v>SIEC Abr/26</v>
          </cell>
        </row>
        <row r="1410">
          <cell r="A1410" t="str">
            <v>02.01.08.102.101</v>
          </cell>
          <cell r="B1410" t="str">
            <v>Portão basculante para fechamento da estação em perfil tubular de aço galvanizado</v>
          </cell>
          <cell r="C1410" t="str">
            <v>m²</v>
          </cell>
          <cell r="D1410">
            <v>1174.6400000000001</v>
          </cell>
          <cell r="E1410">
            <v>947.44313598967585</v>
          </cell>
          <cell r="F1410" t="str">
            <v>SIEC Abr/26</v>
          </cell>
        </row>
        <row r="1411">
          <cell r="A1411" t="str">
            <v>02.01.08.102.130</v>
          </cell>
          <cell r="B1411" t="str">
            <v>Portão de abrir para área operacional e técnica - 1 folha, com barra antipânico (tubo de aço galvanizado pintado e tela galvanizada pintada)</v>
          </cell>
          <cell r="C1411" t="str">
            <v>m²</v>
          </cell>
          <cell r="D1411">
            <v>1330.64</v>
          </cell>
          <cell r="E1411">
            <v>1073.269882239071</v>
          </cell>
          <cell r="F1411" t="str">
            <v>SIEC Abr/26</v>
          </cell>
        </row>
        <row r="1412">
          <cell r="A1412" t="str">
            <v>02.01.08.102.02</v>
          </cell>
          <cell r="B1412" t="str">
            <v>Portão de chapa (aço galvanizado pintado)</v>
          </cell>
          <cell r="C1412" t="str">
            <v>m²</v>
          </cell>
          <cell r="D1412">
            <v>744.47</v>
          </cell>
          <cell r="E1412">
            <v>600.47588320696889</v>
          </cell>
          <cell r="F1412" t="str">
            <v>SIEC Abr/26</v>
          </cell>
        </row>
        <row r="1413">
          <cell r="A1413" t="str">
            <v>02.01.08.102.56</v>
          </cell>
          <cell r="B1413" t="str">
            <v>Portão de correr com 3 folhas em veneziana de alumínio anodizado.</v>
          </cell>
          <cell r="C1413" t="str">
            <v>m²</v>
          </cell>
          <cell r="D1413">
            <v>3024.83</v>
          </cell>
          <cell r="E1413">
            <v>2439.772543958703</v>
          </cell>
          <cell r="F1413" t="str">
            <v>SIEC Abr/26</v>
          </cell>
        </row>
        <row r="1414">
          <cell r="A1414" t="str">
            <v>02.01.08.102.131</v>
          </cell>
          <cell r="B1414" t="str">
            <v>Portão de correr eletrofundido (aço galvanizado pintado), deslizante com altura de 2,50 m x 5,00 m de largura</v>
          </cell>
          <cell r="C1414" t="str">
            <v>m²</v>
          </cell>
          <cell r="D1414">
            <v>1440.28</v>
          </cell>
          <cell r="E1414">
            <v>1161.7035005646071</v>
          </cell>
          <cell r="F1414" t="str">
            <v>SIEC Abr/26</v>
          </cell>
        </row>
        <row r="1415">
          <cell r="A1415" t="str">
            <v>02.01.08.102.52</v>
          </cell>
          <cell r="B1415" t="str">
            <v>Portão duplo de correr, em Alumínio com 2 folhas tipo veneziana com pintura eletrostática, medida 5.70x2.60cm.</v>
          </cell>
          <cell r="C1415" t="str">
            <v>cj</v>
          </cell>
          <cell r="D1415">
            <v>2365.11</v>
          </cell>
          <cell r="E1415">
            <v>1907.6544603968382</v>
          </cell>
          <cell r="F1415" t="str">
            <v>SIEC Abr/26</v>
          </cell>
        </row>
        <row r="1416">
          <cell r="A1416" t="str">
            <v>02.01.08.103</v>
          </cell>
          <cell r="B1416" t="str">
            <v>GRADIS E GRADES METÁLICOS</v>
          </cell>
          <cell r="C1416" t="str">
            <v/>
          </cell>
          <cell r="E1416">
            <v>0</v>
          </cell>
          <cell r="F1416" t="str">
            <v>SIEC Abr/26</v>
          </cell>
        </row>
        <row r="1417">
          <cell r="A1417" t="str">
            <v>02.01.08.103.34</v>
          </cell>
          <cell r="B1417" t="str">
            <v>Colocação de gradil eletrofundido malha 65x132mm, barra 25x2mm fixado sob muro de concreto</v>
          </cell>
          <cell r="C1417" t="str">
            <v>m²</v>
          </cell>
          <cell r="D1417">
            <v>98.74</v>
          </cell>
          <cell r="E1417">
            <v>79.641877722213252</v>
          </cell>
          <cell r="F1417" t="str">
            <v>SIEC Abr/26</v>
          </cell>
        </row>
        <row r="1418">
          <cell r="A1418" t="str">
            <v>02.01.08.103.32</v>
          </cell>
          <cell r="B1418" t="str">
            <v>Gradil de fechamento com tela expandida galvanizada malha 50x100, espessura = 4,75 mm, altura H= 1,00m sobre muro. Projeto BE6639-0</v>
          </cell>
          <cell r="C1418" t="str">
            <v>m</v>
          </cell>
          <cell r="D1418">
            <v>343.74</v>
          </cell>
          <cell r="E1418">
            <v>277.25439587030166</v>
          </cell>
          <cell r="F1418" t="str">
            <v>SIEC Abr/26</v>
          </cell>
        </row>
        <row r="1419">
          <cell r="A1419" t="str">
            <v>02.01.08.103.33</v>
          </cell>
          <cell r="B1419" t="str">
            <v>Gradil de fechamento com tela expandida galvanizada malha 50x100, espessura = 4,75 mm, altura H= 2,00m sobre muro. Projeto BE6639-0</v>
          </cell>
          <cell r="C1419" t="str">
            <v>m</v>
          </cell>
          <cell r="D1419">
            <v>551.49</v>
          </cell>
          <cell r="E1419">
            <v>444.82174544281338</v>
          </cell>
          <cell r="F1419" t="str">
            <v>SIEC Abr/26</v>
          </cell>
        </row>
        <row r="1420">
          <cell r="A1420" t="str">
            <v>02.01.08.103.35</v>
          </cell>
          <cell r="B1420" t="str">
            <v>Gradil de fechamento tipo PMSP (aço galvanizado pintado) h = 1,39 m</v>
          </cell>
          <cell r="C1420" t="str">
            <v>m</v>
          </cell>
          <cell r="D1420">
            <v>1036.3399999999999</v>
          </cell>
          <cell r="E1420">
            <v>835.89288594934658</v>
          </cell>
          <cell r="F1420" t="str">
            <v>SIEC Abr/26</v>
          </cell>
        </row>
        <row r="1421">
          <cell r="A1421" t="str">
            <v>02.01.08.103.22</v>
          </cell>
          <cell r="B1421" t="str">
            <v>Gradil eletrofundido fixado no piso, da Orsograd, modelo Orsoseg. H=0,5m</v>
          </cell>
          <cell r="C1421" t="str">
            <v>m²</v>
          </cell>
          <cell r="D1421">
            <v>598.21</v>
          </cell>
          <cell r="E1421">
            <v>482.50524278109373</v>
          </cell>
          <cell r="F1421" t="str">
            <v>SIEC Abr/26</v>
          </cell>
        </row>
        <row r="1422">
          <cell r="A1422" t="str">
            <v>02.01.08.103.05</v>
          </cell>
          <cell r="B1422" t="str">
            <v>Gradil metálico com parafusos e buchas metálicas, requadro e reforço central em ferro chato, acabamento em fundo antioxidante, espaçamento entre barras 60mm, tipo ORSOGRAD ou equivalente</v>
          </cell>
          <cell r="C1422" t="str">
            <v>m²</v>
          </cell>
          <cell r="D1422">
            <v>1504.27</v>
          </cell>
          <cell r="E1422">
            <v>1213.3166639780609</v>
          </cell>
          <cell r="F1422" t="str">
            <v>SIEC Abr/26</v>
          </cell>
        </row>
        <row r="1423">
          <cell r="A1423" t="str">
            <v>02.01.08.103.40</v>
          </cell>
          <cell r="B1423" t="str">
            <v>Gradil metálico ordenador de fluxo de passageiros - 1,65 x 1,10 m em aço galvanizado pintado</v>
          </cell>
          <cell r="C1423" t="str">
            <v>cj</v>
          </cell>
          <cell r="D1423">
            <v>813.89</v>
          </cell>
          <cell r="E1423">
            <v>656.46878528794969</v>
          </cell>
          <cell r="F1423" t="str">
            <v>SIEC Abr/26</v>
          </cell>
        </row>
        <row r="1424">
          <cell r="A1424" t="str">
            <v>02.01.08.103.02</v>
          </cell>
          <cell r="B1424" t="str">
            <v>NEE 07_Gradil com Montantes de Aço Pintado e Grade Eletrofundida, h= 1,10 m</v>
          </cell>
          <cell r="C1424" t="str">
            <v>m</v>
          </cell>
          <cell r="D1424">
            <v>1125.67</v>
          </cell>
          <cell r="E1424">
            <v>907.94482981125998</v>
          </cell>
          <cell r="F1424" t="str">
            <v>SIEC Abr/26</v>
          </cell>
        </row>
        <row r="1425">
          <cell r="A1425" t="str">
            <v>02.01.08.103.21</v>
          </cell>
          <cell r="B1425" t="str">
            <v>NEE 241_ Gradil fixo eletrofundido malha 65 x 132 mm, barra 25x 2mm (aço galvanizado pintado)</v>
          </cell>
          <cell r="C1425" t="str">
            <v>m²</v>
          </cell>
          <cell r="D1425">
            <v>462.38</v>
          </cell>
          <cell r="E1425">
            <v>372.94724955638003</v>
          </cell>
          <cell r="F1425" t="str">
            <v>SIEC Abr/26</v>
          </cell>
        </row>
        <row r="1426">
          <cell r="A1426" t="str">
            <v>02.01.08.103.15</v>
          </cell>
          <cell r="B1426" t="str">
            <v>NEE 246_Gradil de fechamento tipo "PMSP" (aço galvanizado pintado), H= 250 cm</v>
          </cell>
          <cell r="C1426" t="str">
            <v>m</v>
          </cell>
          <cell r="D1426">
            <v>1629.98</v>
          </cell>
          <cell r="E1426">
            <v>1314.7120503306985</v>
          </cell>
          <cell r="F1426" t="str">
            <v>SIEC Abr/26</v>
          </cell>
        </row>
        <row r="1427">
          <cell r="A1427" t="str">
            <v>02.01.08.103.18</v>
          </cell>
          <cell r="B1427" t="str">
            <v>NEE 251_Alça (aço galvanizado pintado)</v>
          </cell>
          <cell r="C1427" t="str">
            <v>un</v>
          </cell>
          <cell r="D1427">
            <v>294.68</v>
          </cell>
          <cell r="E1427">
            <v>237.68349733828038</v>
          </cell>
          <cell r="F1427" t="str">
            <v>SIEC Abr/26</v>
          </cell>
        </row>
        <row r="1428">
          <cell r="A1428" t="str">
            <v>02.01.08.103.38</v>
          </cell>
          <cell r="B1428" t="str">
            <v>NEE 279_Gradil removível para área restrita (aço eletrofundido galvanizado pintado) H= 127,40 cm</v>
          </cell>
          <cell r="C1428" t="str">
            <v>m²</v>
          </cell>
          <cell r="D1428">
            <v>516.6</v>
          </cell>
          <cell r="E1428">
            <v>416.68010969511215</v>
          </cell>
          <cell r="F1428" t="str">
            <v>SIEC Abr/26</v>
          </cell>
        </row>
        <row r="1429">
          <cell r="A1429" t="str">
            <v>02.01.08.103.39</v>
          </cell>
          <cell r="B1429" t="str">
            <v>NEE 300_Gradil curvo sobre mureta (aço galvanizado pintado), H= 200 cm; R &gt;= 60 cm</v>
          </cell>
          <cell r="C1429" t="str">
            <v>m²</v>
          </cell>
          <cell r="D1429">
            <v>1817.17</v>
          </cell>
          <cell r="E1429">
            <v>1465.6960800129054</v>
          </cell>
          <cell r="F1429" t="str">
            <v>SIEC Abr/26</v>
          </cell>
        </row>
        <row r="1430">
          <cell r="A1430" t="str">
            <v>02.01.08.103.20</v>
          </cell>
          <cell r="B1430" t="str">
            <v>NEE 306_Gradil tipo "PMSP" (aço galvanizado pintado), H= 200 cm, fixado sobre mureta</v>
          </cell>
          <cell r="C1430" t="str">
            <v>m²</v>
          </cell>
          <cell r="D1430">
            <v>675.86</v>
          </cell>
          <cell r="E1430">
            <v>545.1363123084368</v>
          </cell>
          <cell r="F1430" t="str">
            <v>SIEC Abr/26</v>
          </cell>
        </row>
        <row r="1431">
          <cell r="A1431" t="str">
            <v>02.01.08.103.24</v>
          </cell>
          <cell r="B1431" t="str">
            <v>NEE 357_Gradil eletrofundido malha 65 x 132 mm, barra 25 x 2 mm fixado no piso (aço galvanizado pintado)</v>
          </cell>
          <cell r="C1431" t="str">
            <v>m²</v>
          </cell>
          <cell r="D1431">
            <v>463.27</v>
          </cell>
          <cell r="E1431">
            <v>373.66510727536695</v>
          </cell>
          <cell r="F1431" t="str">
            <v>SIEC Abr/26</v>
          </cell>
        </row>
        <row r="1432">
          <cell r="A1432" t="str">
            <v>02.01.08.103.25</v>
          </cell>
          <cell r="B1432" t="str">
            <v>NEE 358_Gradil eletrofundido malha 65 x 132 mm, barra 25 x 2 mm fixado na mureta (aço galvanizado pintado)</v>
          </cell>
          <cell r="C1432" t="str">
            <v>m²</v>
          </cell>
          <cell r="D1432">
            <v>542.11</v>
          </cell>
          <cell r="E1432">
            <v>437.25600903371515</v>
          </cell>
          <cell r="F1432" t="str">
            <v>SIEC Abr/26</v>
          </cell>
        </row>
        <row r="1433">
          <cell r="A1433" t="str">
            <v>02.01.08.103.16</v>
          </cell>
          <cell r="B1433" t="str">
            <v>NEE 60_Guarda-corpo de fechamento fixado sobre via elevada em aço galvanizado pintado sem fechamento de guarda-corpo (NCE 14 ou NCE 15) H= 130 cm</v>
          </cell>
          <cell r="C1433" t="str">
            <v>m</v>
          </cell>
          <cell r="D1433">
            <v>448.38</v>
          </cell>
          <cell r="E1433">
            <v>361.6551056622036</v>
          </cell>
          <cell r="F1433" t="str">
            <v>SIEC Abr/26</v>
          </cell>
        </row>
        <row r="1434">
          <cell r="A1434" t="str">
            <v>02.01.08.103.37</v>
          </cell>
          <cell r="B1434" t="str">
            <v>NEI 207_Gradil fixo (alumínio anodizado fosco) 410 cm &gt;= L2 &gt;= L1, H &lt;= 350 cm</v>
          </cell>
          <cell r="C1434" t="str">
            <v>m²</v>
          </cell>
          <cell r="D1434">
            <v>587.78</v>
          </cell>
          <cell r="E1434">
            <v>474.09259557993221</v>
          </cell>
          <cell r="F1434" t="str">
            <v>SIEC Abr/26</v>
          </cell>
        </row>
        <row r="1435">
          <cell r="A1435" t="str">
            <v>02.01.08.104</v>
          </cell>
          <cell r="B1435" t="str">
            <v>GUARDA CORPOS E CORRIMÃOS METÁLICOS</v>
          </cell>
          <cell r="C1435" t="str">
            <v/>
          </cell>
          <cell r="E1435">
            <v>0</v>
          </cell>
          <cell r="F1435" t="str">
            <v>SIEC Abr/26</v>
          </cell>
        </row>
        <row r="1436">
          <cell r="A1436" t="str">
            <v>02.01.08.104.104</v>
          </cell>
          <cell r="B1436" t="str">
            <v>Adequação de corrimão duplo fixado no piso (aço inox)</v>
          </cell>
          <cell r="C1436" t="str">
            <v>m</v>
          </cell>
          <cell r="D1436">
            <v>566.79999999999995</v>
          </cell>
          <cell r="E1436">
            <v>457.17051137280203</v>
          </cell>
          <cell r="F1436" t="str">
            <v>SIEC Abr/26</v>
          </cell>
        </row>
        <row r="1437">
          <cell r="A1437" t="str">
            <v>02.01.08.104.126</v>
          </cell>
          <cell r="B1437" t="str">
            <v>Corrimão duplo em aço inox para escada e tabuleiro de passarela, fixado em guarda-corpo metálico</v>
          </cell>
          <cell r="C1437" t="str">
            <v>m</v>
          </cell>
          <cell r="D1437">
            <v>518.53</v>
          </cell>
          <cell r="E1437">
            <v>418.23681238909501</v>
          </cell>
          <cell r="F1437" t="str">
            <v>SIEC Abr/26</v>
          </cell>
        </row>
        <row r="1438">
          <cell r="A1438" t="str">
            <v>02.01.08.104.105</v>
          </cell>
          <cell r="B1438" t="str">
            <v>Guarda corpo tubular fixado no piso em aço galvanizado pintado Ø 2"</v>
          </cell>
          <cell r="C1438" t="str">
            <v>m</v>
          </cell>
          <cell r="D1438">
            <v>853.45</v>
          </cell>
          <cell r="E1438">
            <v>688.37715760606557</v>
          </cell>
          <cell r="F1438" t="str">
            <v>SIEC Abr/26</v>
          </cell>
        </row>
        <row r="1439">
          <cell r="A1439" t="str">
            <v>02.01.08.104.112</v>
          </cell>
          <cell r="B1439" t="str">
            <v>Guarda-corpo com corrimão sobre mureta de 50 cm para rampas (aço galvanizado a fogo pintado) H = 1,30 m com a placa de fechamento NCE 14</v>
          </cell>
          <cell r="C1439" t="str">
            <v>m</v>
          </cell>
          <cell r="D1439">
            <v>1297.95</v>
          </cell>
          <cell r="E1439">
            <v>1046.9027262461689</v>
          </cell>
          <cell r="F1439" t="str">
            <v>SIEC Abr/26</v>
          </cell>
        </row>
        <row r="1440">
          <cell r="A1440" t="str">
            <v>02.01.08.104.111</v>
          </cell>
          <cell r="B1440" t="str">
            <v>Guarda-corpo com corrimãos sobre mureta de 50 cm para escadas H = 1,30 m (aço galvanizado a fogo pintado) - com a placa de fechamento NCE 14</v>
          </cell>
          <cell r="C1440" t="str">
            <v>m</v>
          </cell>
          <cell r="D1440">
            <v>1255.6099999999999</v>
          </cell>
          <cell r="E1440">
            <v>1012.752056783352</v>
          </cell>
          <cell r="F1440" t="str">
            <v>SIEC Abr/26</v>
          </cell>
        </row>
        <row r="1441">
          <cell r="A1441" t="str">
            <v>02.01.08.104.113</v>
          </cell>
          <cell r="B1441" t="str">
            <v>Guarda-corpo sobre mureta de 50 cm para área plana de travessia (aço galvanizado a fogo pintado) H = 1,30 m, fechamento do guarda-corpo com NCE 14</v>
          </cell>
          <cell r="C1441" t="str">
            <v>m</v>
          </cell>
          <cell r="D1441">
            <v>1228.18</v>
          </cell>
          <cell r="E1441">
            <v>990.62752056783359</v>
          </cell>
          <cell r="F1441" t="str">
            <v>SIEC Abr/26</v>
          </cell>
        </row>
        <row r="1442">
          <cell r="A1442" t="str">
            <v>02.01.08.104.114</v>
          </cell>
          <cell r="B1442" t="str">
            <v>Guarda-corpo sobre mureta de 50 cm para área sobre vias aéreas (aço galvanizado a fogo pintado) H = 2,10 m com a placa de fechamento NCE 14</v>
          </cell>
          <cell r="C1442" t="str">
            <v>m</v>
          </cell>
          <cell r="D1442">
            <v>2935.71</v>
          </cell>
          <cell r="E1442">
            <v>2367.8899822552025</v>
          </cell>
          <cell r="F1442" t="str">
            <v>SIEC Abr/26</v>
          </cell>
        </row>
        <row r="1443">
          <cell r="A1443" t="str">
            <v>02.01.08.104.120</v>
          </cell>
          <cell r="B1443" t="str">
            <v>Guarda-corpo sobre mureta para área sobre vias aéreas (aço galvanizado pintado) fechamento com placas removíveis de chapa de aço galvanizado pintado lisa e=3 mm e com suporte para passagem de tubulações e cabos, h =1,10 m</v>
          </cell>
          <cell r="C1443" t="str">
            <v>m</v>
          </cell>
          <cell r="D1443">
            <v>4066.74</v>
          </cell>
          <cell r="E1443">
            <v>3280.1580900145182</v>
          </cell>
          <cell r="F1443" t="str">
            <v>SIEC Abr/26</v>
          </cell>
        </row>
        <row r="1444">
          <cell r="A1444" t="str">
            <v>02.01.08.104.119</v>
          </cell>
          <cell r="B1444" t="str">
            <v>Guarda-corpo sobre mureta para área sobre vias aéreas (aço galvanizado pintado) fechamento superior com NCE.14 e inferior com placas removíveis de chapa de aço galvanizado pintado lisa e=3 mm e com suporte para passagem de tubulações e cabos, h =2,10 m</v>
          </cell>
          <cell r="C1444" t="str">
            <v>m</v>
          </cell>
          <cell r="D1444">
            <v>5245.22</v>
          </cell>
          <cell r="E1444">
            <v>4230.6984997580257</v>
          </cell>
          <cell r="F1444" t="str">
            <v>SIEC Abr/26</v>
          </cell>
        </row>
        <row r="1445">
          <cell r="A1445" t="str">
            <v>02.01.08.104.05</v>
          </cell>
          <cell r="B1445" t="str">
            <v>NEE 02_Guarda-Corpo vazado para área embaixo de escadas (aço inox)</v>
          </cell>
          <cell r="C1445" t="str">
            <v>m</v>
          </cell>
          <cell r="D1445">
            <v>987.07</v>
          </cell>
          <cell r="E1445">
            <v>796.15260525891279</v>
          </cell>
          <cell r="F1445" t="str">
            <v>SIEC Abr/26</v>
          </cell>
        </row>
        <row r="1446">
          <cell r="A1446" t="str">
            <v>02.01.08.104.122</v>
          </cell>
          <cell r="B1446" t="str">
            <v>NEE 06_Guarda-corpo com portão para área embaixo de escadas (aço inox e vidro laminado 12 mm) H = 110 cm</v>
          </cell>
          <cell r="C1446" t="str">
            <v>m</v>
          </cell>
          <cell r="D1446">
            <v>3260.57</v>
          </cell>
          <cell r="E1446">
            <v>2629.9161155025004</v>
          </cell>
          <cell r="F1446" t="str">
            <v>SIEC Abr/26</v>
          </cell>
        </row>
        <row r="1447">
          <cell r="A1447" t="str">
            <v>02.01.08.104.123</v>
          </cell>
          <cell r="B1447" t="str">
            <v>NEE 08_Guarda-corpo para área embaixo de escadas (aço inox e vidro laminado 12 mm) H = 110 cm</v>
          </cell>
          <cell r="C1447" t="str">
            <v>m</v>
          </cell>
          <cell r="D1447">
            <v>3260.57</v>
          </cell>
          <cell r="E1447">
            <v>2629.9161155025004</v>
          </cell>
          <cell r="F1447" t="str">
            <v>SIEC Abr/26</v>
          </cell>
        </row>
        <row r="1448">
          <cell r="A1448" t="str">
            <v>02.01.08.104.30</v>
          </cell>
          <cell r="B1448" t="str">
            <v>NEE 191_Guarda-corpo tubular organizador de filas (aço inox) H= 110 cm</v>
          </cell>
          <cell r="C1448" t="str">
            <v>m</v>
          </cell>
          <cell r="D1448">
            <v>849.9</v>
          </cell>
          <cell r="E1448">
            <v>685.51379254718495</v>
          </cell>
          <cell r="F1448" t="str">
            <v>SIEC Abr/26</v>
          </cell>
        </row>
        <row r="1449">
          <cell r="A1449" t="str">
            <v>02.01.08.104.99</v>
          </cell>
          <cell r="B1449" t="str">
            <v>NEE 334_Guarda-corpo com corrimão fixado sobre mureta para escadas ou patamares intermediários em aço galvanizado pintado e fechamento (NCE 14) H= 130 cm</v>
          </cell>
          <cell r="C1449" t="str">
            <v>m</v>
          </cell>
          <cell r="D1449">
            <v>1509.64</v>
          </cell>
          <cell r="E1449">
            <v>1217.6480077431845</v>
          </cell>
          <cell r="F1449" t="str">
            <v>SIEC Abr/26</v>
          </cell>
        </row>
        <row r="1450">
          <cell r="A1450" t="str">
            <v>02.01.08.104.86</v>
          </cell>
          <cell r="B1450" t="str">
            <v>NEE 338_Guarda-corpo com corrimão sobre mureta para rampas em aço galvanizado pintado e fechamento (NCE 14) H= 130 cm</v>
          </cell>
          <cell r="C1450" t="str">
            <v>m</v>
          </cell>
          <cell r="D1450">
            <v>1509.64</v>
          </cell>
          <cell r="E1450">
            <v>1217.6480077431845</v>
          </cell>
          <cell r="F1450" t="str">
            <v>SIEC Abr/26</v>
          </cell>
        </row>
        <row r="1451">
          <cell r="A1451" t="str">
            <v>02.01.08.104.29</v>
          </cell>
          <cell r="B1451" t="str">
            <v>NEE 342_Guarda-corpo fixado sobre mureta para área plana de travessia em aço galvanizado pintado e fechamento (NCE 14) H= 130 cm</v>
          </cell>
          <cell r="C1451" t="str">
            <v>m</v>
          </cell>
          <cell r="D1451">
            <v>1202.8800000000001</v>
          </cell>
          <cell r="E1451">
            <v>970.22100338764324</v>
          </cell>
          <cell r="F1451" t="str">
            <v>SIEC Abr/26</v>
          </cell>
        </row>
        <row r="1452">
          <cell r="A1452" t="str">
            <v>02.01.08.104.63</v>
          </cell>
          <cell r="B1452" t="str">
            <v>NEE 370_Corrimão para escada, fixado na parede (aço inox)</v>
          </cell>
          <cell r="C1452" t="str">
            <v>m</v>
          </cell>
          <cell r="D1452">
            <v>282.24</v>
          </cell>
          <cell r="E1452">
            <v>227.64962090659785</v>
          </cell>
          <cell r="F1452" t="str">
            <v>SIEC Abr/26</v>
          </cell>
        </row>
        <row r="1453">
          <cell r="A1453" t="str">
            <v>02.01.08.104.67</v>
          </cell>
          <cell r="B1453" t="str">
            <v>NEE 371_Corrimão para escada, fixado na parede (aço galvanizado a fogo pintado)</v>
          </cell>
          <cell r="C1453" t="str">
            <v>m</v>
          </cell>
          <cell r="D1453">
            <v>213.13</v>
          </cell>
          <cell r="E1453">
            <v>171.90675915470237</v>
          </cell>
          <cell r="F1453" t="str">
            <v>SIEC Abr/26</v>
          </cell>
        </row>
        <row r="1454">
          <cell r="A1454" t="str">
            <v>02.01.08.104.121</v>
          </cell>
          <cell r="B1454" t="str">
            <v>NEE 372_Guarda-corpo com corrimão simples em aço inox para escada de serviço e de uso restrito, fixado no piso e fechamento (NCE 17) H= 110 cm</v>
          </cell>
          <cell r="C1454" t="str">
            <v>m</v>
          </cell>
          <cell r="D1454">
            <v>3309.96</v>
          </cell>
          <cell r="E1454">
            <v>2669.7531859977416</v>
          </cell>
          <cell r="F1454" t="str">
            <v>SIEC Abr/26</v>
          </cell>
        </row>
        <row r="1455">
          <cell r="A1455" t="str">
            <v>02.01.08.104.54</v>
          </cell>
          <cell r="B1455" t="str">
            <v>NEE 373_Guarda-corpo para escada com corrimão, fixado no piso (aço galvanizado a fogo pintado) sem a placa de fechamento</v>
          </cell>
          <cell r="C1455" t="str">
            <v>m</v>
          </cell>
          <cell r="D1455">
            <v>765.28</v>
          </cell>
          <cell r="E1455">
            <v>617.26084852395547</v>
          </cell>
          <cell r="F1455" t="str">
            <v>SIEC Abr/26</v>
          </cell>
        </row>
        <row r="1456">
          <cell r="A1456" t="str">
            <v>02.01.08.104.70</v>
          </cell>
          <cell r="B1456" t="str">
            <v>NEE 374_Corrimão central para escada, fixado no piso (aço inox)</v>
          </cell>
          <cell r="C1456" t="str">
            <v>m</v>
          </cell>
          <cell r="D1456">
            <v>1355.3</v>
          </cell>
          <cell r="E1456">
            <v>1093.1601871269559</v>
          </cell>
          <cell r="F1456" t="str">
            <v>SIEC Abr/26</v>
          </cell>
        </row>
        <row r="1457">
          <cell r="A1457" t="str">
            <v>02.01.08.104.72</v>
          </cell>
          <cell r="B1457" t="str">
            <v>NEE 375_Corrimão central para escada, fixado no piso (aço galvanizado a fogo pintado)</v>
          </cell>
          <cell r="C1457" t="str">
            <v>m</v>
          </cell>
          <cell r="D1457">
            <v>735.17</v>
          </cell>
          <cell r="E1457">
            <v>592.97467333440875</v>
          </cell>
          <cell r="F1457" t="str">
            <v>SIEC Abr/26</v>
          </cell>
        </row>
        <row r="1458">
          <cell r="A1458" t="str">
            <v>02.01.08.104.39</v>
          </cell>
          <cell r="B1458" t="str">
            <v>NEE 376_Guarda-corpo sobre mureta com corrimão para escada (aço inox)</v>
          </cell>
          <cell r="C1458" t="str">
            <v>m</v>
          </cell>
          <cell r="D1458">
            <v>730.44</v>
          </cell>
          <cell r="E1458">
            <v>589.15954186159058</v>
          </cell>
          <cell r="F1458" t="str">
            <v>SIEC Abr/26</v>
          </cell>
        </row>
        <row r="1459">
          <cell r="A1459" t="str">
            <v>02.01.08.104.41</v>
          </cell>
          <cell r="B1459" t="str">
            <v>NEE 377_Guarda-corpo sobre mureta com corrimão para escada (aço galvanizado a fogo pintado)</v>
          </cell>
          <cell r="C1459" t="str">
            <v>m</v>
          </cell>
          <cell r="D1459">
            <v>514.04</v>
          </cell>
          <cell r="E1459">
            <v>414.61526052589124</v>
          </cell>
          <cell r="F1459" t="str">
            <v>SIEC Abr/26</v>
          </cell>
        </row>
        <row r="1460">
          <cell r="A1460" t="str">
            <v>02.01.08.104.64</v>
          </cell>
          <cell r="B1460" t="str">
            <v>NEE 378_Corrimão duplo (aço inox) fixado na parede, para rampas e escadas coletivas e de uso público</v>
          </cell>
          <cell r="C1460" t="str">
            <v>m</v>
          </cell>
          <cell r="D1460">
            <v>564.6</v>
          </cell>
          <cell r="E1460">
            <v>455.39603161800289</v>
          </cell>
          <cell r="F1460" t="str">
            <v>SIEC Abr/26</v>
          </cell>
        </row>
        <row r="1461">
          <cell r="A1461" t="str">
            <v>02.01.08.104.68</v>
          </cell>
          <cell r="B1461" t="str">
            <v>NEE 379_Corrimão duplo para rampa e escada coletiva e de uso público, fixado na parede (aço galvanizado a fogo pintado)</v>
          </cell>
          <cell r="C1461" t="str">
            <v>m</v>
          </cell>
          <cell r="D1461">
            <v>426.21</v>
          </cell>
          <cell r="E1461">
            <v>343.7731892240684</v>
          </cell>
          <cell r="F1461" t="str">
            <v>SIEC Abr/26</v>
          </cell>
        </row>
        <row r="1462">
          <cell r="A1462" t="str">
            <v>02.01.08.104.46</v>
          </cell>
          <cell r="B1462" t="str">
            <v>NEE 380_Guarda-corpo com corrimão duplo em aço inox fixado sobre mureta para rampa e escada coletiva e de uso público, H = 130 cm (sem fechamento NCE 13 ou NCE 17)</v>
          </cell>
          <cell r="C1462" t="str">
            <v>m</v>
          </cell>
          <cell r="D1462">
            <v>1380.61</v>
          </cell>
          <cell r="E1462">
            <v>1113.5747701242135</v>
          </cell>
          <cell r="F1462" t="str">
            <v>SIEC Abr/26</v>
          </cell>
        </row>
        <row r="1463">
          <cell r="A1463" t="str">
            <v>02.01.08.104.49</v>
          </cell>
          <cell r="B1463" t="str">
            <v>NEE 381_Guarda-corpo com corrimão duplo em aço galvanizado pintado fixado sobre mureta para rampa e escada coletiva e de uso público H = 130 cm (sem fechamento NCE 13, NCE 14 ou NCE 15)</v>
          </cell>
          <cell r="C1463" t="str">
            <v>m</v>
          </cell>
          <cell r="D1463">
            <v>839.07</v>
          </cell>
          <cell r="E1463">
            <v>676.77851266333278</v>
          </cell>
          <cell r="F1463" t="str">
            <v>SIEC Abr/26</v>
          </cell>
        </row>
        <row r="1464">
          <cell r="A1464" t="str">
            <v>02.01.08.104.117</v>
          </cell>
          <cell r="B1464" t="str">
            <v>NEE 386_Corrimão central fixado no piso para rampa e escada coletiva e de uso público (aço inox)</v>
          </cell>
          <cell r="C1464" t="str">
            <v>m</v>
          </cell>
          <cell r="D1464">
            <v>2042.76</v>
          </cell>
          <cell r="E1464">
            <v>1647.6528472334246</v>
          </cell>
          <cell r="F1464" t="str">
            <v>SIEC Abr/26</v>
          </cell>
        </row>
        <row r="1465">
          <cell r="A1465" t="str">
            <v>02.01.08.104.118</v>
          </cell>
          <cell r="B1465" t="str">
            <v>NEE 387_Corrimão central fixado no piso para rampa e escada coletiva e de uso público  (aço galvanizado pintado)</v>
          </cell>
          <cell r="C1465" t="str">
            <v>m</v>
          </cell>
          <cell r="D1465">
            <v>1165.6400000000001</v>
          </cell>
          <cell r="E1465">
            <v>940.18390062913375</v>
          </cell>
          <cell r="F1465" t="str">
            <v>SIEC Abr/26</v>
          </cell>
        </row>
        <row r="1466">
          <cell r="A1466" t="str">
            <v>02.01.08.104.31</v>
          </cell>
          <cell r="B1466" t="str">
            <v>NEE 404_Guarda-corpo sobre mureta de alvenaria em aço inox</v>
          </cell>
          <cell r="C1466" t="str">
            <v>m</v>
          </cell>
          <cell r="D1466">
            <v>435.37</v>
          </cell>
          <cell r="E1466">
            <v>351.1614776576867</v>
          </cell>
          <cell r="F1466" t="str">
            <v>SIEC Abr/26</v>
          </cell>
        </row>
        <row r="1467">
          <cell r="A1467" t="str">
            <v>02.01.08.104.115</v>
          </cell>
          <cell r="B1467" t="str">
            <v>NEE 405_Guarda-corpo sobre mureta de alvenaria em aço galvanizado pintado</v>
          </cell>
          <cell r="C1467" t="str">
            <v>m</v>
          </cell>
          <cell r="D1467">
            <v>286.38</v>
          </cell>
          <cell r="E1467">
            <v>230.98886917244715</v>
          </cell>
          <cell r="F1467" t="str">
            <v>SIEC Abr/26</v>
          </cell>
        </row>
        <row r="1468">
          <cell r="A1468" t="str">
            <v>02.01.08.104.37</v>
          </cell>
          <cell r="B1468" t="str">
            <v>NEE 406_Guarda-corpo fixado no piso em aço inox H= 130 cm, sem fechamento</v>
          </cell>
          <cell r="C1468" t="str">
            <v>m</v>
          </cell>
          <cell r="D1468">
            <v>1313</v>
          </cell>
          <cell r="E1468">
            <v>1059.0417809324085</v>
          </cell>
          <cell r="F1468" t="str">
            <v>SIEC Abr/26</v>
          </cell>
        </row>
        <row r="1469">
          <cell r="A1469" t="str">
            <v>02.01.08.104.53</v>
          </cell>
          <cell r="B1469" t="str">
            <v>NEE 407_Guarda-corpo fixado no piso em aço galvanizado pintado H= 130 cm, sem fechamento</v>
          </cell>
          <cell r="C1469" t="str">
            <v>m</v>
          </cell>
          <cell r="D1469">
            <v>780.89</v>
          </cell>
          <cell r="E1469">
            <v>629.85158896596226</v>
          </cell>
          <cell r="F1469" t="str">
            <v>SIEC Abr/26</v>
          </cell>
        </row>
        <row r="1470">
          <cell r="A1470" t="str">
            <v>02.01.08.104.35</v>
          </cell>
          <cell r="B1470" t="str">
            <v>NEE 410_Guarda-corpo tubular fixado no piso em aço inox H= 130 cm, sem fechamento</v>
          </cell>
          <cell r="C1470" t="str">
            <v>m</v>
          </cell>
          <cell r="D1470">
            <v>780.89</v>
          </cell>
          <cell r="E1470">
            <v>629.85158896596226</v>
          </cell>
          <cell r="F1470" t="str">
            <v>SIEC Abr/26</v>
          </cell>
        </row>
        <row r="1471">
          <cell r="A1471" t="str">
            <v>02.01.08.104.36</v>
          </cell>
          <cell r="B1471" t="str">
            <v>NEE 411_Guarda-corpo tubular fixado no piso em aço galvanizado pintado H= 130 cm, sem fechamento</v>
          </cell>
          <cell r="C1471" t="str">
            <v>m</v>
          </cell>
          <cell r="D1471">
            <v>456.26</v>
          </cell>
          <cell r="E1471">
            <v>368.0109695112115</v>
          </cell>
          <cell r="F1471" t="str">
            <v>SIEC Abr/26</v>
          </cell>
        </row>
        <row r="1472">
          <cell r="A1472" t="str">
            <v>02.01.08.104.110</v>
          </cell>
          <cell r="B1472" t="str">
            <v>NEE 415_Guarda-corpo com corrimão sobre mureta para área sobre vias aéreas (aço galvanizado a fogo pintado) H= 2,10 m com a placa de fechamento NCE 14</v>
          </cell>
          <cell r="C1472" t="str">
            <v>m</v>
          </cell>
          <cell r="D1472">
            <v>2957.44</v>
          </cell>
          <cell r="E1472">
            <v>2385.4170027423779</v>
          </cell>
          <cell r="F1472" t="str">
            <v>SIEC Abr/26</v>
          </cell>
        </row>
        <row r="1473">
          <cell r="A1473" t="str">
            <v>02.01.08.104.96</v>
          </cell>
          <cell r="B1473" t="str">
            <v>NEE 424_Guarda-corpo sobre mureta de alvenaria com corrimão duplo para rampa e escada coletiva e de uso público (aço inox) H = 130 cm</v>
          </cell>
          <cell r="C1473" t="str">
            <v>m</v>
          </cell>
          <cell r="D1473">
            <v>1069.2</v>
          </cell>
          <cell r="E1473">
            <v>862.39716083239239</v>
          </cell>
          <cell r="F1473" t="str">
            <v>SIEC Abr/26</v>
          </cell>
        </row>
        <row r="1474">
          <cell r="A1474" t="str">
            <v>02.01.08.104.97</v>
          </cell>
          <cell r="B1474" t="str">
            <v>NEE 425_Guarda-corpo sobre mureta de alvenaria com corrimão duplo para rampa e escada coletiva e de uso público (aço galvanizado a fogo pintado) H = 130 cm</v>
          </cell>
          <cell r="C1474" t="str">
            <v>m</v>
          </cell>
          <cell r="D1474">
            <v>586.76</v>
          </cell>
          <cell r="E1474">
            <v>473.2698822390708</v>
          </cell>
          <cell r="F1474" t="str">
            <v>SIEC Abr/26</v>
          </cell>
        </row>
        <row r="1475">
          <cell r="A1475" t="str">
            <v>02.01.08.104.100</v>
          </cell>
          <cell r="B1475" t="str">
            <v>NEE 429_Corrimão duplo para rampa e escada coletiva e de uso público, fixado no piso (aço inox), sem fechamento</v>
          </cell>
          <cell r="C1475" t="str">
            <v>m</v>
          </cell>
          <cell r="D1475">
            <v>1343.41</v>
          </cell>
          <cell r="E1475">
            <v>1083.5699306339732</v>
          </cell>
          <cell r="F1475" t="str">
            <v>SIEC Abr/26</v>
          </cell>
        </row>
        <row r="1476">
          <cell r="A1476" t="str">
            <v>02.01.08.104.101</v>
          </cell>
          <cell r="B1476" t="str">
            <v>NEE 430_Corrimão duplo para rampa e escada coletiva e de uso público, fixado no piso (aço galvanizado a fogo, pintado), sem fechamento</v>
          </cell>
          <cell r="C1476" t="str">
            <v>m</v>
          </cell>
          <cell r="D1476">
            <v>720.98</v>
          </cell>
          <cell r="E1476">
            <v>581.52927891595425</v>
          </cell>
          <cell r="F1476" t="str">
            <v>SIEC Abr/26</v>
          </cell>
        </row>
        <row r="1477">
          <cell r="A1477" t="str">
            <v>02.01.08.104.108</v>
          </cell>
          <cell r="B1477" t="str">
            <v>NEE 431_Corrimão para degrau isolado fixado no piso (aço galvanizado pintado)</v>
          </cell>
          <cell r="C1477" t="str">
            <v>m</v>
          </cell>
          <cell r="D1477">
            <v>545.61</v>
          </cell>
          <cell r="E1477">
            <v>440.07904500725925</v>
          </cell>
          <cell r="F1477" t="str">
            <v>SIEC Abr/26</v>
          </cell>
        </row>
        <row r="1478">
          <cell r="A1478" t="str">
            <v>02.01.08.104.125</v>
          </cell>
          <cell r="B1478" t="str">
            <v>NEE 432_Corrimão para degrau isolado fixado no piso (aço inox)</v>
          </cell>
          <cell r="C1478" t="str">
            <v>m</v>
          </cell>
          <cell r="D1478">
            <v>888.71</v>
          </cell>
          <cell r="E1478">
            <v>716.81722858525575</v>
          </cell>
          <cell r="F1478" t="str">
            <v>SIEC Abr/26</v>
          </cell>
        </row>
        <row r="1479">
          <cell r="A1479" t="str">
            <v>02.01.08.104.103</v>
          </cell>
          <cell r="B1479" t="str">
            <v>NEE 433_Barra para degrau isolado fixada na parede (aço galvanizado pintado) C &gt;= 30</v>
          </cell>
          <cell r="C1479" t="str">
            <v>m</v>
          </cell>
          <cell r="D1479">
            <v>294.14</v>
          </cell>
          <cell r="E1479">
            <v>237.24794321664783</v>
          </cell>
          <cell r="F1479" t="str">
            <v>SIEC Abr/26</v>
          </cell>
        </row>
        <row r="1480">
          <cell r="A1480" t="str">
            <v>02.01.08.104.124</v>
          </cell>
          <cell r="B1480" t="str">
            <v>NEJ 114_Caixilho tipo veneziana removível (alumínio anodizado fosco)</v>
          </cell>
          <cell r="C1480" t="str">
            <v>m²</v>
          </cell>
          <cell r="D1480">
            <v>888.71</v>
          </cell>
          <cell r="E1480">
            <v>716.81722858525575</v>
          </cell>
          <cell r="F1480" t="str">
            <v>SIEC Abr/26</v>
          </cell>
        </row>
        <row r="1481">
          <cell r="A1481" t="str">
            <v>02.01.08.105</v>
          </cell>
          <cell r="B1481" t="str">
            <v>CERCAS E ALAMBRADOS METÁLICOS</v>
          </cell>
          <cell r="C1481" t="str">
            <v/>
          </cell>
          <cell r="E1481">
            <v>0</v>
          </cell>
          <cell r="F1481" t="str">
            <v>SIEC Abr/26</v>
          </cell>
        </row>
        <row r="1482">
          <cell r="A1482" t="str">
            <v>02.01.08.105.11</v>
          </cell>
          <cell r="B1482" t="str">
            <v>Alambrado (tela eletrosoldada aço galvanizado pintado)</v>
          </cell>
          <cell r="C1482" t="str">
            <v>m²</v>
          </cell>
          <cell r="D1482">
            <v>409.97</v>
          </cell>
          <cell r="E1482">
            <v>330.67430230682368</v>
          </cell>
          <cell r="F1482" t="str">
            <v>SIEC Abr/26</v>
          </cell>
        </row>
        <row r="1483">
          <cell r="A1483" t="str">
            <v>02.01.08.105.17</v>
          </cell>
          <cell r="B1483" t="str">
            <v>Alambrado em mourões de concreto, com tela de arame galvanizado (inclusive mureta em concreto armado 0,20 x 0,20 m)</v>
          </cell>
          <cell r="C1483" t="str">
            <v>m</v>
          </cell>
          <cell r="D1483">
            <v>340.51</v>
          </cell>
          <cell r="E1483">
            <v>274.64913695757377</v>
          </cell>
          <cell r="F1483" t="str">
            <v>SIEC Abr/26</v>
          </cell>
        </row>
        <row r="1484">
          <cell r="A1484" t="str">
            <v>02.01.08.105.12</v>
          </cell>
          <cell r="B1484" t="str">
            <v>Alambrado, estruturado por tubos de aço galvanizado, (montantes com diâmetro 2", travessas e escoras com diâmetro 1 ¼"), com tela de arame galvanizado revestido em PVC, fio 12 BWG e malha quadrada 5x5cm</v>
          </cell>
          <cell r="C1484" t="str">
            <v>m²</v>
          </cell>
          <cell r="D1484">
            <v>216.92</v>
          </cell>
          <cell r="E1484">
            <v>174.96370382319728</v>
          </cell>
          <cell r="F1484" t="str">
            <v>SIEC Abr/26</v>
          </cell>
        </row>
        <row r="1485">
          <cell r="A1485" t="str">
            <v>02.01.08.105.14</v>
          </cell>
          <cell r="B1485" t="str">
            <v>NEJ 106_Fechamento com grade de metal expandido (alumínio anodizado fosco) L/N &lt;= 100 cm; L=_ cm; H &lt;= 300 cm</v>
          </cell>
          <cell r="C1485" t="str">
            <v>m²</v>
          </cell>
          <cell r="D1485">
            <v>1022.76</v>
          </cell>
          <cell r="E1485">
            <v>824.93950637199544</v>
          </cell>
          <cell r="F1485" t="str">
            <v>SIEC Abr/26</v>
          </cell>
        </row>
        <row r="1486">
          <cell r="A1486" t="str">
            <v>02.01.08.105.15</v>
          </cell>
          <cell r="B1486" t="str">
            <v>NEJ 110_Caixilho de abrir com veneziana, 2 folhas (alumínio anodizado fosco) L &lt;= 300 cm; H &lt;= 270 cm</v>
          </cell>
          <cell r="C1486" t="str">
            <v>m²</v>
          </cell>
          <cell r="D1486">
            <v>523.27</v>
          </cell>
          <cell r="E1486">
            <v>422.06000967898046</v>
          </cell>
          <cell r="F1486" t="str">
            <v>SIEC Abr/26</v>
          </cell>
        </row>
        <row r="1487">
          <cell r="A1487" t="str">
            <v>02.01.08.106</v>
          </cell>
          <cell r="B1487" t="str">
            <v>CANCELAS, TORNIQUETES E BLOQUEIOS METÁLICOS</v>
          </cell>
          <cell r="C1487" t="str">
            <v/>
          </cell>
          <cell r="E1487">
            <v>0</v>
          </cell>
          <cell r="F1487" t="str">
            <v>SIEC Abr/26</v>
          </cell>
        </row>
        <row r="1488">
          <cell r="A1488" t="str">
            <v>02.01.08.106.08</v>
          </cell>
          <cell r="B1488" t="str">
            <v>NEI 182_Cancela de plataforma com aviso de perigo de morte (alumínio anodizado fosco)</v>
          </cell>
          <cell r="C1488" t="str">
            <v>m²</v>
          </cell>
          <cell r="D1488">
            <v>1512.63</v>
          </cell>
          <cell r="E1488">
            <v>1220.0596870462978</v>
          </cell>
          <cell r="F1488" t="str">
            <v>SIEC Abr/26</v>
          </cell>
        </row>
        <row r="1489">
          <cell r="A1489" t="str">
            <v>02.01.08.106.07</v>
          </cell>
          <cell r="B1489" t="str">
            <v>REM.36_Remanejamento de bloqueio de saída tipo torniquete</v>
          </cell>
          <cell r="C1489" t="str">
            <v>cj</v>
          </cell>
          <cell r="D1489">
            <v>683.82</v>
          </cell>
          <cell r="E1489">
            <v>551.55670269398297</v>
          </cell>
          <cell r="F1489" t="str">
            <v>SIEC Abr/26</v>
          </cell>
        </row>
        <row r="1490">
          <cell r="A1490" t="str">
            <v>02.01.08.106.09</v>
          </cell>
          <cell r="B1490" t="str">
            <v>Retirada de bloqueio de saída tipo torniquete</v>
          </cell>
          <cell r="C1490" t="str">
            <v>cj</v>
          </cell>
          <cell r="D1490">
            <v>341.91</v>
          </cell>
          <cell r="E1490">
            <v>275.77835134699149</v>
          </cell>
          <cell r="F1490" t="str">
            <v>SIEC Abr/26</v>
          </cell>
        </row>
        <row r="1491">
          <cell r="A1491" t="str">
            <v>02.01.08.200</v>
          </cell>
          <cell r="B1491" t="str">
            <v>DOMOS</v>
          </cell>
          <cell r="C1491" t="str">
            <v/>
          </cell>
          <cell r="E1491">
            <v>0</v>
          </cell>
          <cell r="F1491" t="str">
            <v>SIEC Abr/26</v>
          </cell>
        </row>
        <row r="1492">
          <cell r="A1492" t="str">
            <v>02.01.08.200.02</v>
          </cell>
          <cell r="B1492" t="str">
            <v>Domo contínuo de iluminação natural com chapa de policarbonato alveolar branco leitoso refletivo de 6mm, instalado em arco, estruturado com montantes metálicos em aço galvanizado e terminal em policarbonato; arremates transversais em aço galvanizado</v>
          </cell>
          <cell r="C1492" t="str">
            <v>m²</v>
          </cell>
          <cell r="D1492">
            <v>639.14</v>
          </cell>
          <cell r="E1492">
            <v>515.51863203742539</v>
          </cell>
          <cell r="F1492" t="str">
            <v>SIEC Abr/26</v>
          </cell>
        </row>
        <row r="1493">
          <cell r="A1493" t="str">
            <v>02.01.08.200.12</v>
          </cell>
          <cell r="B1493" t="str">
            <v>Fornecimento e instalação de vidro aramado de 6/7 mm, assentado com massa em estrutura de ferro, em clarabóia de telhado.</v>
          </cell>
          <cell r="C1493" t="str">
            <v>m²</v>
          </cell>
          <cell r="D1493">
            <v>583.12</v>
          </cell>
          <cell r="E1493">
            <v>470.33392482658491</v>
          </cell>
          <cell r="F1493" t="str">
            <v>SIEC Abr/26</v>
          </cell>
        </row>
        <row r="1494">
          <cell r="A1494" t="str">
            <v>02.01.08.200.14</v>
          </cell>
          <cell r="B1494" t="str">
            <v>NED 04_Domo sem ventilação (fiberglass / sistema de fixação em alumínio)</v>
          </cell>
          <cell r="C1494" t="str">
            <v>m²</v>
          </cell>
          <cell r="D1494">
            <v>907.7</v>
          </cell>
          <cell r="E1494">
            <v>732.13421519599933</v>
          </cell>
          <cell r="F1494" t="str">
            <v>SIEC Abr/26</v>
          </cell>
        </row>
        <row r="1495">
          <cell r="A1495" t="str">
            <v>02.01.08.300</v>
          </cell>
          <cell r="B1495" t="str">
            <v>CAIXILHOS</v>
          </cell>
          <cell r="C1495" t="str">
            <v/>
          </cell>
          <cell r="E1495">
            <v>0</v>
          </cell>
          <cell r="F1495" t="str">
            <v>SIEC Abr/26</v>
          </cell>
        </row>
        <row r="1496">
          <cell r="A1496" t="str">
            <v>02.01.08.300.103</v>
          </cell>
          <cell r="B1496" t="str">
            <v>Caixilho em ferro perfilado fixo, com ventilação permanente, vidro e = 6/7mm.</v>
          </cell>
          <cell r="C1496" t="str">
            <v>m²</v>
          </cell>
          <cell r="D1496">
            <v>1087.78</v>
          </cell>
          <cell r="E1496">
            <v>877.38344894337797</v>
          </cell>
          <cell r="F1496" t="str">
            <v>SIEC Abr/26</v>
          </cell>
        </row>
        <row r="1497">
          <cell r="A1497" t="str">
            <v>02.01.08.300.104</v>
          </cell>
          <cell r="B1497" t="str">
            <v>Caixilho tipo veneziana com tela (alumínio anodizado fosco) de 0,20 a 0,49 m²</v>
          </cell>
          <cell r="C1497" t="str">
            <v>cj</v>
          </cell>
          <cell r="D1497">
            <v>649.54</v>
          </cell>
          <cell r="E1497">
            <v>523.90708178738498</v>
          </cell>
          <cell r="F1497" t="str">
            <v>SIEC Abr/26</v>
          </cell>
        </row>
        <row r="1498">
          <cell r="A1498" t="str">
            <v>02.01.08.300.105</v>
          </cell>
          <cell r="B1498" t="str">
            <v>Caixilho tipo veneziana com tela (alumínio anodizado fosco) de 0,50 a 0,99 m²</v>
          </cell>
          <cell r="C1498" t="str">
            <v>cj</v>
          </cell>
          <cell r="D1498">
            <v>1283.05</v>
          </cell>
          <cell r="E1498">
            <v>1034.8846588159381</v>
          </cell>
          <cell r="F1498" t="str">
            <v>SIEC Abr/26</v>
          </cell>
        </row>
        <row r="1499">
          <cell r="A1499" t="str">
            <v>02.01.08.400</v>
          </cell>
          <cell r="B1499" t="str">
            <v>CAIXILHOS ESPECIAIS</v>
          </cell>
          <cell r="C1499" t="str">
            <v/>
          </cell>
          <cell r="E1499">
            <v>0</v>
          </cell>
          <cell r="F1499" t="str">
            <v>SIEC Abr/26</v>
          </cell>
        </row>
        <row r="1500">
          <cell r="A1500" t="str">
            <v>02.01.08.400.03</v>
          </cell>
          <cell r="B1500" t="str">
            <v>Caixilho de vidro temperado 10 mm com bandeira fixa e porta de 1 folha de 9,08 m² a 11,31 m²</v>
          </cell>
          <cell r="C1500" t="str">
            <v>cj</v>
          </cell>
          <cell r="D1500">
            <v>5758.94</v>
          </cell>
          <cell r="E1500">
            <v>4645.0556541377637</v>
          </cell>
          <cell r="F1500" t="str">
            <v>SIEC Abr/26</v>
          </cell>
        </row>
        <row r="1501">
          <cell r="A1501" t="str">
            <v>02.01.08.400.09</v>
          </cell>
          <cell r="B1501" t="str">
            <v>Fechamento com caixilho de vidro temperado com bandeira fixa e porta 2 folhas (alumínio anodizado) de 4,39 a 5,09 m²</v>
          </cell>
          <cell r="C1501" t="str">
            <v>cj</v>
          </cell>
          <cell r="D1501">
            <v>3298.67</v>
          </cell>
          <cell r="E1501">
            <v>2660.6468785287948</v>
          </cell>
          <cell r="F1501" t="str">
            <v>SIEC Abr/26</v>
          </cell>
        </row>
        <row r="1502">
          <cell r="A1502" t="str">
            <v>02.01.08.400.01</v>
          </cell>
          <cell r="B1502" t="str">
            <v>Porta de vidro temperado transparente, e = 10mm</v>
          </cell>
          <cell r="C1502" t="str">
            <v>m²</v>
          </cell>
          <cell r="D1502">
            <v>735.16</v>
          </cell>
          <cell r="E1502">
            <v>592.96660751734146</v>
          </cell>
          <cell r="F1502" t="str">
            <v>SIEC Abr/26</v>
          </cell>
        </row>
        <row r="1503">
          <cell r="A1503" t="str">
            <v>02.01.08.500</v>
          </cell>
          <cell r="B1503" t="str">
            <v>PORTAS CORTA FOGO</v>
          </cell>
          <cell r="C1503" t="str">
            <v/>
          </cell>
          <cell r="E1503">
            <v>0</v>
          </cell>
          <cell r="F1503" t="str">
            <v>SIEC Abr/26</v>
          </cell>
        </row>
        <row r="1504">
          <cell r="A1504" t="str">
            <v>02.01.08.500.10</v>
          </cell>
          <cell r="B1504" t="str">
            <v>NEE 412_Porta corta fogo com 1 folha em chapa de aço galvanizado pintado com revestimento termo acústico</v>
          </cell>
          <cell r="C1504" t="str">
            <v>m²</v>
          </cell>
          <cell r="D1504">
            <v>862.31</v>
          </cell>
          <cell r="E1504">
            <v>695.52347152766572</v>
          </cell>
          <cell r="F1504" t="str">
            <v>SIEC Abr/26</v>
          </cell>
        </row>
        <row r="1505">
          <cell r="A1505" t="str">
            <v>02.01.08.600</v>
          </cell>
          <cell r="B1505" t="str">
            <v>ESCADAS</v>
          </cell>
          <cell r="C1505" t="str">
            <v/>
          </cell>
          <cell r="E1505">
            <v>0</v>
          </cell>
          <cell r="F1505" t="str">
            <v>SIEC Abr/26</v>
          </cell>
        </row>
        <row r="1506">
          <cell r="A1506" t="str">
            <v>02.01.08.600.42</v>
          </cell>
          <cell r="B1506" t="str">
            <v>ESCA 01_Escada marinheiro piso/forro (aço galvanizado pintado) completa, l= 40 cm</v>
          </cell>
          <cell r="C1506" t="str">
            <v>m</v>
          </cell>
          <cell r="D1506">
            <v>697.96</v>
          </cell>
          <cell r="E1506">
            <v>562.96176802710113</v>
          </cell>
          <cell r="F1506" t="str">
            <v>SIEC Abr/26</v>
          </cell>
        </row>
        <row r="1507">
          <cell r="A1507" t="str">
            <v>02.01.08.600.43</v>
          </cell>
          <cell r="B1507" t="str">
            <v>ESCA 02_Escada marinheiro de parede (aço galvanizado pintado) completa, l= 40 cm</v>
          </cell>
          <cell r="C1507" t="str">
            <v>m</v>
          </cell>
          <cell r="D1507">
            <v>771.35</v>
          </cell>
          <cell r="E1507">
            <v>622.15679948378772</v>
          </cell>
          <cell r="F1507" t="str">
            <v>SIEC Abr/26</v>
          </cell>
        </row>
        <row r="1508">
          <cell r="A1508" t="str">
            <v>02.01.08.600.45</v>
          </cell>
          <cell r="B1508" t="str">
            <v>ESCA 04_Escada marinheiro piso/parede (aço galvanizado pintado) completa, l= 40 cm</v>
          </cell>
          <cell r="C1508" t="str">
            <v>m</v>
          </cell>
          <cell r="D1508">
            <v>745.61</v>
          </cell>
          <cell r="E1508">
            <v>601.3953863526375</v>
          </cell>
          <cell r="F1508" t="str">
            <v>SIEC Abr/26</v>
          </cell>
        </row>
        <row r="1509">
          <cell r="A1509" t="str">
            <v>02.01.08.600.47</v>
          </cell>
          <cell r="B1509" t="str">
            <v>ESCA 06_Escada marinheiro de parede em balanço (aço galvanizado pintado) completa, l= 40 cm</v>
          </cell>
          <cell r="C1509" t="str">
            <v>m</v>
          </cell>
          <cell r="D1509">
            <v>961.05</v>
          </cell>
          <cell r="E1509">
            <v>775.165349249879</v>
          </cell>
          <cell r="F1509" t="str">
            <v>SIEC Abr/26</v>
          </cell>
        </row>
        <row r="1510">
          <cell r="A1510" t="str">
            <v>02.01.08.600.48</v>
          </cell>
          <cell r="B1510" t="str">
            <v>ESCA 07_Pega mão para escada marinheiro (aço galvanizado pintado)</v>
          </cell>
          <cell r="C1510" t="str">
            <v>m</v>
          </cell>
          <cell r="D1510">
            <v>862.1</v>
          </cell>
          <cell r="E1510">
            <v>695.35408936925307</v>
          </cell>
          <cell r="F1510" t="str">
            <v>SIEC Abr/26</v>
          </cell>
        </row>
        <row r="1511">
          <cell r="A1511" t="str">
            <v>02.01.08.600.49</v>
          </cell>
          <cell r="B1511" t="str">
            <v>ESCA 08_Escada marinheiro removível com pega mão (alumínio anodizado), l= 50 cm</v>
          </cell>
          <cell r="C1511" t="str">
            <v>m</v>
          </cell>
          <cell r="D1511">
            <v>523.97</v>
          </cell>
          <cell r="E1511">
            <v>422.62461687368932</v>
          </cell>
          <cell r="F1511" t="str">
            <v>SIEC Abr/26</v>
          </cell>
        </row>
        <row r="1512">
          <cell r="A1512" t="str">
            <v>02.01.08.600.50</v>
          </cell>
          <cell r="B1512" t="str">
            <v>ESCA 09_Escada marinheiro em tubo (aço galvanizado pintado) com gaiola - h &gt; 3 m</v>
          </cell>
          <cell r="C1512" t="str">
            <v>m</v>
          </cell>
          <cell r="D1512">
            <v>874.24</v>
          </cell>
          <cell r="E1512">
            <v>705.14599128891757</v>
          </cell>
          <cell r="F1512" t="str">
            <v>SIEC Abr/26</v>
          </cell>
        </row>
        <row r="1513">
          <cell r="A1513" t="str">
            <v>02.01.08.600.51</v>
          </cell>
          <cell r="B1513" t="str">
            <v>ESCA 10_Escada marinheiro em tubo (aço galvanizado pintado) sem gaiola - h &lt;= 3 m</v>
          </cell>
          <cell r="C1513" t="str">
            <v>m</v>
          </cell>
          <cell r="D1513">
            <v>519.70000000000005</v>
          </cell>
          <cell r="E1513">
            <v>419.18051298596549</v>
          </cell>
          <cell r="F1513" t="str">
            <v>SIEC Abr/26</v>
          </cell>
        </row>
        <row r="1514">
          <cell r="A1514" t="str">
            <v>02.01.08.600.14</v>
          </cell>
          <cell r="B1514" t="str">
            <v>Escada "marinheiro" para piso/laje, completa, em aço galvanizado a fogo - L=60 cm</v>
          </cell>
          <cell r="C1514" t="str">
            <v>m</v>
          </cell>
          <cell r="D1514">
            <v>655.81</v>
          </cell>
          <cell r="E1514">
            <v>528.96434908856259</v>
          </cell>
          <cell r="F1514" t="str">
            <v>SIEC Abr/26</v>
          </cell>
        </row>
        <row r="1515">
          <cell r="A1515" t="str">
            <v>02.01.08.600.15</v>
          </cell>
          <cell r="B1515" t="str">
            <v>Escada "marinheiro" para piso/laje, completa, em aço galvanizado a fogo - L=70 cm</v>
          </cell>
          <cell r="C1515" t="str">
            <v>m</v>
          </cell>
          <cell r="D1515">
            <v>662.88</v>
          </cell>
          <cell r="E1515">
            <v>534.66688175512184</v>
          </cell>
          <cell r="F1515" t="str">
            <v>SIEC Abr/26</v>
          </cell>
        </row>
        <row r="1516">
          <cell r="A1516" t="str">
            <v>02.01.08.600.26</v>
          </cell>
          <cell r="B1516" t="str">
            <v>Fornecimento e instalação de chapa metálica estampada xadrez, e = 1/4" para piso e espelho de escada metálica</v>
          </cell>
          <cell r="C1516" t="str">
            <v>m²</v>
          </cell>
          <cell r="D1516">
            <v>844.33</v>
          </cell>
          <cell r="E1516">
            <v>681.02113244071631</v>
          </cell>
          <cell r="F1516" t="str">
            <v>SIEC Abr/26</v>
          </cell>
        </row>
        <row r="1517">
          <cell r="A1517" t="str">
            <v>02.01.08.600.40</v>
          </cell>
          <cell r="B1517" t="str">
            <v>GPQ 01_Gaiola interna protetora para escada marinheiro com guarda-corpo (aço galvanizado pintado)</v>
          </cell>
          <cell r="C1517" t="str">
            <v>m</v>
          </cell>
          <cell r="D1517">
            <v>632.33000000000004</v>
          </cell>
          <cell r="E1517">
            <v>510.0258106146153</v>
          </cell>
          <cell r="F1517" t="str">
            <v>SIEC Abr/26</v>
          </cell>
        </row>
        <row r="1518">
          <cell r="A1518" t="str">
            <v>02.01.08.600.39</v>
          </cell>
          <cell r="B1518" t="str">
            <v>GPQ 02_Gaiola interna protetora para escada marinheiro (aço galvanizado pintado)</v>
          </cell>
          <cell r="C1518" t="str">
            <v>m</v>
          </cell>
          <cell r="D1518">
            <v>600.6</v>
          </cell>
          <cell r="E1518">
            <v>484.43297306017104</v>
          </cell>
          <cell r="F1518" t="str">
            <v>SIEC Abr/26</v>
          </cell>
        </row>
        <row r="1519">
          <cell r="A1519" t="str">
            <v>02.01.08.600.38</v>
          </cell>
          <cell r="B1519" t="str">
            <v>GPQ 03_Gaiola interna protetora para escada marinheiro (aço inoxidável)</v>
          </cell>
          <cell r="C1519" t="str">
            <v>m</v>
          </cell>
          <cell r="D1519">
            <v>766.28</v>
          </cell>
          <cell r="E1519">
            <v>618.06743023068236</v>
          </cell>
          <cell r="F1519" t="str">
            <v>SIEC Abr/26</v>
          </cell>
        </row>
        <row r="1520">
          <cell r="A1520" t="str">
            <v>02.01.08.600.37</v>
          </cell>
          <cell r="B1520" t="str">
            <v>GPQ 04_Gaiola protetora para escada marinheiro entre paredes (aço galvanizado pintado)</v>
          </cell>
          <cell r="C1520" t="str">
            <v>m</v>
          </cell>
          <cell r="D1520">
            <v>348.08</v>
          </cell>
          <cell r="E1520">
            <v>280.75496047749635</v>
          </cell>
          <cell r="F1520" t="str">
            <v>SIEC Abr/26</v>
          </cell>
        </row>
        <row r="1521">
          <cell r="A1521" t="str">
            <v>02.01.08.600.36</v>
          </cell>
          <cell r="B1521" t="str">
            <v>GPQ 05_Gaiola protetora para escada marinheiro de canto (aço galvanizado pintado)</v>
          </cell>
          <cell r="C1521" t="str">
            <v>m</v>
          </cell>
          <cell r="D1521">
            <v>694.85</v>
          </cell>
          <cell r="E1521">
            <v>560.4532989191805</v>
          </cell>
          <cell r="F1521" t="str">
            <v>SIEC Abr/26</v>
          </cell>
        </row>
        <row r="1522">
          <cell r="A1522" t="str">
            <v>02.01.08.600.35</v>
          </cell>
          <cell r="B1522" t="str">
            <v>GPQ 06_Gaiola protetora para escada marinheiro de canto (aço inoxidável)</v>
          </cell>
          <cell r="C1522" t="str">
            <v>m</v>
          </cell>
          <cell r="D1522">
            <v>1487.09</v>
          </cell>
          <cell r="E1522">
            <v>1199.4595902564929</v>
          </cell>
          <cell r="F1522" t="str">
            <v>SIEC Abr/26</v>
          </cell>
        </row>
        <row r="1523">
          <cell r="A1523" t="str">
            <v>02.01.08.600.41</v>
          </cell>
          <cell r="B1523" t="str">
            <v>PLAT 01_Plataforma de descanso de aço galvanizado pintado, com piso grade, guarda-corpo e sistema de retenção de queda, fixada com chumbador mecânico</v>
          </cell>
          <cell r="C1523" t="str">
            <v>cj</v>
          </cell>
          <cell r="D1523">
            <v>4386.26</v>
          </cell>
          <cell r="E1523">
            <v>3537.8770769478951</v>
          </cell>
          <cell r="F1523" t="str">
            <v>SIEC Abr/26</v>
          </cell>
        </row>
        <row r="1524">
          <cell r="A1524" t="str">
            <v>02.01.08.900</v>
          </cell>
          <cell r="B1524" t="str">
            <v>FERRAGENS E COMPLEMENTOS PARA ESQUADRIAS EM GERAL</v>
          </cell>
          <cell r="C1524" t="str">
            <v/>
          </cell>
          <cell r="E1524">
            <v>0</v>
          </cell>
          <cell r="F1524" t="str">
            <v>SIEC Abr/26</v>
          </cell>
        </row>
        <row r="1525">
          <cell r="A1525" t="str">
            <v>02.01.08.900.79</v>
          </cell>
          <cell r="B1525" t="str">
            <v>Barreira de proteção para vedação de faixa (tipo espinhaço - Barra de 3,00 m)</v>
          </cell>
          <cell r="C1525" t="str">
            <v>un</v>
          </cell>
          <cell r="D1525">
            <v>1027.0899999999999</v>
          </cell>
          <cell r="E1525">
            <v>828.43200516212289</v>
          </cell>
          <cell r="F1525" t="str">
            <v>SIEC Abr/26</v>
          </cell>
        </row>
        <row r="1526">
          <cell r="A1526" t="str">
            <v>02.01.08.900.03</v>
          </cell>
          <cell r="B1526" t="str">
            <v>Concertina em aço galvanizado</v>
          </cell>
          <cell r="C1526" t="str">
            <v>m</v>
          </cell>
          <cell r="D1526">
            <v>26.27</v>
          </cell>
          <cell r="E1526">
            <v>21.188901435715437</v>
          </cell>
          <cell r="F1526" t="str">
            <v>SIEC Abr/26</v>
          </cell>
        </row>
        <row r="1527">
          <cell r="A1527" t="str">
            <v>02.01.08.900.82</v>
          </cell>
          <cell r="B1527" t="str">
            <v>Fechamento com chapa de aço carbono perfurada, e = 3 mm, furo oblongo 8 x 44mm - AA &gt; 45% - disposição alternada lateral longitudinal, pintura com tinta epóxi bicomponente</v>
          </cell>
          <cell r="C1527" t="str">
            <v>m²</v>
          </cell>
          <cell r="D1527">
            <v>481.49</v>
          </cell>
          <cell r="E1527">
            <v>388.36102597193099</v>
          </cell>
          <cell r="F1527" t="str">
            <v>SIEC Abr/26</v>
          </cell>
        </row>
        <row r="1528">
          <cell r="A1528" t="str">
            <v>02.01.08.900.83</v>
          </cell>
          <cell r="B1528" t="str">
            <v>Fechamento com chapa de aço lisa, e= 3 mm, pintura com tinta epóxi bicomponente</v>
          </cell>
          <cell r="C1528" t="str">
            <v>m²</v>
          </cell>
          <cell r="D1528">
            <v>349.67</v>
          </cell>
          <cell r="E1528">
            <v>282.03742539119213</v>
          </cell>
          <cell r="F1528" t="str">
            <v>SIEC Abr/26</v>
          </cell>
        </row>
        <row r="1529">
          <cell r="A1529" t="str">
            <v>02.01.08.900.92</v>
          </cell>
          <cell r="B1529" t="str">
            <v xml:space="preserve">Fechamento em chapa de aço galvanizado lisa e= 3 mm incluindo moldura </v>
          </cell>
          <cell r="C1529" t="str">
            <v>m²</v>
          </cell>
          <cell r="D1529">
            <v>683.64</v>
          </cell>
          <cell r="E1529">
            <v>551.41151798677208</v>
          </cell>
          <cell r="F1529" t="str">
            <v>SIEC Abr/26</v>
          </cell>
        </row>
        <row r="1530">
          <cell r="A1530" t="str">
            <v>02.01.08.900.69</v>
          </cell>
          <cell r="B1530" t="str">
            <v>Fechamento em tela quadrada ondulada de aço galvanizado pintado malha de 1 1/2"</v>
          </cell>
          <cell r="C1530" t="str">
            <v>m²</v>
          </cell>
          <cell r="D1530">
            <v>137.15</v>
          </cell>
          <cell r="E1530">
            <v>110.62268107759316</v>
          </cell>
          <cell r="F1530" t="str">
            <v>SIEC Abr/26</v>
          </cell>
        </row>
        <row r="1531">
          <cell r="A1531" t="str">
            <v>02.01.08.900.42</v>
          </cell>
          <cell r="B1531" t="str">
            <v>Fechamento em tela quadrada ondulada de arame galvanizado 50x50 (2")</v>
          </cell>
          <cell r="C1531" t="str">
            <v>m²</v>
          </cell>
          <cell r="D1531">
            <v>68.87</v>
          </cell>
          <cell r="E1531">
            <v>55.549282142281015</v>
          </cell>
          <cell r="F1531" t="str">
            <v>SIEC Abr/26</v>
          </cell>
        </row>
        <row r="1532">
          <cell r="A1532" t="str">
            <v>02.01.08.900.47</v>
          </cell>
          <cell r="B1532"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32" t="str">
            <v>m²</v>
          </cell>
          <cell r="D1532">
            <v>1245.67</v>
          </cell>
          <cell r="E1532">
            <v>1004.7346346184869</v>
          </cell>
          <cell r="F1532" t="str">
            <v>SIEC Abr/26</v>
          </cell>
        </row>
        <row r="1533">
          <cell r="A1533" t="str">
            <v>02.01.08.900.46</v>
          </cell>
          <cell r="B1533"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33" t="str">
            <v>m²</v>
          </cell>
          <cell r="D1533">
            <v>1414.27</v>
          </cell>
          <cell r="E1533">
            <v>1140.7243103726407</v>
          </cell>
          <cell r="F1533" t="str">
            <v>SIEC Abr/26</v>
          </cell>
        </row>
        <row r="1534">
          <cell r="A1534" t="str">
            <v>02.01.08.900.63</v>
          </cell>
          <cell r="B1534" t="str">
            <v>Fechamento em vidro, com caixilho de alumínio, vidro laminado de 10mm, estruturado com montantes e barras horizontais em chapa de aço esp.= 5/8" L=3,75m H=2,75m</v>
          </cell>
          <cell r="C1534" t="str">
            <v>m²</v>
          </cell>
          <cell r="D1534">
            <v>1411.43</v>
          </cell>
          <cell r="E1534">
            <v>1138.4336183255364</v>
          </cell>
          <cell r="F1534" t="str">
            <v>SIEC Abr/26</v>
          </cell>
        </row>
        <row r="1535">
          <cell r="A1535" t="str">
            <v>02.01.08.900.81</v>
          </cell>
          <cell r="B1535" t="str">
            <v>Montante em perfil metálico "T" em aço galvanizado pintado 1 1/2" x 1/8" com cantoneiras em "L" de aço galvanizado pintado 1 1/4" x 1/8", soldados em viga metálica fixação de fechamento NCE.14</v>
          </cell>
          <cell r="C1535" t="str">
            <v>m²</v>
          </cell>
          <cell r="D1535">
            <v>481.49</v>
          </cell>
          <cell r="E1535">
            <v>388.36102597193099</v>
          </cell>
          <cell r="F1535" t="str">
            <v>SIEC Abr/26</v>
          </cell>
        </row>
        <row r="1536">
          <cell r="A1536" t="str">
            <v>02.01.08.900.87</v>
          </cell>
          <cell r="B1536" t="str">
            <v>NCE 02_Montante para NEE 241 (gradil fixo eletrofundido), fixação sobre mureta (aço galvanizado pintado) H &lt;= 251 cm</v>
          </cell>
          <cell r="C1536" t="str">
            <v>m</v>
          </cell>
          <cell r="D1536">
            <v>287.94</v>
          </cell>
          <cell r="E1536">
            <v>232.24713663494111</v>
          </cell>
          <cell r="F1536" t="str">
            <v>SIEC Abr/26</v>
          </cell>
        </row>
        <row r="1537">
          <cell r="A1537" t="str">
            <v>02.01.08.900.91</v>
          </cell>
          <cell r="B1537" t="str">
            <v>NCE 03_Montante para NEE 241 (gradil fixo eletrofundido), fixação piso-teto (aço galvanizado pintado) H &lt;= 251 cm</v>
          </cell>
          <cell r="C1537" t="str">
            <v>m</v>
          </cell>
          <cell r="D1537">
            <v>285.7</v>
          </cell>
          <cell r="E1537">
            <v>230.44039361187288</v>
          </cell>
          <cell r="F1537" t="str">
            <v>SIEC Abr/26</v>
          </cell>
        </row>
        <row r="1538">
          <cell r="A1538" t="str">
            <v>02.01.08.900.88</v>
          </cell>
          <cell r="B1538" t="str">
            <v>NCE 04_Montante para NEE 241 (gradil fixo eletrofundido), fixação em alvenaria (aço galvanizado pintado) H &lt;= 251 cm</v>
          </cell>
          <cell r="C1538" t="str">
            <v>m</v>
          </cell>
          <cell r="D1538">
            <v>279.77999999999997</v>
          </cell>
          <cell r="E1538">
            <v>225.66542990804967</v>
          </cell>
          <cell r="F1538" t="str">
            <v>SIEC Abr/26</v>
          </cell>
        </row>
        <row r="1539">
          <cell r="A1539" t="str">
            <v>02.01.08.900.86</v>
          </cell>
          <cell r="B1539" t="str">
            <v>NCE 06_Montante para portão NEE 267, fixação no piso (aço galvanizado pintado) 170 cm &lt;= H &lt;= 260 cm</v>
          </cell>
          <cell r="C1539" t="str">
            <v>m</v>
          </cell>
          <cell r="D1539">
            <v>254.6</v>
          </cell>
          <cell r="E1539">
            <v>205.35570253266656</v>
          </cell>
          <cell r="F1539" t="str">
            <v>SIEC Abr/26</v>
          </cell>
        </row>
        <row r="1540">
          <cell r="A1540" t="str">
            <v>02.01.08.900.90</v>
          </cell>
          <cell r="B1540" t="str">
            <v>NCE 12_Montante para NEE 241 (gradil fixo eletrofundido), fixação no piso (aço galvanizado pintado) H &lt;= 211 cm</v>
          </cell>
          <cell r="C1540" t="str">
            <v>m</v>
          </cell>
          <cell r="D1540">
            <v>279.77999999999997</v>
          </cell>
          <cell r="E1540">
            <v>225.66542990804967</v>
          </cell>
          <cell r="F1540" t="str">
            <v>SIEC Abr/26</v>
          </cell>
        </row>
        <row r="1541">
          <cell r="A1541" t="str">
            <v>02.01.08.900.95</v>
          </cell>
          <cell r="B1541" t="str">
            <v>NCE 13_Fechamento em vidro laminado liso transparente com espessura mín. 12 mm, composto de 2 (duas) lâminas de 6 mm interligadas por película polivinil butiral transparente para guarda-corpos NEE, fixado com baguete</v>
          </cell>
          <cell r="C1541" t="str">
            <v>m²</v>
          </cell>
          <cell r="D1541">
            <v>2078.56</v>
          </cell>
          <cell r="E1541">
            <v>1676.5284723342475</v>
          </cell>
          <cell r="F1541" t="str">
            <v>SIEC Abr/26</v>
          </cell>
        </row>
        <row r="1542">
          <cell r="A1542" t="str">
            <v>02.01.08.900.60</v>
          </cell>
          <cell r="B1542" t="str">
            <v>NCE 14_Fechamento de chapa perfurada em aço carbono, tipo SAE 1006 - galvanizado com duas camadas de zinco puro pintado e espessura mínima de 69 micrômetros (NBR6323), e= 2 mm, furo redondo Ø6,35 mm - AA 45% (para guarda-corpos NEE com indicação deste fechamento)</v>
          </cell>
          <cell r="C1542" t="str">
            <v>m²</v>
          </cell>
          <cell r="D1542">
            <v>496.63</v>
          </cell>
          <cell r="E1542">
            <v>400.57267301177609</v>
          </cell>
          <cell r="F1542" t="str">
            <v>SIEC Abr/26</v>
          </cell>
        </row>
        <row r="1543">
          <cell r="A1543" t="str">
            <v>02.01.08.900.41</v>
          </cell>
          <cell r="B1543" t="str">
            <v>NCE 15_Fechamento de guarda-corpo em tela de aço eletrofundido (aço galvanizado pintado)</v>
          </cell>
          <cell r="C1543" t="str">
            <v>m²</v>
          </cell>
          <cell r="D1543">
            <v>180.1</v>
          </cell>
          <cell r="E1543">
            <v>145.26536538151313</v>
          </cell>
          <cell r="F1543" t="str">
            <v>SIEC Abr/26</v>
          </cell>
        </row>
        <row r="1544">
          <cell r="A1544" t="str">
            <v>02.01.08.900.93</v>
          </cell>
          <cell r="B1544" t="str">
            <v>NCE 17_Fechamento de chapa perfurada em aço inox, e= 2 mm, furo redondo Ø 6,35 mm - AA 45% (para guarda-corpos NEE com indicação deste fechamento)</v>
          </cell>
          <cell r="C1544" t="str">
            <v>m²</v>
          </cell>
          <cell r="D1544">
            <v>2229.2199999999998</v>
          </cell>
          <cell r="E1544">
            <v>1798.0480722697207</v>
          </cell>
          <cell r="F1544" t="str">
            <v>SIEC Abr/26</v>
          </cell>
        </row>
        <row r="1545">
          <cell r="A1545" t="str">
            <v>02.01.08.900.43</v>
          </cell>
          <cell r="B1545" t="str">
            <v>NCI 06_Fechamento com chapa de alumínio lisa</v>
          </cell>
          <cell r="C1545" t="str">
            <v>m²</v>
          </cell>
          <cell r="D1545">
            <v>396.47</v>
          </cell>
          <cell r="E1545">
            <v>319.78544926601069</v>
          </cell>
          <cell r="F1545" t="str">
            <v>SIEC Abr/26</v>
          </cell>
        </row>
        <row r="1546">
          <cell r="A1546" t="str">
            <v>02.01.08.900.44</v>
          </cell>
          <cell r="B1546" t="str">
            <v>NCI 07_Fechamento com chapa de alumínio perfurada, e= 2 mm, furo redondo Ø 12,7 mm - 1/2" EC 20 mm - AA 36% (para portas NEI 203 a NEI 206)</v>
          </cell>
          <cell r="C1546" t="str">
            <v>m²</v>
          </cell>
          <cell r="D1546">
            <v>475.67</v>
          </cell>
          <cell r="E1546">
            <v>383.66672043878043</v>
          </cell>
          <cell r="F1546" t="str">
            <v>SIEC Abr/26</v>
          </cell>
        </row>
        <row r="1547">
          <cell r="A1547" t="str">
            <v>02.01.08.900.94</v>
          </cell>
          <cell r="B1547" t="str">
            <v>NCI 08_Fechamento com vidro laminado liso transparente (para portas NEI 203 a NEI 206), espessura = 10mm</v>
          </cell>
          <cell r="C1547" t="str">
            <v>m²</v>
          </cell>
          <cell r="D1547">
            <v>470.39</v>
          </cell>
          <cell r="E1547">
            <v>379.40796902726242</v>
          </cell>
          <cell r="F1547" t="str">
            <v>SIEC Abr/26</v>
          </cell>
        </row>
        <row r="1548">
          <cell r="A1548" t="str">
            <v>02.01.08.900.58</v>
          </cell>
          <cell r="B1548" t="str">
            <v>NCI 09_Fechamento com tela mosquiteiro aço inox malha 2 mm</v>
          </cell>
          <cell r="C1548" t="str">
            <v>m²</v>
          </cell>
          <cell r="D1548">
            <v>98.5</v>
          </cell>
          <cell r="E1548">
            <v>79.448298112598806</v>
          </cell>
          <cell r="F1548" t="str">
            <v>SIEC Abr/26</v>
          </cell>
        </row>
        <row r="1549">
          <cell r="A1549" t="str">
            <v>02.01.08.900.73</v>
          </cell>
          <cell r="B1549" t="str">
            <v>Película protetora transparente, antirrisco e antipichação para aplicação em vidros</v>
          </cell>
          <cell r="C1549" t="str">
            <v>m²</v>
          </cell>
          <cell r="D1549">
            <v>134.71</v>
          </cell>
          <cell r="E1549">
            <v>108.65462171317955</v>
          </cell>
          <cell r="F1549" t="str">
            <v>SIEC Abr/26</v>
          </cell>
        </row>
        <row r="1550">
          <cell r="A1550" t="str">
            <v>02.01.08.900.96</v>
          </cell>
          <cell r="B1550" t="str">
            <v>REM 54_Remanejamento de montante em aço inox para ajuste de guarda-corpo existente</v>
          </cell>
          <cell r="C1550" t="str">
            <v>un</v>
          </cell>
          <cell r="D1550">
            <v>407.76</v>
          </cell>
          <cell r="E1550">
            <v>328.89175673495726</v>
          </cell>
          <cell r="F1550" t="str">
            <v>SIEC Abr/26</v>
          </cell>
        </row>
        <row r="1551">
          <cell r="A1551" t="str">
            <v>02.01.08.900.52</v>
          </cell>
          <cell r="B1551" t="str">
            <v>Vidro laminado incolor de 10mm</v>
          </cell>
          <cell r="C1551" t="str">
            <v>m²</v>
          </cell>
          <cell r="D1551">
            <v>503.03</v>
          </cell>
          <cell r="E1551">
            <v>405.73479593482818</v>
          </cell>
          <cell r="F1551" t="str">
            <v>SIEC Abr/26</v>
          </cell>
        </row>
        <row r="1552">
          <cell r="A1552" t="str">
            <v>02.01.08.902</v>
          </cell>
          <cell r="B1552" t="str">
            <v>ALÇAPÕES</v>
          </cell>
          <cell r="C1552" t="str">
            <v/>
          </cell>
          <cell r="E1552">
            <v>0</v>
          </cell>
          <cell r="F1552" t="str">
            <v>SIEC Abr/26</v>
          </cell>
        </row>
        <row r="1553">
          <cell r="A1553" t="str">
            <v>02.01.08.902.17</v>
          </cell>
          <cell r="B1553" t="str">
            <v>Alçapão (concreto), circular - raio 0,5m; com puxador NCE 20</v>
          </cell>
          <cell r="C1553" t="str">
            <v>un</v>
          </cell>
          <cell r="D1553">
            <v>1028.6300000000001</v>
          </cell>
          <cell r="E1553">
            <v>829.67414099048244</v>
          </cell>
          <cell r="F1553" t="str">
            <v>SIEC Abr/26</v>
          </cell>
        </row>
        <row r="1554">
          <cell r="A1554" t="str">
            <v>02.01.08.902.08</v>
          </cell>
          <cell r="B1554" t="str">
            <v>NEF 02_Alçapão em concreto com puxador NCE 20</v>
          </cell>
          <cell r="C1554" t="str">
            <v>m²</v>
          </cell>
          <cell r="D1554">
            <v>1573.38</v>
          </cell>
          <cell r="E1554">
            <v>1269.0595257299565</v>
          </cell>
          <cell r="F1554" t="str">
            <v>SIEC Abr/26</v>
          </cell>
        </row>
        <row r="1555">
          <cell r="A1555" t="str">
            <v>02.01.08.902.23</v>
          </cell>
          <cell r="B1555" t="str">
            <v>NEF 102_Alçapão (chapa de aço galvanizado pintado), com encaixe para revestimento de piso em vinil (NEC10) C &lt;= 110 cm; L &lt;= 180 cm, com encaixe p/ puxador de alavanca NCE 20</v>
          </cell>
          <cell r="C1555" t="str">
            <v>m²</v>
          </cell>
          <cell r="D1555">
            <v>2253.15</v>
          </cell>
          <cell r="E1555">
            <v>1817.3495725116954</v>
          </cell>
          <cell r="F1555" t="str">
            <v>SIEC Abr/26</v>
          </cell>
        </row>
        <row r="1556">
          <cell r="A1556" t="str">
            <v>02.01.08.902.01</v>
          </cell>
          <cell r="B1556" t="str">
            <v>NEF 24_Alçapão em chapa de aço galvanizado pintado, chapa 14, com puxador, completo</v>
          </cell>
          <cell r="C1556" t="str">
            <v>m²</v>
          </cell>
          <cell r="D1556">
            <v>1146.58</v>
          </cell>
          <cell r="E1556">
            <v>924.81045329891913</v>
          </cell>
          <cell r="F1556" t="str">
            <v>SIEC Abr/26</v>
          </cell>
        </row>
        <row r="1557">
          <cell r="A1557" t="str">
            <v>02.01.08.903</v>
          </cell>
          <cell r="B1557" t="str">
            <v>DIVISÓRIAS</v>
          </cell>
          <cell r="C1557" t="str">
            <v/>
          </cell>
          <cell r="E1557">
            <v>0</v>
          </cell>
          <cell r="F1557" t="str">
            <v>SIEC Abr/26</v>
          </cell>
        </row>
        <row r="1558">
          <cell r="A1558" t="str">
            <v>02.01.08.903.29</v>
          </cell>
          <cell r="B1558" t="str">
            <v>Divisória de painel de vidro laminado com perfis em Alumínio anodizado acetinado fosco, e = 6 mm</v>
          </cell>
          <cell r="C1558" t="str">
            <v>m²</v>
          </cell>
          <cell r="D1558">
            <v>714.73</v>
          </cell>
          <cell r="E1558">
            <v>576.48814324891111</v>
          </cell>
          <cell r="F1558" t="str">
            <v>SIEC Abr/26</v>
          </cell>
        </row>
        <row r="1559">
          <cell r="A1559" t="str">
            <v>02.01.08.903.09</v>
          </cell>
          <cell r="B1559" t="str">
            <v>Divisória em chapas de MDF em ambos os lados, com isolante térmico em lã de vidro com revestimento em polietileno preto auto extinguível, e = 225mm, incluso acessórios</v>
          </cell>
          <cell r="C1559" t="str">
            <v>m²</v>
          </cell>
          <cell r="D1559">
            <v>384.18</v>
          </cell>
          <cell r="E1559">
            <v>309.87256009033717</v>
          </cell>
          <cell r="F1559" t="str">
            <v>SIEC Abr/26</v>
          </cell>
        </row>
        <row r="1560">
          <cell r="A1560" t="str">
            <v>02.01.08.903.25</v>
          </cell>
          <cell r="B1560" t="str">
            <v>Divisória em laminado melamínico, com montantes em perfis metálicos.</v>
          </cell>
          <cell r="C1560" t="str">
            <v>m²</v>
          </cell>
          <cell r="D1560">
            <v>880.91</v>
          </cell>
          <cell r="E1560">
            <v>710.52589127278588</v>
          </cell>
          <cell r="F1560" t="str">
            <v>SIEC Abr/26</v>
          </cell>
        </row>
        <row r="1561">
          <cell r="A1561" t="str">
            <v>02.01.08.903.20</v>
          </cell>
          <cell r="B1561" t="str">
            <v>Divisória painel/ vidro/ vidro tipo naval, acabamento em laminado fenólico melamínico, com 3,5 cm de espessura</v>
          </cell>
          <cell r="C1561" t="str">
            <v>m²</v>
          </cell>
          <cell r="D1561">
            <v>245.61</v>
          </cell>
          <cell r="E1561">
            <v>198.10453298919182</v>
          </cell>
          <cell r="F1561" t="str">
            <v>SIEC Abr/26</v>
          </cell>
        </row>
        <row r="1562">
          <cell r="A1562" t="str">
            <v>02.01.08.903.02</v>
          </cell>
          <cell r="B1562" t="str">
            <v>NEA 03_Divisória para sanitário (estrutura em alumínio e divisórias em laminado fenólico melamínico texturizado)</v>
          </cell>
          <cell r="C1562" t="str">
            <v>m²</v>
          </cell>
          <cell r="D1562">
            <v>339.34</v>
          </cell>
          <cell r="E1562">
            <v>273.70543636070329</v>
          </cell>
          <cell r="F1562" t="str">
            <v>SIEC Abr/26</v>
          </cell>
        </row>
        <row r="1563">
          <cell r="A1563" t="str">
            <v>02.01.08.903.04</v>
          </cell>
          <cell r="B1563" t="str">
            <v>NEA 23_Divisória para cabine sanitária com porta (estrutura em alumínio e divisórias em laminado fenólico melamínico de alta pressão texturizado)</v>
          </cell>
          <cell r="C1563" t="str">
            <v>m²</v>
          </cell>
          <cell r="D1563">
            <v>257.75</v>
          </cell>
          <cell r="E1563">
            <v>207.89643490885626</v>
          </cell>
          <cell r="F1563" t="str">
            <v>SIEC Abr/26</v>
          </cell>
        </row>
        <row r="1564">
          <cell r="A1564" t="str">
            <v>02.01.08.903.05</v>
          </cell>
          <cell r="B1564" t="str">
            <v>NEA 35_Divisória removível a prova de fogo com bandeira cega (alumínio anodizado e revestimento laminado)</v>
          </cell>
          <cell r="C1564" t="str">
            <v>m²</v>
          </cell>
          <cell r="D1564">
            <v>377.89</v>
          </cell>
          <cell r="E1564">
            <v>304.79916115502499</v>
          </cell>
          <cell r="F1564" t="str">
            <v>SIEC Abr/26</v>
          </cell>
        </row>
        <row r="1565">
          <cell r="A1565" t="str">
            <v>02.01.08.903.10</v>
          </cell>
          <cell r="B1565" t="str">
            <v>NEA 36_Porta para divisória a prova de fogo com bandeira cega (alumínio anodizado e revestimento laminado)</v>
          </cell>
          <cell r="C1565" t="str">
            <v>m²</v>
          </cell>
          <cell r="D1565">
            <v>639.26</v>
          </cell>
          <cell r="E1565">
            <v>515.61542184223265</v>
          </cell>
          <cell r="F1565" t="str">
            <v>SIEC Abr/26</v>
          </cell>
        </row>
        <row r="1566">
          <cell r="A1566" t="str">
            <v>02.01.08.903.06</v>
          </cell>
          <cell r="B1566" t="str">
            <v>NEA 37_Divisória removível a prova de fogo com bandeira para vidro (alumínio anodizado e revestimento laminado)</v>
          </cell>
          <cell r="C1566" t="str">
            <v>m²</v>
          </cell>
          <cell r="D1566">
            <v>406.26</v>
          </cell>
          <cell r="E1566">
            <v>327.68188417486692</v>
          </cell>
          <cell r="F1566" t="str">
            <v>SIEC Abr/26</v>
          </cell>
        </row>
        <row r="1567">
          <cell r="A1567" t="str">
            <v>02.01.08.903.19</v>
          </cell>
          <cell r="B1567" t="str">
            <v>NEA 38_Porta para divisória à prova de fogo com bandeira (alumínio anodizado e revestimento laminado)</v>
          </cell>
          <cell r="C1567" t="str">
            <v>m²</v>
          </cell>
          <cell r="D1567">
            <v>695.41</v>
          </cell>
          <cell r="E1567">
            <v>560.90498467494751</v>
          </cell>
          <cell r="F1567" t="str">
            <v>SIEC Abr/26</v>
          </cell>
        </row>
        <row r="1568">
          <cell r="A1568" t="str">
            <v>02.01.08.903.07</v>
          </cell>
          <cell r="B1568" t="str">
            <v>NEA 39_Divisória removível à prova de fogo com bandeira e peitoril para vidro (alumínio anodizado e revestimento laminado)</v>
          </cell>
          <cell r="C1568" t="str">
            <v>m²</v>
          </cell>
          <cell r="D1568">
            <v>388.24</v>
          </cell>
          <cell r="E1568">
            <v>313.14728181964836</v>
          </cell>
          <cell r="F1568" t="str">
            <v>SIEC Abr/26</v>
          </cell>
        </row>
        <row r="1569">
          <cell r="A1569" t="str">
            <v>02.01.08.903.11</v>
          </cell>
          <cell r="B1569" t="str">
            <v>NEA 40_Porta para divisória à prova de fogo com bandeira e peitoril para vidro (alumínio anodizado e revestimento laminado)</v>
          </cell>
          <cell r="C1569" t="str">
            <v>m²</v>
          </cell>
          <cell r="D1569">
            <v>672.3</v>
          </cell>
          <cell r="E1569">
            <v>542.26488143248912</v>
          </cell>
          <cell r="F1569" t="str">
            <v>SIEC Abr/26</v>
          </cell>
        </row>
        <row r="1570">
          <cell r="A1570" t="str">
            <v>02.01.08.903.08</v>
          </cell>
          <cell r="B1570" t="str">
            <v>NEA 41_Divisória removível à prova de fogo (alumínio anodizado e revestimento laminado)</v>
          </cell>
          <cell r="C1570" t="str">
            <v>m²</v>
          </cell>
          <cell r="D1570">
            <v>381.29</v>
          </cell>
          <cell r="E1570">
            <v>307.54153895789642</v>
          </cell>
          <cell r="F1570" t="str">
            <v>SIEC Abr/26</v>
          </cell>
        </row>
        <row r="1571">
          <cell r="A1571" t="str">
            <v>02.01.08.903.12</v>
          </cell>
          <cell r="B1571" t="str">
            <v>NEA 42_Porta para divisória à prova de fogo (alumínio anodizado e revestimento laminado)</v>
          </cell>
          <cell r="C1571" t="str">
            <v>m²</v>
          </cell>
          <cell r="D1571">
            <v>655.47</v>
          </cell>
          <cell r="E1571">
            <v>528.6901113082755</v>
          </cell>
          <cell r="F1571" t="str">
            <v>SIEC Abr/26</v>
          </cell>
        </row>
        <row r="1572">
          <cell r="A1572" t="str">
            <v>02.01.08.903.13</v>
          </cell>
          <cell r="B1572" t="str">
            <v>NEA 43_Divisória removível à prova de fogo com peitoril para vidro (alumínio anodizado e revestimento laminado)</v>
          </cell>
          <cell r="C1572" t="str">
            <v>m²</v>
          </cell>
          <cell r="D1572">
            <v>414</v>
          </cell>
          <cell r="E1572">
            <v>333.92482658493304</v>
          </cell>
          <cell r="F1572" t="str">
            <v>SIEC Abr/26</v>
          </cell>
        </row>
        <row r="1573">
          <cell r="A1573" t="str">
            <v>02.01.08.903.14</v>
          </cell>
          <cell r="B1573" t="str">
            <v>NEA 44_Porta para divisória à prova de fogo com peitoril para vidro (alumínio anodizado e revestimento laminado)</v>
          </cell>
          <cell r="C1573" t="str">
            <v>m²</v>
          </cell>
          <cell r="D1573">
            <v>706.2</v>
          </cell>
          <cell r="E1573">
            <v>569.60800129053075</v>
          </cell>
          <cell r="F1573" t="str">
            <v>SIEC Abr/26</v>
          </cell>
        </row>
        <row r="1574">
          <cell r="A1574" t="str">
            <v>02.01.08.903.15</v>
          </cell>
          <cell r="B1574" t="str">
            <v>NEA 59_Porta para divisória à prova de fogo com bandeira para ventilação permanente (alumínio anodizado e revestimento laminado)</v>
          </cell>
          <cell r="C1574" t="str">
            <v>m²</v>
          </cell>
          <cell r="D1574">
            <v>576.26</v>
          </cell>
          <cell r="E1574">
            <v>464.80077431843847</v>
          </cell>
          <cell r="F1574" t="str">
            <v>SIEC Abr/26</v>
          </cell>
        </row>
        <row r="1575">
          <cell r="A1575" t="str">
            <v>02.01.08.903.16</v>
          </cell>
          <cell r="B1575" t="str">
            <v>NEA 60_Divisória removível à prova de fogo com bandeira para ventilação permanente (alumínio anodizado e revestimento laminado)</v>
          </cell>
          <cell r="C1575" t="str">
            <v>m²</v>
          </cell>
          <cell r="D1575">
            <v>326.58999999999997</v>
          </cell>
          <cell r="E1575">
            <v>263.42151959993544</v>
          </cell>
          <cell r="F1575" t="str">
            <v>SIEC Abr/26</v>
          </cell>
        </row>
        <row r="1576">
          <cell r="A1576" t="str">
            <v>02.01.08.903.17</v>
          </cell>
          <cell r="B1576" t="str">
            <v>NEA 61_Divisória removível à prova de fogo com bandeira para ventilação permanente e peitoril para vidro (alumínio anodizado e revestimento laminado)</v>
          </cell>
          <cell r="C1576" t="str">
            <v>m²</v>
          </cell>
          <cell r="D1576">
            <v>384.21</v>
          </cell>
          <cell r="E1576">
            <v>309.89675754153893</v>
          </cell>
          <cell r="F1576" t="str">
            <v>SIEC Abr/26</v>
          </cell>
        </row>
        <row r="1577">
          <cell r="A1577" t="str">
            <v>02.01.08.903.18</v>
          </cell>
          <cell r="B1577" t="str">
            <v>NEA 62_Porta para divisória à prova de fogo com bandeira para ventilação permanente e peitoril para vidro (alumínio anodizado e revestimento laminado)</v>
          </cell>
          <cell r="C1577" t="str">
            <v>m²</v>
          </cell>
          <cell r="D1577">
            <v>665.7</v>
          </cell>
          <cell r="E1577">
            <v>536.94144216809161</v>
          </cell>
          <cell r="F1577" t="str">
            <v>SIEC Abr/26</v>
          </cell>
        </row>
        <row r="1578">
          <cell r="A1578" t="str">
            <v>02.01.08.903.01</v>
          </cell>
          <cell r="B1578" t="str">
            <v>NEA 68_Porta para cabine sanitária em alvenaria (estrutura em alumínio e divisórias em laminado fenólico melamínico de alta pressão texturizado)</v>
          </cell>
          <cell r="C1578" t="str">
            <v>m²</v>
          </cell>
          <cell r="D1578">
            <v>362.5</v>
          </cell>
          <cell r="E1578">
            <v>292.38586868849814</v>
          </cell>
          <cell r="F1578" t="str">
            <v>SIEC Abr/26</v>
          </cell>
        </row>
        <row r="1579">
          <cell r="A1579" t="str">
            <v>02.01.08.903.03</v>
          </cell>
          <cell r="B1579" t="str">
            <v>NEA 69_Divisória para sanitário (estrutura em alumínio e divisórias em laminado fenólico melamínico texturizado - TS).</v>
          </cell>
          <cell r="C1579" t="str">
            <v>m²</v>
          </cell>
          <cell r="D1579">
            <v>382.07</v>
          </cell>
          <cell r="E1579">
            <v>308.17067268914337</v>
          </cell>
          <cell r="F1579" t="str">
            <v>SIEC Abr/26</v>
          </cell>
        </row>
        <row r="1580">
          <cell r="A1580" t="str">
            <v>02.01.08.903.24</v>
          </cell>
          <cell r="B1580" t="str">
            <v>Porta para divisória em laminado melamínico, com perfis de aço pintado, sem vidro, 0,80 x 2,10 m.</v>
          </cell>
          <cell r="C1580" t="str">
            <v>cj</v>
          </cell>
          <cell r="D1580">
            <v>859.41</v>
          </cell>
          <cell r="E1580">
            <v>693.18438457815773</v>
          </cell>
          <cell r="F1580" t="str">
            <v>SIEC Abr/26</v>
          </cell>
        </row>
        <row r="1581">
          <cell r="A1581" t="str">
            <v>02.01.09</v>
          </cell>
          <cell r="B1581" t="str">
            <v>REVESTIMENTOS DE PAREDES, TETOS E PISOS</v>
          </cell>
          <cell r="C1581" t="str">
            <v/>
          </cell>
          <cell r="E1581">
            <v>0</v>
          </cell>
          <cell r="F1581" t="str">
            <v>SIEC Abr/26</v>
          </cell>
        </row>
        <row r="1582">
          <cell r="A1582" t="str">
            <v>02.01.09.100</v>
          </cell>
          <cell r="B1582" t="str">
            <v>REVESTIMENTOS PAREDES INTERNAS</v>
          </cell>
          <cell r="C1582" t="str">
            <v/>
          </cell>
          <cell r="E1582">
            <v>0</v>
          </cell>
          <cell r="F1582" t="str">
            <v>SIEC Abr/26</v>
          </cell>
        </row>
        <row r="1583">
          <cell r="A1583" t="str">
            <v>02.01.09.100.32</v>
          </cell>
          <cell r="B1583" t="str">
            <v>Aplicação de primer epóxi em estrutura de aço carbono com uma demão, e=25 micra, à revólver</v>
          </cell>
          <cell r="C1583" t="str">
            <v>m²</v>
          </cell>
          <cell r="D1583">
            <v>23.93</v>
          </cell>
          <cell r="E1583">
            <v>19.301500241974512</v>
          </cell>
          <cell r="F1583" t="str">
            <v>SIEC Abr/26</v>
          </cell>
        </row>
        <row r="1584">
          <cell r="A1584" t="str">
            <v>02.01.09.100.33</v>
          </cell>
          <cell r="B1584" t="str">
            <v>Aplicação de primer epóxi em estrutura de aço carbono com uma demão, e=60 micra, à revólver</v>
          </cell>
          <cell r="C1584" t="str">
            <v>m²</v>
          </cell>
          <cell r="D1584">
            <v>56.64</v>
          </cell>
          <cell r="E1584">
            <v>45.684787869011132</v>
          </cell>
          <cell r="F1584" t="str">
            <v>SIEC Abr/26</v>
          </cell>
        </row>
        <row r="1585">
          <cell r="A1585" t="str">
            <v>02.01.09.100.35</v>
          </cell>
          <cell r="B1585" t="str">
            <v>Aplicação de primer sintético em estrutura de aço carbono com uma demão, e=25 micra, à revólver</v>
          </cell>
          <cell r="C1585" t="str">
            <v>m²</v>
          </cell>
          <cell r="D1585">
            <v>10.72</v>
          </cell>
          <cell r="E1585">
            <v>8.646555896112277</v>
          </cell>
          <cell r="F1585" t="str">
            <v>SIEC Abr/26</v>
          </cell>
        </row>
        <row r="1586">
          <cell r="A1586" t="str">
            <v>02.01.09.100.12</v>
          </cell>
          <cell r="B1586" t="str">
            <v>Azulejo assentado com argamassa pré-fabricada de cimento colante, juntas a prumo</v>
          </cell>
          <cell r="C1586" t="str">
            <v>m²</v>
          </cell>
          <cell r="D1586">
            <v>68.599999999999994</v>
          </cell>
          <cell r="E1586">
            <v>55.331505081464748</v>
          </cell>
          <cell r="F1586" t="str">
            <v>SIEC Abr/26</v>
          </cell>
        </row>
        <row r="1587">
          <cell r="A1587" t="str">
            <v>02.01.09.100.09</v>
          </cell>
          <cell r="B1587" t="str">
            <v>Azulejo assentado com cola especial à base de PVA, juntas a prumo</v>
          </cell>
          <cell r="C1587" t="str">
            <v>m²</v>
          </cell>
          <cell r="D1587">
            <v>99.12</v>
          </cell>
          <cell r="E1587">
            <v>79.94837877076948</v>
          </cell>
          <cell r="F1587" t="str">
            <v>SIEC Abr/26</v>
          </cell>
        </row>
        <row r="1588">
          <cell r="A1588" t="str">
            <v>02.01.09.100.46</v>
          </cell>
          <cell r="B1588" t="str">
            <v>Barra lisa traço 1:3 (cimento e areia media), espessura 1,0 cm, preparo manual da argamassa</v>
          </cell>
          <cell r="C1588" t="str">
            <v>m²</v>
          </cell>
          <cell r="D1588">
            <v>77.930000000000007</v>
          </cell>
          <cell r="E1588">
            <v>62.856912405226652</v>
          </cell>
          <cell r="F1588" t="str">
            <v>SIEC Abr/26</v>
          </cell>
        </row>
        <row r="1589">
          <cell r="A1589" t="str">
            <v>02.01.09.100.14</v>
          </cell>
          <cell r="B1589" t="str">
            <v>Cerâmica comum em placa 20 x 20 cm, assentada com argamassa pré-fabricada de cimento colante e rejuntamento com cimento branco</v>
          </cell>
          <cell r="C1589" t="str">
            <v>m²</v>
          </cell>
          <cell r="D1589">
            <v>58.97</v>
          </cell>
          <cell r="E1589">
            <v>47.564123245684783</v>
          </cell>
          <cell r="F1589" t="str">
            <v>SIEC Abr/26</v>
          </cell>
        </row>
        <row r="1590">
          <cell r="A1590" t="str">
            <v>02.01.09.100.13</v>
          </cell>
          <cell r="B1590" t="str">
            <v>Cerâmica extrudada em placa de alta resistência em placa, com garras de fixação, assentada com argamassa pré-fabricada de cimento colante, inclusive rejuntamento de juntas de 8 mm (altura: 11,50 cm / espessura: 9 mm / largura: 24,00 cm)</v>
          </cell>
          <cell r="C1590" t="str">
            <v>m²</v>
          </cell>
          <cell r="D1590">
            <v>257.82</v>
          </cell>
          <cell r="E1590">
            <v>207.95289562832716</v>
          </cell>
          <cell r="F1590" t="str">
            <v>SIEC Abr/26</v>
          </cell>
        </row>
        <row r="1591">
          <cell r="A1591" t="str">
            <v>02.01.09.100.45</v>
          </cell>
          <cell r="B1591" t="str">
            <v>Chapisco aplicado em alvenarias e estruturas de concreto internas, com rolo para textura acrílica, argamassa industrializada com preparo em misturador 300 kg</v>
          </cell>
          <cell r="C1591" t="str">
            <v>m²</v>
          </cell>
          <cell r="D1591">
            <v>10.01</v>
          </cell>
          <cell r="E1591">
            <v>8.0738828843361823</v>
          </cell>
          <cell r="F1591" t="str">
            <v>SIEC Abr/26</v>
          </cell>
        </row>
        <row r="1592">
          <cell r="A1592" t="str">
            <v>02.01.09.100.01</v>
          </cell>
          <cell r="B1592" t="str">
            <v>Chapisco para parede interna ou externa com argamassa de cimento e areia sem peneirar traço 1:3, e=5 mm</v>
          </cell>
          <cell r="C1592" t="str">
            <v>m²</v>
          </cell>
          <cell r="D1592">
            <v>5.77</v>
          </cell>
          <cell r="E1592">
            <v>4.6539764478141628</v>
          </cell>
          <cell r="F1592" t="str">
            <v>SIEC Abr/26</v>
          </cell>
        </row>
        <row r="1593">
          <cell r="A1593" t="str">
            <v>02.01.09.100.02</v>
          </cell>
          <cell r="B1593" t="str">
            <v>Chapisco rolado com mistura de cimento, areia e adesivo à base acrílica, traço 1:3</v>
          </cell>
          <cell r="C1593" t="str">
            <v>m²</v>
          </cell>
          <cell r="D1593">
            <v>31.24</v>
          </cell>
          <cell r="E1593">
            <v>25.197612518148087</v>
          </cell>
          <cell r="F1593" t="str">
            <v>SIEC Abr/26</v>
          </cell>
        </row>
        <row r="1594">
          <cell r="A1594" t="str">
            <v>02.01.09.100.28</v>
          </cell>
          <cell r="B1594" t="str">
            <v>Emassamento de esquadria de madeira com massa corrida com duas demãos, para pintura a óleo ou esmalte</v>
          </cell>
          <cell r="C1594" t="str">
            <v>m²</v>
          </cell>
          <cell r="D1594">
            <v>35</v>
          </cell>
          <cell r="E1594">
            <v>28.230359735441201</v>
          </cell>
          <cell r="F1594" t="str">
            <v>SIEC Abr/26</v>
          </cell>
        </row>
        <row r="1595">
          <cell r="A1595" t="str">
            <v>02.01.09.100.30</v>
          </cell>
          <cell r="B1595" t="str">
            <v>Emassamento de parede interna com massa corrida à base de óleo com duas demãos, para pintura a óleo</v>
          </cell>
          <cell r="C1595" t="str">
            <v>m²</v>
          </cell>
          <cell r="D1595">
            <v>35</v>
          </cell>
          <cell r="E1595">
            <v>28.230359735441201</v>
          </cell>
          <cell r="F1595" t="str">
            <v>SIEC Abr/26</v>
          </cell>
        </row>
        <row r="1596">
          <cell r="A1596" t="str">
            <v>02.01.09.100.29</v>
          </cell>
          <cell r="B1596" t="str">
            <v>Emassamento de parede interna com massa corrida à base de PVA com duas demãos, para pintura látex</v>
          </cell>
          <cell r="C1596" t="str">
            <v>m²</v>
          </cell>
          <cell r="D1596">
            <v>24.32</v>
          </cell>
          <cell r="E1596">
            <v>19.616067107597999</v>
          </cell>
          <cell r="F1596" t="str">
            <v>SIEC Abr/26</v>
          </cell>
        </row>
        <row r="1597">
          <cell r="A1597" t="str">
            <v>02.01.09.100.04</v>
          </cell>
          <cell r="B1597" t="str">
            <v>Emboço para parede interna com argamassa de cimento e areia sem peneirar traço 1:4, e=20 mm</v>
          </cell>
          <cell r="C1597" t="str">
            <v>m²</v>
          </cell>
          <cell r="D1597">
            <v>61.61</v>
          </cell>
          <cell r="E1597">
            <v>49.693498951443779</v>
          </cell>
          <cell r="F1597" t="str">
            <v>SIEC Abr/26</v>
          </cell>
        </row>
        <row r="1598">
          <cell r="A1598" t="str">
            <v>02.01.09.100.03</v>
          </cell>
          <cell r="B1598" t="str">
            <v>Emboço para parede interna com argamassa mista de cimento, cal hidratada e areia sem peneirar traço 1:2:8, e = 20 mm</v>
          </cell>
          <cell r="C1598" t="str">
            <v>m²</v>
          </cell>
          <cell r="D1598">
            <v>52.66</v>
          </cell>
          <cell r="E1598">
            <v>42.474592676238103</v>
          </cell>
          <cell r="F1598" t="str">
            <v>SIEC Abr/26</v>
          </cell>
        </row>
        <row r="1599">
          <cell r="A1599" t="str">
            <v>02.01.09.100.38</v>
          </cell>
          <cell r="B1599" t="str">
            <v>Jateamento comercial em estrutura de aço carbono (SSPC-SP6)</v>
          </cell>
          <cell r="C1599" t="str">
            <v>m²</v>
          </cell>
          <cell r="D1599">
            <v>18.23</v>
          </cell>
          <cell r="E1599">
            <v>14.70398451363123</v>
          </cell>
          <cell r="F1599" t="str">
            <v>SIEC Abr/26</v>
          </cell>
        </row>
        <row r="1600">
          <cell r="A1600" t="str">
            <v>02.01.09.100.36</v>
          </cell>
          <cell r="B1600" t="str">
            <v>Jateamento em estrutura de aço carbono ao metal branco (SSPC-SP5)</v>
          </cell>
          <cell r="C1600" t="str">
            <v>m²</v>
          </cell>
          <cell r="D1600">
            <v>49.56</v>
          </cell>
          <cell r="E1600">
            <v>39.97418938538474</v>
          </cell>
          <cell r="F1600" t="str">
            <v>SIEC Abr/26</v>
          </cell>
        </row>
        <row r="1601">
          <cell r="A1601" t="str">
            <v>02.01.09.100.37</v>
          </cell>
          <cell r="B1601" t="str">
            <v>Jateamento em estrutura de aço carbono ao metal quase branco (SSPC-SP10)</v>
          </cell>
          <cell r="C1601" t="str">
            <v>m²</v>
          </cell>
          <cell r="D1601">
            <v>25</v>
          </cell>
          <cell r="E1601">
            <v>20.164542668172285</v>
          </cell>
          <cell r="F1601" t="str">
            <v>SIEC Abr/26</v>
          </cell>
        </row>
        <row r="1602">
          <cell r="A1602" t="str">
            <v>02.01.09.100.18</v>
          </cell>
          <cell r="B1602" t="str">
            <v>Limpeza de superfície revestida com material cerâmico , utilizando solução 1:6 de ácido muriático e solução neutralizadora 1:4 de amônia, ambas diluídas em água</v>
          </cell>
          <cell r="C1602" t="str">
            <v>m²</v>
          </cell>
          <cell r="D1602">
            <v>19.75</v>
          </cell>
          <cell r="E1602">
            <v>15.929988707856106</v>
          </cell>
          <cell r="F1602" t="str">
            <v>SIEC Abr/26</v>
          </cell>
        </row>
        <row r="1603">
          <cell r="A1603" t="str">
            <v>02.01.09.100.39</v>
          </cell>
          <cell r="B1603" t="str">
            <v>Lixamento de superfície de concreto grosso ou fino com lixadeira elétrica, para preparação e conservação</v>
          </cell>
          <cell r="C1603" t="str">
            <v>m²</v>
          </cell>
          <cell r="D1603">
            <v>12.38</v>
          </cell>
          <cell r="E1603">
            <v>9.9854815292789159</v>
          </cell>
          <cell r="F1603" t="str">
            <v>SIEC Abr/26</v>
          </cell>
        </row>
        <row r="1604">
          <cell r="A1604" t="str">
            <v>02.01.09.100.48</v>
          </cell>
          <cell r="B1604" t="str">
            <v>Lixamento de superfície de concreto grosso ou fino com lixadeira elétrica, para preparação e conservação (noturno)</v>
          </cell>
          <cell r="C1604" t="str">
            <v>m²</v>
          </cell>
          <cell r="D1604">
            <v>13.47</v>
          </cell>
          <cell r="E1604">
            <v>10.864655589611228</v>
          </cell>
          <cell r="F1604" t="str">
            <v>SIEC Abr/26</v>
          </cell>
        </row>
        <row r="1605">
          <cell r="A1605" t="str">
            <v>02.01.09.100.40</v>
          </cell>
          <cell r="B1605" t="str">
            <v>Lixamento manual de superfície de concreto para preparação e conservação</v>
          </cell>
          <cell r="C1605" t="str">
            <v>m²</v>
          </cell>
          <cell r="D1605">
            <v>17.93</v>
          </cell>
          <cell r="E1605">
            <v>14.462010001613162</v>
          </cell>
          <cell r="F1605" t="str">
            <v>SIEC Abr/26</v>
          </cell>
        </row>
        <row r="1606">
          <cell r="A1606" t="str">
            <v>02.01.09.100.51</v>
          </cell>
          <cell r="B1606" t="str">
            <v>NEB 08/01_Revestimento cerâmico prensado e esmaltado 10 x 10 cm para interior, com rejunte, chapisco e impermeabilização</v>
          </cell>
          <cell r="C1606" t="str">
            <v>m²</v>
          </cell>
          <cell r="D1606">
            <v>249.57</v>
          </cell>
          <cell r="E1606">
            <v>201.2985965478303</v>
          </cell>
          <cell r="F1606" t="str">
            <v>SIEC Abr/26</v>
          </cell>
        </row>
        <row r="1607">
          <cell r="A1607" t="str">
            <v>02.01.09.100.52</v>
          </cell>
          <cell r="B1607" t="str">
            <v>NEB 08/02_Revestimento cerâmico prensado e esmaltado colorido 7,5 x 7,5 cm para interior, com rejunte, chapisco e impermeabilização</v>
          </cell>
          <cell r="C1607" t="str">
            <v>m²</v>
          </cell>
          <cell r="D1607">
            <v>249.57</v>
          </cell>
          <cell r="E1607">
            <v>201.2985965478303</v>
          </cell>
          <cell r="F1607" t="str">
            <v>SIEC Abr/26</v>
          </cell>
        </row>
        <row r="1608">
          <cell r="A1608" t="str">
            <v>02.01.09.100.53</v>
          </cell>
          <cell r="B1608" t="str">
            <v>NEB 08/03_Revestimento cerâmico prensado e esmaltado 10 x 5 cm para interior, com rejunte, chapisco e impermeabilização</v>
          </cell>
          <cell r="C1608" t="str">
            <v>m²</v>
          </cell>
          <cell r="D1608">
            <v>249.57</v>
          </cell>
          <cell r="E1608">
            <v>201.2985965478303</v>
          </cell>
          <cell r="F1608" t="str">
            <v>SIEC Abr/26</v>
          </cell>
        </row>
        <row r="1609">
          <cell r="A1609" t="str">
            <v>02.01.09.100.54</v>
          </cell>
          <cell r="B1609" t="str">
            <v>NEB 09/01_Revestimento cerâmico de porcelana 5 x 5 cm para exterior, com rejunte, chapisco e impermeabilização</v>
          </cell>
          <cell r="C1609" t="str">
            <v>m²</v>
          </cell>
          <cell r="D1609">
            <v>411.86</v>
          </cell>
          <cell r="E1609">
            <v>332.19874173253754</v>
          </cell>
          <cell r="F1609" t="str">
            <v>SIEC Abr/26</v>
          </cell>
        </row>
        <row r="1610">
          <cell r="A1610" t="str">
            <v>02.01.09.100.47</v>
          </cell>
          <cell r="B1610" t="str">
            <v>NEB 14_Revestimento em laminado melamínico texturizado, e= 1,3 mm</v>
          </cell>
          <cell r="C1610" t="str">
            <v>m²</v>
          </cell>
          <cell r="D1610">
            <v>177.31</v>
          </cell>
          <cell r="E1610">
            <v>143.01500241974512</v>
          </cell>
          <cell r="F1610" t="str">
            <v>SIEC Abr/26</v>
          </cell>
        </row>
        <row r="1611">
          <cell r="A1611" t="str">
            <v>02.01.09.100.55</v>
          </cell>
          <cell r="B1611" t="str">
            <v>NEB 34_Pastilha cerâmica de porcelana esmaltada ou equivalente, 10 x 10 cm, com rejunte, chapisco e impermeabilização</v>
          </cell>
          <cell r="C1611" t="str">
            <v>m²</v>
          </cell>
          <cell r="D1611">
            <v>220.32</v>
          </cell>
          <cell r="E1611">
            <v>177.70608162606871</v>
          </cell>
          <cell r="F1611" t="str">
            <v>SIEC Abr/26</v>
          </cell>
        </row>
        <row r="1612">
          <cell r="A1612" t="str">
            <v>02.01.09.100.56</v>
          </cell>
          <cell r="B1612" t="str">
            <v>NEB 39_Acabamento imitação de concreto aparente sobre parede existente</v>
          </cell>
          <cell r="C1612" t="str">
            <v>m²</v>
          </cell>
          <cell r="D1612">
            <v>286.77</v>
          </cell>
          <cell r="E1612">
            <v>231.30343603807063</v>
          </cell>
          <cell r="F1612" t="str">
            <v>SIEC Abr/26</v>
          </cell>
        </row>
        <row r="1613">
          <cell r="A1613" t="str">
            <v>02.01.09.100.06</v>
          </cell>
          <cell r="B1613" t="str">
            <v>Reboco para parede interna ou externa, com argamassa pré-fabricada composta de cal virgem micro pulverizada, e=2 mm</v>
          </cell>
          <cell r="C1613" t="str">
            <v>m²</v>
          </cell>
          <cell r="D1613">
            <v>7.22</v>
          </cell>
          <cell r="E1613">
            <v>5.8235199225681562</v>
          </cell>
          <cell r="F1613" t="str">
            <v>SIEC Abr/26</v>
          </cell>
        </row>
        <row r="1614">
          <cell r="A1614" t="str">
            <v>02.01.09.100.05</v>
          </cell>
          <cell r="B1614" t="str">
            <v>Reboco para parede interna ou externa, com argamassa pré-fabricada, base para epóxi, borracha clorada, massa corrida acrílica e colagem de laminados, adesivo de alta resistência, e=5 mm</v>
          </cell>
          <cell r="C1614" t="str">
            <v>m²</v>
          </cell>
          <cell r="D1614">
            <v>45.52</v>
          </cell>
          <cell r="E1614">
            <v>36.715599290208097</v>
          </cell>
          <cell r="F1614" t="str">
            <v>SIEC Abr/26</v>
          </cell>
        </row>
        <row r="1615">
          <cell r="A1615" t="str">
            <v>02.01.09.100.07</v>
          </cell>
          <cell r="B1615" t="str">
            <v>Reboco para parede interna ou externa, com argamassa pré-fabricada, e=5 mm</v>
          </cell>
          <cell r="C1615" t="str">
            <v>m²</v>
          </cell>
          <cell r="D1615">
            <v>46.39</v>
          </cell>
          <cell r="E1615">
            <v>37.417325375060493</v>
          </cell>
          <cell r="F1615" t="str">
            <v>SIEC Abr/26</v>
          </cell>
        </row>
        <row r="1616">
          <cell r="A1616" t="str">
            <v>02.01.09.100.08</v>
          </cell>
          <cell r="B1616" t="str">
            <v>Reboco para parede interna, com argamassa de cimento e areia peneirada traço 1:3, e=20 mm</v>
          </cell>
          <cell r="C1616" t="str">
            <v>m²</v>
          </cell>
          <cell r="D1616">
            <v>56.6</v>
          </cell>
          <cell r="E1616">
            <v>45.652524600742055</v>
          </cell>
          <cell r="F1616" t="str">
            <v>SIEC Abr/26</v>
          </cell>
        </row>
        <row r="1617">
          <cell r="A1617" t="str">
            <v>02.01.09.100.17</v>
          </cell>
          <cell r="B1617" t="str">
            <v>Rejuntamento de azulejo 15 x 15 cm, com argamassa pré-fabricada, para juntas até 3 mm</v>
          </cell>
          <cell r="C1617" t="str">
            <v>m²</v>
          </cell>
          <cell r="D1617">
            <v>19.940000000000001</v>
          </cell>
          <cell r="E1617">
            <v>16.083239232134215</v>
          </cell>
          <cell r="F1617" t="str">
            <v>SIEC Abr/26</v>
          </cell>
        </row>
        <row r="1618">
          <cell r="A1618" t="str">
            <v>02.01.09.100.16</v>
          </cell>
          <cell r="B1618" t="str">
            <v>Rejuntamento de azulejo 15 x 15 cm, com cimento branco, para juntas até 3 mm</v>
          </cell>
          <cell r="C1618" t="str">
            <v>m²</v>
          </cell>
          <cell r="D1618">
            <v>18.77</v>
          </cell>
          <cell r="E1618">
            <v>15.139538635263751</v>
          </cell>
          <cell r="F1618" t="str">
            <v>SIEC Abr/26</v>
          </cell>
        </row>
        <row r="1619">
          <cell r="A1619" t="str">
            <v>02.01.09.200</v>
          </cell>
          <cell r="B1619" t="str">
            <v>REVESTIMENTOS DE PAREDES EXTERNAS</v>
          </cell>
          <cell r="C1619" t="str">
            <v/>
          </cell>
          <cell r="E1619">
            <v>0</v>
          </cell>
          <cell r="F1619" t="str">
            <v>SIEC Abr/26</v>
          </cell>
        </row>
        <row r="1620">
          <cell r="A1620" t="str">
            <v>02.01.09.200.02</v>
          </cell>
          <cell r="B1620" t="str">
            <v>Chapisco para parede externa com argamasa de cimento e areia sem peneirar traço 1:3, e=5 mm</v>
          </cell>
          <cell r="C1620" t="str">
            <v>m²</v>
          </cell>
          <cell r="D1620">
            <v>11.87</v>
          </cell>
          <cell r="E1620">
            <v>9.5741248588482009</v>
          </cell>
          <cell r="F1620" t="str">
            <v>SIEC Abr/26</v>
          </cell>
        </row>
        <row r="1621">
          <cell r="A1621" t="str">
            <v>02.01.09.200.01</v>
          </cell>
          <cell r="B1621" t="str">
            <v>Chapisco para parede externa com argamassa de cimento e pedrisco traço 1:4, e=7 mm</v>
          </cell>
          <cell r="C1621" t="str">
            <v>m²</v>
          </cell>
          <cell r="D1621">
            <v>16.97</v>
          </cell>
          <cell r="E1621">
            <v>13.687691563155347</v>
          </cell>
          <cell r="F1621" t="str">
            <v>SIEC Abr/26</v>
          </cell>
        </row>
        <row r="1622">
          <cell r="A1622" t="str">
            <v>02.01.09.200.07</v>
          </cell>
          <cell r="B1622" t="str">
            <v>Emassamento de parede externa com massa acrílica com duas demãos, para pintura látex</v>
          </cell>
          <cell r="C1622" t="str">
            <v>m²</v>
          </cell>
          <cell r="D1622">
            <v>30.82</v>
          </cell>
          <cell r="E1622">
            <v>24.858848201322793</v>
          </cell>
          <cell r="F1622" t="str">
            <v>SIEC Abr/26</v>
          </cell>
        </row>
        <row r="1623">
          <cell r="A1623" t="str">
            <v>02.01.09.200.03</v>
          </cell>
          <cell r="B1623" t="str">
            <v>Emboço para parede externa com argamassa mista de cimento, cal hidratada e areia sem peneirar traço 1:2:6, e=20 mm</v>
          </cell>
          <cell r="C1623" t="str">
            <v>m²</v>
          </cell>
          <cell r="D1623">
            <v>71.290000000000006</v>
          </cell>
          <cell r="E1623">
            <v>57.501209872560096</v>
          </cell>
          <cell r="F1623" t="str">
            <v>SIEC Abr/26</v>
          </cell>
        </row>
        <row r="1624">
          <cell r="A1624" t="str">
            <v>02.01.09.200.06</v>
          </cell>
          <cell r="B1624" t="str">
            <v>Massa Única impermeável para parede externa com argamassa pré-fabricada, e=10 mm</v>
          </cell>
          <cell r="C1624" t="str">
            <v>m²</v>
          </cell>
          <cell r="D1624">
            <v>34.25</v>
          </cell>
          <cell r="E1624">
            <v>27.625423455396032</v>
          </cell>
          <cell r="F1624" t="str">
            <v>SIEC Abr/26</v>
          </cell>
        </row>
        <row r="1625">
          <cell r="A1625" t="str">
            <v>02.01.09.200.11</v>
          </cell>
          <cell r="B1625" t="str">
            <v>NEB 09/02_Revestimento cerâmico de porcelana 10 x 5 cm para exterior, com rejunte, chapisco e impermeabilização</v>
          </cell>
          <cell r="C1625" t="str">
            <v>m²</v>
          </cell>
          <cell r="D1625">
            <v>279.20999999999998</v>
          </cell>
          <cell r="E1625">
            <v>225.20567833521534</v>
          </cell>
          <cell r="F1625" t="str">
            <v>SIEC Abr/26</v>
          </cell>
        </row>
        <row r="1626">
          <cell r="A1626" t="str">
            <v>02.01.09.200.08</v>
          </cell>
          <cell r="B1626" t="str">
            <v>NEB 63_Textura acrílica pigmentada</v>
          </cell>
          <cell r="C1626" t="str">
            <v>m²</v>
          </cell>
          <cell r="D1626">
            <v>81.33</v>
          </cell>
          <cell r="E1626">
            <v>65.599290208098083</v>
          </cell>
          <cell r="F1626" t="str">
            <v>SIEC Abr/26</v>
          </cell>
        </row>
        <row r="1627">
          <cell r="A1627" t="str">
            <v>02.01.09.200.05</v>
          </cell>
          <cell r="B1627" t="str">
            <v>Reboco para parede externa, hidrófugo tipo massa raspada, com argamassa pré-fabricada, e=7 mm</v>
          </cell>
          <cell r="C1627" t="str">
            <v>m²</v>
          </cell>
          <cell r="D1627">
            <v>203.5</v>
          </cell>
          <cell r="E1627">
            <v>164.13937731892241</v>
          </cell>
          <cell r="F1627" t="str">
            <v>SIEC Abr/26</v>
          </cell>
        </row>
        <row r="1628">
          <cell r="A1628" t="str">
            <v>02.01.09.300</v>
          </cell>
          <cell r="B1628" t="str">
            <v>REVESTIMENTOS DE TETOS E BEIRAIS</v>
          </cell>
          <cell r="C1628" t="str">
            <v/>
          </cell>
          <cell r="E1628">
            <v>0</v>
          </cell>
          <cell r="F1628" t="str">
            <v>SIEC Abr/26</v>
          </cell>
        </row>
        <row r="1629">
          <cell r="A1629" t="str">
            <v>02.01.09.300.03</v>
          </cell>
          <cell r="B1629" t="str">
            <v>Chapisco em teto com argamassa de cimento e areia sem peneirar traço 1:3, com adição de adesivo à base de resina sintética, e=5 mm</v>
          </cell>
          <cell r="C1629" t="str">
            <v>m²</v>
          </cell>
          <cell r="D1629">
            <v>27.82</v>
          </cell>
          <cell r="E1629">
            <v>22.439103081142118</v>
          </cell>
          <cell r="F1629" t="str">
            <v>SIEC Abr/26</v>
          </cell>
        </row>
        <row r="1630">
          <cell r="A1630" t="str">
            <v>02.01.09.300.04</v>
          </cell>
          <cell r="B1630" t="str">
            <v>Chapisco em teto de concreto com argamassa pré-fabricada adesiva de cimento colante</v>
          </cell>
          <cell r="C1630" t="str">
            <v>m²</v>
          </cell>
          <cell r="D1630">
            <v>18.48</v>
          </cell>
          <cell r="E1630">
            <v>14.905629940312954</v>
          </cell>
          <cell r="F1630" t="str">
            <v>SIEC Abr/26</v>
          </cell>
        </row>
        <row r="1631">
          <cell r="A1631" t="str">
            <v>02.01.09.300.05</v>
          </cell>
          <cell r="B1631" t="str">
            <v>Emboço em teto com argamassa mista de cimento, cal hidratada e areia sem peneirar traço 1:2:8, e=20 mm</v>
          </cell>
          <cell r="C1631" t="str">
            <v>m²</v>
          </cell>
          <cell r="D1631">
            <v>48.35</v>
          </cell>
          <cell r="E1631">
            <v>38.9982255202452</v>
          </cell>
          <cell r="F1631" t="str">
            <v>SIEC Abr/26</v>
          </cell>
        </row>
        <row r="1632">
          <cell r="A1632" t="str">
            <v>02.01.09.300.01</v>
          </cell>
          <cell r="B1632" t="str">
            <v>Gesso aplicado em parede ou teto interno - desempenado</v>
          </cell>
          <cell r="C1632" t="str">
            <v>m²</v>
          </cell>
          <cell r="D1632">
            <v>23.63</v>
          </cell>
          <cell r="E1632">
            <v>19.059525729956444</v>
          </cell>
          <cell r="F1632" t="str">
            <v>SIEC Abr/26</v>
          </cell>
        </row>
        <row r="1633">
          <cell r="A1633" t="str">
            <v>02.01.09.300.02</v>
          </cell>
          <cell r="B1633" t="str">
            <v>Gesso aplicado em parede ou teto interno através de projeção mecânica - sarrafeado</v>
          </cell>
          <cell r="C1633" t="str">
            <v>m²</v>
          </cell>
          <cell r="D1633">
            <v>33.74</v>
          </cell>
          <cell r="E1633">
            <v>27.214066784965318</v>
          </cell>
          <cell r="F1633" t="str">
            <v>SIEC Abr/26</v>
          </cell>
        </row>
        <row r="1634">
          <cell r="A1634" t="str">
            <v>02.01.09.300.16</v>
          </cell>
          <cell r="B1634" t="str">
            <v>NED 50_Camada de argila expandida sobre laje impermeabilizada</v>
          </cell>
          <cell r="C1634" t="str">
            <v>m³</v>
          </cell>
          <cell r="D1634">
            <v>920.65</v>
          </cell>
          <cell r="E1634">
            <v>742.57944829811254</v>
          </cell>
          <cell r="F1634" t="str">
            <v>SIEC Abr/26</v>
          </cell>
        </row>
        <row r="1635">
          <cell r="A1635" t="str">
            <v>02.01.09.300.08</v>
          </cell>
          <cell r="B1635" t="str">
            <v>Reboco em teto com argamassa de cal hidratada e areia peneirada traço 1:2, e=5 mm</v>
          </cell>
          <cell r="C1635" t="str">
            <v>m²</v>
          </cell>
          <cell r="D1635">
            <v>50.82</v>
          </cell>
          <cell r="E1635">
            <v>40.990482335860619</v>
          </cell>
          <cell r="F1635" t="str">
            <v>SIEC Abr/26</v>
          </cell>
        </row>
        <row r="1636">
          <cell r="A1636" t="str">
            <v>02.01.09.300.09</v>
          </cell>
          <cell r="B1636" t="str">
            <v>Reboco em teto com argamassa de cal hidratada e areia peneirada traço 1:3, e=5 mm</v>
          </cell>
          <cell r="C1636" t="str">
            <v>m²</v>
          </cell>
          <cell r="D1636">
            <v>50.28</v>
          </cell>
          <cell r="E1636">
            <v>40.554928214228099</v>
          </cell>
          <cell r="F1636" t="str">
            <v>SIEC Abr/26</v>
          </cell>
        </row>
        <row r="1637">
          <cell r="A1637" t="str">
            <v>02.01.09.310</v>
          </cell>
          <cell r="B1637" t="str">
            <v>PISOS</v>
          </cell>
          <cell r="C1637" t="str">
            <v/>
          </cell>
          <cell r="E1637">
            <v>0</v>
          </cell>
          <cell r="F1637" t="str">
            <v>SIEC Abr/26</v>
          </cell>
        </row>
        <row r="1638">
          <cell r="A1638" t="str">
            <v>02.01.09.310.93</v>
          </cell>
          <cell r="B1638" t="str">
            <v>Fita adesiva antiderrapante emborrachada, composta por laminado elastoplástico, na cor preta, espessura mínima de 2mm, largura 5cm</v>
          </cell>
          <cell r="C1638" t="str">
            <v>m</v>
          </cell>
          <cell r="D1638">
            <v>1.36</v>
          </cell>
          <cell r="E1638">
            <v>1.0969511211485725</v>
          </cell>
          <cell r="F1638" t="str">
            <v>SIEC Abr/26</v>
          </cell>
        </row>
        <row r="1639">
          <cell r="A1639" t="str">
            <v>02.01.09.310.151</v>
          </cell>
          <cell r="B1639" t="str">
            <v>Fornecimento e instalação de piso em chapa de madeira compensada naval e=15mm</v>
          </cell>
          <cell r="C1639" t="str">
            <v>m²</v>
          </cell>
          <cell r="D1639">
            <v>220.31</v>
          </cell>
          <cell r="E1639">
            <v>177.69801580900145</v>
          </cell>
          <cell r="F1639" t="str">
            <v>SIEC Abr/26</v>
          </cell>
        </row>
        <row r="1640">
          <cell r="A1640" t="str">
            <v>02.01.09.310.86</v>
          </cell>
          <cell r="B1640" t="str">
            <v>Frisos antiderrapantes em piso ou degraus de granito (processo mecânico)</v>
          </cell>
          <cell r="C1640" t="str">
            <v>m</v>
          </cell>
          <cell r="D1640">
            <v>13.18</v>
          </cell>
          <cell r="E1640">
            <v>10.63074689466043</v>
          </cell>
          <cell r="F1640" t="str">
            <v>SIEC Abr/26</v>
          </cell>
        </row>
        <row r="1641">
          <cell r="A1641" t="str">
            <v>02.01.09.310.136</v>
          </cell>
          <cell r="B1641" t="str">
            <v>NEB 16_Porcelanato esmaltado, retificado, acabamento acetinado, esp. 9mm, 30 x 60 cm para interior, com rejunte, chapisco e impermeabilização</v>
          </cell>
          <cell r="C1641" t="str">
            <v>m²</v>
          </cell>
          <cell r="D1641">
            <v>312.47000000000003</v>
          </cell>
          <cell r="E1641">
            <v>252.03258590095177</v>
          </cell>
          <cell r="F1641" t="str">
            <v>SIEC Abr/26</v>
          </cell>
        </row>
        <row r="1642">
          <cell r="A1642" t="str">
            <v>02.01.09.310.100</v>
          </cell>
          <cell r="B1642" t="str">
            <v>NEC 01_Soleira de plataforma (granito apicoado) - L= 50 cm; C= 100 cm; e= 30 mm</v>
          </cell>
          <cell r="C1642" t="str">
            <v>m²</v>
          </cell>
          <cell r="D1642">
            <v>738.69</v>
          </cell>
          <cell r="E1642">
            <v>595.8138409420875</v>
          </cell>
          <cell r="F1642" t="str">
            <v>SIEC Abr/26</v>
          </cell>
        </row>
        <row r="1643">
          <cell r="A1643" t="str">
            <v>02.01.09.310.05</v>
          </cell>
          <cell r="B1643" t="str">
            <v>NEC 08_Piso cimentado desempenado, e &gt;= 7,0 cm com juntas de dilatação formando painéis de 2,00 m em 2,00 m (máx)</v>
          </cell>
          <cell r="C1643" t="str">
            <v>m²</v>
          </cell>
          <cell r="D1643">
            <v>56.86</v>
          </cell>
          <cell r="E1643">
            <v>45.862235844491046</v>
          </cell>
          <cell r="F1643" t="str">
            <v>SIEC Abr/26</v>
          </cell>
        </row>
        <row r="1644">
          <cell r="A1644" t="str">
            <v>02.01.09.310.03</v>
          </cell>
          <cell r="B1644" t="str">
            <v>NEC 10_Piso em ladrilho vinílico semiflexível em placas de 30 x 30 cm, e= 2 mm</v>
          </cell>
          <cell r="C1644" t="str">
            <v>m²</v>
          </cell>
          <cell r="D1644">
            <v>134.88999999999999</v>
          </cell>
          <cell r="E1644">
            <v>108.79980642039037</v>
          </cell>
          <cell r="F1644" t="str">
            <v>SIEC Abr/26</v>
          </cell>
        </row>
        <row r="1645">
          <cell r="A1645" t="str">
            <v>02.01.09.310.40</v>
          </cell>
          <cell r="B1645" t="str">
            <v>NEC 11_Placa (granito apicoado) 50 x 50 cm</v>
          </cell>
          <cell r="C1645" t="str">
            <v>m²</v>
          </cell>
          <cell r="D1645">
            <v>468</v>
          </cell>
          <cell r="E1645">
            <v>377.48023874818517</v>
          </cell>
          <cell r="F1645" t="str">
            <v>SIEC Abr/26</v>
          </cell>
        </row>
        <row r="1646">
          <cell r="A1646" t="str">
            <v>02.01.09.310.134</v>
          </cell>
          <cell r="B1646" t="str">
            <v>NEC 13_Peitoril (granito polido)</v>
          </cell>
          <cell r="C1646" t="str">
            <v>m²</v>
          </cell>
          <cell r="D1646">
            <v>499.47</v>
          </cell>
          <cell r="E1646">
            <v>402.8633650588805</v>
          </cell>
          <cell r="F1646" t="str">
            <v>SIEC Abr/26</v>
          </cell>
        </row>
        <row r="1647">
          <cell r="A1647" t="str">
            <v>02.01.09.310.137</v>
          </cell>
          <cell r="B1647" t="str">
            <v>NEC 16/01_Soleira (granito levigado), L = 15 cm; C = _ cm; e = 3 cm</v>
          </cell>
          <cell r="C1647" t="str">
            <v>m</v>
          </cell>
          <cell r="D1647">
            <v>125.66</v>
          </cell>
          <cell r="E1647">
            <v>101.35505726730118</v>
          </cell>
          <cell r="F1647" t="str">
            <v>SIEC Abr/26</v>
          </cell>
        </row>
        <row r="1648">
          <cell r="A1648" t="str">
            <v>02.01.09.310.41</v>
          </cell>
          <cell r="B1648" t="str">
            <v>NEC 16/02_Soleira (granito levigado), L = 20 cm; C = _ cm; e = 3 cm</v>
          </cell>
          <cell r="C1648" t="str">
            <v>m</v>
          </cell>
          <cell r="D1648">
            <v>246.82</v>
          </cell>
          <cell r="E1648">
            <v>199.08049685433133</v>
          </cell>
          <cell r="F1648" t="str">
            <v>SIEC Abr/26</v>
          </cell>
        </row>
        <row r="1649">
          <cell r="A1649" t="str">
            <v>02.01.09.310.43</v>
          </cell>
          <cell r="B1649" t="str">
            <v>NEC 17_Placa (granito levigado) 50 x 50 cm</v>
          </cell>
          <cell r="C1649" t="str">
            <v>m²</v>
          </cell>
          <cell r="D1649">
            <v>468</v>
          </cell>
          <cell r="E1649">
            <v>377.48023874818517</v>
          </cell>
          <cell r="F1649" t="str">
            <v>SIEC Abr/26</v>
          </cell>
        </row>
        <row r="1650">
          <cell r="A1650" t="str">
            <v>02.01.09.310.105</v>
          </cell>
          <cell r="B1650" t="str">
            <v>NEC 19_Piso granilite em lavado/escovado - vibro prensado de alta resistência tipo granito reconstituído em placas de 40 x 40 x 3 cm, incluso rejunte cimentício e aplicação de resina acrílica</v>
          </cell>
          <cell r="C1650" t="str">
            <v>m²</v>
          </cell>
          <cell r="D1650">
            <v>168.05</v>
          </cell>
          <cell r="E1650">
            <v>135.54605581545411</v>
          </cell>
          <cell r="F1650" t="str">
            <v>SIEC Abr/26</v>
          </cell>
        </row>
        <row r="1651">
          <cell r="A1651" t="str">
            <v>02.01.09.310.110</v>
          </cell>
          <cell r="B1651" t="str">
            <v>NEC 20_Rodapé em granilite polido - vibro prensado de alta resistência tipo granito reconstituído em placas de 40 x 10, espessura de 1,8 a 3,0 cm, incluso rejunte cimentício e aplicação de resina acrílica</v>
          </cell>
          <cell r="C1651" t="str">
            <v>m</v>
          </cell>
          <cell r="D1651">
            <v>71.209999999999994</v>
          </cell>
          <cell r="E1651">
            <v>57.436683336021936</v>
          </cell>
          <cell r="F1651" t="str">
            <v>SIEC Abr/26</v>
          </cell>
        </row>
        <row r="1652">
          <cell r="A1652" t="str">
            <v>02.01.09.310.127</v>
          </cell>
          <cell r="B1652" t="str">
            <v>NEC 21_Rodapé granito levigado, L &lt;= 50 cm; 10 &lt;= H &lt;= 20 cm; e= 1,5 cm - cor cinza Mauá ou Andorinha</v>
          </cell>
          <cell r="C1652" t="str">
            <v>m</v>
          </cell>
          <cell r="D1652">
            <v>91.68</v>
          </cell>
          <cell r="E1652">
            <v>73.947410872721406</v>
          </cell>
          <cell r="F1652" t="str">
            <v>SIEC Abr/26</v>
          </cell>
        </row>
        <row r="1653">
          <cell r="A1653" t="str">
            <v>02.01.09.310.68</v>
          </cell>
          <cell r="B1653" t="str">
            <v>NEC 25_Ladrilho hidráulico (argamassa vibroprensada), 30 x 30 cm ou 25 x 25 cm, e= 3 cm, especificar cor do piso e rejunte, desenho e ou textura</v>
          </cell>
          <cell r="C1653" t="str">
            <v>m²</v>
          </cell>
          <cell r="D1653">
            <v>214.44</v>
          </cell>
          <cell r="E1653">
            <v>172.96338119051458</v>
          </cell>
          <cell r="F1653" t="str">
            <v>SIEC Abr/26</v>
          </cell>
        </row>
        <row r="1654">
          <cell r="A1654" t="str">
            <v>02.01.09.310.82</v>
          </cell>
          <cell r="B1654" t="str">
            <v>NEC 29_Rodapé vinílico, altura de 7 cm</v>
          </cell>
          <cell r="C1654" t="str">
            <v>m</v>
          </cell>
          <cell r="D1654">
            <v>39.74</v>
          </cell>
          <cell r="E1654">
            <v>32.053557025326668</v>
          </cell>
          <cell r="F1654" t="str">
            <v>SIEC Abr/26</v>
          </cell>
        </row>
        <row r="1655">
          <cell r="A1655" t="str">
            <v>02.01.09.310.33</v>
          </cell>
          <cell r="B1655" t="str">
            <v>NEC 31_Conjunto degrau de escada interna (granito levigado), incluso cantoneira de reforço</v>
          </cell>
          <cell r="C1655" t="str">
            <v>m</v>
          </cell>
          <cell r="D1655">
            <v>377.2</v>
          </cell>
          <cell r="E1655">
            <v>304.24261977738342</v>
          </cell>
          <cell r="F1655" t="str">
            <v>SIEC Abr/26</v>
          </cell>
        </row>
        <row r="1656">
          <cell r="A1656" t="str">
            <v>02.01.09.310.138</v>
          </cell>
          <cell r="B1656" t="str">
            <v>NEC 35/01_Soleira (granito apicoado) L = 15 cm; C = _ cm; e = 3 cm</v>
          </cell>
          <cell r="C1656" t="str">
            <v>m</v>
          </cell>
          <cell r="D1656">
            <v>125.66</v>
          </cell>
          <cell r="E1656">
            <v>101.35505726730118</v>
          </cell>
          <cell r="F1656" t="str">
            <v>SIEC Abr/26</v>
          </cell>
        </row>
        <row r="1657">
          <cell r="A1657" t="str">
            <v>02.01.09.310.44</v>
          </cell>
          <cell r="B1657" t="str">
            <v>NEC 35/02_Soleira (granito apicoado) L = 20 cm; C = _ cm; e = 3 cm</v>
          </cell>
          <cell r="C1657" t="str">
            <v>m</v>
          </cell>
          <cell r="D1657">
            <v>204.04</v>
          </cell>
          <cell r="E1657">
            <v>164.57493144055493</v>
          </cell>
          <cell r="F1657" t="str">
            <v>SIEC Abr/26</v>
          </cell>
        </row>
        <row r="1658">
          <cell r="A1658" t="str">
            <v>02.01.09.310.111</v>
          </cell>
          <cell r="B1658" t="str">
            <v>NEC 36_Conjunto degrau de escada (granilite lavado/escovado), incluso cantoneira de reforço</v>
          </cell>
          <cell r="C1658" t="str">
            <v>m</v>
          </cell>
          <cell r="D1658">
            <v>121.74</v>
          </cell>
          <cell r="E1658">
            <v>98.193256976931764</v>
          </cell>
          <cell r="F1658" t="str">
            <v>SIEC Abr/26</v>
          </cell>
        </row>
        <row r="1659">
          <cell r="A1659" t="str">
            <v>02.01.09.310.45</v>
          </cell>
          <cell r="B1659" t="str">
            <v>NEC 37_Conjunto degrau de escada externa (granito apicoado), incluso cantoneira de reforço</v>
          </cell>
          <cell r="C1659" t="str">
            <v>m</v>
          </cell>
          <cell r="D1659">
            <v>392.72</v>
          </cell>
          <cell r="E1659">
            <v>316.76076786578483</v>
          </cell>
          <cell r="F1659" t="str">
            <v>SIEC Abr/26</v>
          </cell>
        </row>
        <row r="1660">
          <cell r="A1660" t="str">
            <v>02.01.09.310.34</v>
          </cell>
          <cell r="B1660" t="str">
            <v>NEC 41_Rodapé para degraus (granito)</v>
          </cell>
          <cell r="C1660" t="str">
            <v>m</v>
          </cell>
          <cell r="D1660">
            <v>91.68</v>
          </cell>
          <cell r="E1660">
            <v>73.947410872721406</v>
          </cell>
          <cell r="F1660" t="str">
            <v>SIEC Abr/26</v>
          </cell>
        </row>
        <row r="1661">
          <cell r="A1661" t="str">
            <v>02.01.09.310.124</v>
          </cell>
          <cell r="B1661" t="str">
            <v>NEC 53_Rodapé para degraus (granilite polido), e= 1,8 cm - cor Cinza Andorinha composto de massa 100% cimento cinza e agregados de guinais</v>
          </cell>
          <cell r="C1661" t="str">
            <v>m</v>
          </cell>
          <cell r="D1661">
            <v>80.430000000000007</v>
          </cell>
          <cell r="E1661">
            <v>64.873366672043886</v>
          </cell>
          <cell r="F1661" t="str">
            <v>SIEC Abr/26</v>
          </cell>
        </row>
        <row r="1662">
          <cell r="A1662" t="str">
            <v>02.01.09.310.97</v>
          </cell>
          <cell r="B1662" t="str">
            <v>NEC 64_Revestimento cerâmico extrudado tipo industrial de alta resistência para piso (verso com garras), 30 cm &lt;= L &lt;= 40 cm</v>
          </cell>
          <cell r="C1662" t="str">
            <v>m²</v>
          </cell>
          <cell r="D1662">
            <v>88.62</v>
          </cell>
          <cell r="E1662">
            <v>71.479270850137127</v>
          </cell>
          <cell r="F1662" t="str">
            <v>SIEC Abr/26</v>
          </cell>
        </row>
        <row r="1663">
          <cell r="A1663" t="str">
            <v>02.01.09.310.58</v>
          </cell>
          <cell r="B1663" t="str">
            <v>NEC 65_Rodapé de cerâmico extrudado tipo industrial de alta resistência (verso com garras), 30 cm &lt;= L &lt;= 40 cm, 10 cm &lt;= H &lt;= 20 cm</v>
          </cell>
          <cell r="C1663" t="str">
            <v>m</v>
          </cell>
          <cell r="D1663">
            <v>71.11</v>
          </cell>
          <cell r="E1663">
            <v>57.356025165349251</v>
          </cell>
          <cell r="F1663" t="str">
            <v>SIEC Abr/26</v>
          </cell>
        </row>
        <row r="1664">
          <cell r="A1664" t="str">
            <v>02.01.09.310.17</v>
          </cell>
          <cell r="B1664" t="str">
            <v>NEC 75_Piso tátil de alerta de borracha conforme ABNT NBR 16537, 25 x 25 cm (e= 12 mm), assentado com argamassa</v>
          </cell>
          <cell r="C1664" t="str">
            <v>m²</v>
          </cell>
          <cell r="D1664">
            <v>680.15</v>
          </cell>
          <cell r="E1664">
            <v>548.59654783029521</v>
          </cell>
          <cell r="F1664" t="str">
            <v>SIEC Abr/26</v>
          </cell>
        </row>
        <row r="1665">
          <cell r="A1665" t="str">
            <v>02.01.09.310.19</v>
          </cell>
          <cell r="B1665" t="str">
            <v>NEC 76_Piso tátil direcional de borracha conforme ABNT NBR 16537, 25 x 25 cm (e= 12 mm), assentado com argamassa</v>
          </cell>
          <cell r="C1665" t="str">
            <v>m²</v>
          </cell>
          <cell r="D1665">
            <v>749.53</v>
          </cell>
          <cell r="E1665">
            <v>604.55718664300696</v>
          </cell>
          <cell r="F1665" t="str">
            <v>SIEC Abr/26</v>
          </cell>
        </row>
        <row r="1666">
          <cell r="A1666" t="str">
            <v>02.01.09.310.20</v>
          </cell>
          <cell r="B1666" t="str">
            <v>NEC 77_Piso tátil de alerta, conforme NBR 9050 (argamassa prensada, ladrilho hidráulico) 25 x 25 cm, na cor azul Munsell 10B5/10, para uso externo</v>
          </cell>
          <cell r="C1666" t="str">
            <v>m²</v>
          </cell>
          <cell r="D1666">
            <v>202.19</v>
          </cell>
          <cell r="E1666">
            <v>163.08275528311017</v>
          </cell>
          <cell r="F1666" t="str">
            <v>SIEC Abr/26</v>
          </cell>
        </row>
        <row r="1667">
          <cell r="A1667" t="str">
            <v>02.01.09.310.21</v>
          </cell>
          <cell r="B1667" t="str">
            <v>NEC 78_Piso tátil direcional, conforme NBR 9050 (argamassa prensada, ladrilho hidráulico) 25 x 25 cm, na cor azul Munsell 10B5/10 , para uso externo</v>
          </cell>
          <cell r="C1667" t="str">
            <v>m²</v>
          </cell>
          <cell r="D1667">
            <v>202.19</v>
          </cell>
          <cell r="E1667">
            <v>163.08275528311017</v>
          </cell>
          <cell r="F1667" t="str">
            <v>SIEC Abr/26</v>
          </cell>
        </row>
        <row r="1668">
          <cell r="A1668" t="str">
            <v>02.01.09.310.92</v>
          </cell>
          <cell r="B1668" t="str">
            <v>NEC 79_Piso tátil de alerta, conforme NBR 9050 (argamassa prensada, ladrilho hidráulico) 25 x 25 cm, na cor amarelo Munsell 19 Yr7/12, para uso externo</v>
          </cell>
          <cell r="C1668" t="str">
            <v>m²</v>
          </cell>
          <cell r="D1668">
            <v>202.19</v>
          </cell>
          <cell r="E1668">
            <v>163.08275528311017</v>
          </cell>
          <cell r="F1668" t="str">
            <v>SIEC Abr/26</v>
          </cell>
        </row>
        <row r="1669">
          <cell r="A1669" t="str">
            <v>02.01.09.310.121</v>
          </cell>
          <cell r="B1669" t="str">
            <v>NEC 82_Piso tátil de alerta de borracha, assentado com cola epóxi, e= 5 mm cor Azul Munsell 10 B5/10</v>
          </cell>
          <cell r="C1669" t="str">
            <v>m²</v>
          </cell>
          <cell r="D1669">
            <v>289.54000000000002</v>
          </cell>
          <cell r="E1669">
            <v>233.53766736570415</v>
          </cell>
          <cell r="F1669" t="str">
            <v>SIEC Abr/26</v>
          </cell>
        </row>
        <row r="1670">
          <cell r="A1670" t="str">
            <v>02.01.09.310.13</v>
          </cell>
          <cell r="B1670" t="str">
            <v>NEC 83_Piso tátil direcional de borracha, assentado com cola epóxi, e= 5 mm cor Azul Munsell 10 B5/10</v>
          </cell>
          <cell r="C1670" t="str">
            <v>m²</v>
          </cell>
          <cell r="D1670">
            <v>289.54000000000002</v>
          </cell>
          <cell r="E1670">
            <v>233.53766736570415</v>
          </cell>
          <cell r="F1670" t="str">
            <v>SIEC Abr/26</v>
          </cell>
        </row>
        <row r="1671">
          <cell r="A1671" t="str">
            <v>02.01.09.310.38</v>
          </cell>
          <cell r="B1671" t="str">
            <v>Peitoril em concreto L=27cm H=6/4cm C=200cm</v>
          </cell>
          <cell r="C1671" t="str">
            <v>m</v>
          </cell>
          <cell r="D1671">
            <v>144.4</v>
          </cell>
          <cell r="E1671">
            <v>116.47039845136312</v>
          </cell>
          <cell r="F1671" t="str">
            <v>SIEC Abr/26</v>
          </cell>
        </row>
        <row r="1672">
          <cell r="A1672" t="str">
            <v>02.01.09.310.47</v>
          </cell>
          <cell r="B1672" t="str">
            <v>Peitoril em granito polido (L=20 cm)</v>
          </cell>
          <cell r="C1672" t="str">
            <v>m</v>
          </cell>
          <cell r="D1672">
            <v>124.23</v>
          </cell>
          <cell r="E1672">
            <v>100.20164542668172</v>
          </cell>
          <cell r="F1672" t="str">
            <v>SIEC Abr/26</v>
          </cell>
        </row>
        <row r="1673">
          <cell r="A1673" t="str">
            <v>02.01.09.310.72</v>
          </cell>
          <cell r="B1673" t="str">
            <v>Piso cerâmico 30 x 30cm PEI-5</v>
          </cell>
          <cell r="C1673" t="str">
            <v>m²</v>
          </cell>
          <cell r="D1673">
            <v>105.7</v>
          </cell>
          <cell r="E1673">
            <v>85.25568640103242</v>
          </cell>
          <cell r="F1673" t="str">
            <v>SIEC Abr/26</v>
          </cell>
        </row>
        <row r="1674">
          <cell r="A1674" t="str">
            <v>02.01.09.310.02</v>
          </cell>
          <cell r="B1674" t="str">
            <v>Piso Cimentado com argamassa de cimento e areia sem peneirar, traço 1:3, com impermeabilizante, e = 1,5 cm</v>
          </cell>
          <cell r="C1674" t="str">
            <v>m²</v>
          </cell>
          <cell r="D1674">
            <v>40.61</v>
          </cell>
          <cell r="E1674">
            <v>32.755283110179057</v>
          </cell>
          <cell r="F1674" t="str">
            <v>SIEC Abr/26</v>
          </cell>
        </row>
        <row r="1675">
          <cell r="A1675" t="str">
            <v>02.01.09.310.90</v>
          </cell>
          <cell r="B1675" t="str">
            <v>Piso Cimentado com argamassa de cimento e areia sem peneirar, traço 1:4, e = 3,0 cm</v>
          </cell>
          <cell r="C1675" t="str">
            <v>m²</v>
          </cell>
          <cell r="D1675">
            <v>27.63</v>
          </cell>
          <cell r="E1675">
            <v>22.285852556864008</v>
          </cell>
          <cell r="F1675" t="str">
            <v>SIEC Abr/26</v>
          </cell>
        </row>
        <row r="1676">
          <cell r="A1676" t="str">
            <v>02.01.09.310.01</v>
          </cell>
          <cell r="B1676" t="str">
            <v>Piso cimentado com argamassa de cimento e areia sem peneirar, traço 1:4, e=1,5 cm</v>
          </cell>
          <cell r="C1676" t="str">
            <v>m²</v>
          </cell>
          <cell r="D1676">
            <v>21.72</v>
          </cell>
          <cell r="E1676">
            <v>17.51895467010808</v>
          </cell>
          <cell r="F1676" t="str">
            <v>SIEC Abr/26</v>
          </cell>
        </row>
        <row r="1677">
          <cell r="A1677" t="str">
            <v>02.01.09.310.04</v>
          </cell>
          <cell r="B1677" t="str">
            <v>Piso Cimentado Desempenado Pigmentado e= 7 cm</v>
          </cell>
          <cell r="C1677" t="str">
            <v>m²</v>
          </cell>
          <cell r="D1677">
            <v>59.92</v>
          </cell>
          <cell r="E1677">
            <v>48.330375867075333</v>
          </cell>
          <cell r="F1677" t="str">
            <v>SIEC Abr/26</v>
          </cell>
        </row>
        <row r="1678">
          <cell r="A1678" t="str">
            <v>02.01.09.310.96</v>
          </cell>
          <cell r="B1678" t="str">
            <v>Piso cimentado, traço 1:3 (cimento e areia), acabamento liso, e = 2,0 cm, preparo mecânico da argamassa</v>
          </cell>
          <cell r="C1678" t="str">
            <v>m²</v>
          </cell>
          <cell r="D1678">
            <v>45.57</v>
          </cell>
          <cell r="E1678">
            <v>36.755928375544443</v>
          </cell>
          <cell r="F1678" t="str">
            <v>SIEC Abr/26</v>
          </cell>
        </row>
        <row r="1679">
          <cell r="A1679" t="str">
            <v>02.01.09.310.07</v>
          </cell>
          <cell r="B1679" t="str">
            <v>Piso de Concreto Rolado</v>
          </cell>
          <cell r="C1679" t="str">
            <v>m³</v>
          </cell>
          <cell r="D1679">
            <v>679.42</v>
          </cell>
          <cell r="E1679">
            <v>548.00774318438459</v>
          </cell>
          <cell r="F1679" t="str">
            <v>SIEC Abr/26</v>
          </cell>
        </row>
        <row r="1680">
          <cell r="A1680" t="str">
            <v>02.01.09.310.52</v>
          </cell>
          <cell r="B1680" t="str">
            <v>Piso de granito amêndoa levigado, e=2 cm</v>
          </cell>
          <cell r="C1680" t="str">
            <v>m²</v>
          </cell>
          <cell r="D1680">
            <v>517.75</v>
          </cell>
          <cell r="E1680">
            <v>417.60767865784806</v>
          </cell>
          <cell r="F1680" t="str">
            <v>SIEC Abr/26</v>
          </cell>
        </row>
        <row r="1681">
          <cell r="A1681" t="str">
            <v>02.01.09.310.77</v>
          </cell>
          <cell r="B1681" t="str">
            <v>Piso de pedra Miracema</v>
          </cell>
          <cell r="C1681" t="str">
            <v>m²</v>
          </cell>
          <cell r="D1681">
            <v>118.15</v>
          </cell>
          <cell r="E1681">
            <v>95.297628649782226</v>
          </cell>
          <cell r="F1681" t="str">
            <v>SIEC Abr/26</v>
          </cell>
        </row>
        <row r="1682">
          <cell r="A1682" t="str">
            <v>02.01.09.310.67</v>
          </cell>
          <cell r="B1682" t="str">
            <v>Piso em concreto armado, e = 12cm, regularizado com acabadora de superficie</v>
          </cell>
          <cell r="C1682" t="str">
            <v>m²</v>
          </cell>
          <cell r="D1682">
            <v>165.04</v>
          </cell>
          <cell r="E1682">
            <v>133.11824487820616</v>
          </cell>
          <cell r="F1682" t="str">
            <v>SIEC Abr/26</v>
          </cell>
        </row>
        <row r="1683">
          <cell r="A1683" t="str">
            <v>02.01.09.310.65</v>
          </cell>
          <cell r="B1683" t="str">
            <v>Piso em concreto armado, e = 8cm, desempenado e com junta de dilatação</v>
          </cell>
          <cell r="C1683" t="str">
            <v>m²</v>
          </cell>
          <cell r="D1683">
            <v>146.35</v>
          </cell>
          <cell r="E1683">
            <v>118.04323277948056</v>
          </cell>
          <cell r="F1683" t="str">
            <v>SIEC Abr/26</v>
          </cell>
        </row>
        <row r="1684">
          <cell r="A1684" t="str">
            <v>02.01.09.310.66</v>
          </cell>
          <cell r="B1684" t="str">
            <v>Piso em concreto armado, e = 8cm, regularizado com acabadora de superficie</v>
          </cell>
          <cell r="C1684" t="str">
            <v>m²</v>
          </cell>
          <cell r="D1684">
            <v>145.19999999999999</v>
          </cell>
          <cell r="E1684">
            <v>117.11566381674463</v>
          </cell>
          <cell r="F1684" t="str">
            <v>SIEC Abr/26</v>
          </cell>
        </row>
        <row r="1685">
          <cell r="A1685" t="str">
            <v>02.01.09.310.88</v>
          </cell>
          <cell r="B1685" t="str">
            <v>Piso em concreto armado, fck = 20 MPa, esp. 8 cm, incluindo lastro de brita com esp. 5 cm</v>
          </cell>
          <cell r="C1685" t="str">
            <v>m²</v>
          </cell>
          <cell r="D1685">
            <v>97.41</v>
          </cell>
          <cell r="E1685">
            <v>78.569124052266488</v>
          </cell>
          <cell r="F1685" t="str">
            <v>SIEC Abr/26</v>
          </cell>
        </row>
        <row r="1686">
          <cell r="A1686" t="str">
            <v>02.01.09.310.109</v>
          </cell>
          <cell r="B1686" t="str">
            <v>Piso em concreto armado, usinado, moldado in-loco, e = 10 cm, acabamento convencional ou escovado</v>
          </cell>
          <cell r="C1686" t="str">
            <v>m²</v>
          </cell>
          <cell r="D1686">
            <v>117.26</v>
          </cell>
          <cell r="E1686">
            <v>94.579770930795291</v>
          </cell>
          <cell r="F1686" t="str">
            <v>SIEC Abr/26</v>
          </cell>
        </row>
        <row r="1687">
          <cell r="A1687" t="str">
            <v>02.01.09.310.139</v>
          </cell>
          <cell r="B1687" t="str">
            <v>Piso em concreto simples, e = 6cm, regularizado com acabadora de superficie</v>
          </cell>
          <cell r="C1687" t="str">
            <v>m²</v>
          </cell>
          <cell r="D1687">
            <v>119.39</v>
          </cell>
          <cell r="E1687">
            <v>96.297789966123574</v>
          </cell>
          <cell r="F1687" t="str">
            <v>SIEC Abr/26</v>
          </cell>
        </row>
        <row r="1688">
          <cell r="A1688" t="str">
            <v>02.01.09.310.74</v>
          </cell>
          <cell r="B1688" t="str">
            <v>Piso em granilite, marmorite ou granitina espessura 8 mm, incluso juntas de dilatação plásticas</v>
          </cell>
          <cell r="C1688" t="str">
            <v>m²</v>
          </cell>
          <cell r="D1688">
            <v>171.38</v>
          </cell>
          <cell r="E1688">
            <v>138.23197289885465</v>
          </cell>
          <cell r="F1688" t="str">
            <v>SIEC Abr/26</v>
          </cell>
        </row>
        <row r="1689">
          <cell r="A1689" t="str">
            <v>02.01.09.310.69</v>
          </cell>
          <cell r="B1689" t="str">
            <v>Piso em ladrilho hidráulico sulcado, tipo mapa de São Paulo, e = 2 cm</v>
          </cell>
          <cell r="C1689" t="str">
            <v>m²</v>
          </cell>
          <cell r="D1689">
            <v>223.95</v>
          </cell>
          <cell r="E1689">
            <v>180.63397322148734</v>
          </cell>
          <cell r="F1689" t="str">
            <v>SIEC Abr/26</v>
          </cell>
        </row>
        <row r="1690">
          <cell r="A1690" t="str">
            <v>02.01.09.310.28</v>
          </cell>
          <cell r="B1690" t="str">
            <v>Piso em Placas de Borracha Lisa para Piso, 500 x 500 mm, 7,00mm</v>
          </cell>
          <cell r="C1690" t="str">
            <v>m²</v>
          </cell>
          <cell r="D1690">
            <v>293.62</v>
          </cell>
          <cell r="E1690">
            <v>236.82852072914986</v>
          </cell>
          <cell r="F1690" t="str">
            <v>SIEC Abr/26</v>
          </cell>
        </row>
        <row r="1691">
          <cell r="A1691" t="str">
            <v>02.01.09.310.132</v>
          </cell>
          <cell r="B1691" t="str">
            <v>Piso estrutural em concreto armado - 12 cm</v>
          </cell>
          <cell r="C1691" t="str">
            <v>m²</v>
          </cell>
          <cell r="D1691">
            <v>186.96</v>
          </cell>
          <cell r="E1691">
            <v>150.79851588965963</v>
          </cell>
          <cell r="F1691" t="str">
            <v>SIEC Abr/26</v>
          </cell>
        </row>
        <row r="1692">
          <cell r="A1692" t="str">
            <v>02.01.09.310.62</v>
          </cell>
          <cell r="B1692" t="str">
            <v>Piso estrutural em concreto armado - 15 cm</v>
          </cell>
          <cell r="C1692" t="str">
            <v>m²</v>
          </cell>
          <cell r="D1692">
            <v>201.54</v>
          </cell>
          <cell r="E1692">
            <v>162.55847717373769</v>
          </cell>
          <cell r="F1692" t="str">
            <v>SIEC Abr/26</v>
          </cell>
        </row>
        <row r="1693">
          <cell r="A1693" t="str">
            <v>02.01.09.310.63</v>
          </cell>
          <cell r="B1693" t="str">
            <v>Piso estrutural em concreto armado - 20 cm</v>
          </cell>
          <cell r="C1693" t="str">
            <v>m²</v>
          </cell>
          <cell r="D1693">
            <v>225.83</v>
          </cell>
          <cell r="E1693">
            <v>182.15034683013391</v>
          </cell>
          <cell r="F1693" t="str">
            <v>SIEC Abr/26</v>
          </cell>
        </row>
        <row r="1694">
          <cell r="A1694" t="str">
            <v>02.01.09.310.64</v>
          </cell>
          <cell r="B1694" t="str">
            <v>Piso estrutural em concreto armado - 25 cm</v>
          </cell>
          <cell r="C1694" t="str">
            <v>m²</v>
          </cell>
          <cell r="D1694">
            <v>252.4</v>
          </cell>
          <cell r="E1694">
            <v>203.5812227778674</v>
          </cell>
          <cell r="F1694" t="str">
            <v>SIEC Abr/26</v>
          </cell>
        </row>
        <row r="1695">
          <cell r="A1695" t="str">
            <v>02.01.09.310.140</v>
          </cell>
          <cell r="B1695" t="str">
            <v>Piso vinílico espessura 3,2 mm, tráfego comercial pesado. Estampa madeira Ref.: Tarkett ou equivalente</v>
          </cell>
          <cell r="C1695" t="str">
            <v>m²</v>
          </cell>
          <cell r="D1695">
            <v>214.43</v>
          </cell>
          <cell r="E1695">
            <v>172.95531537344732</v>
          </cell>
          <cell r="F1695" t="str">
            <v>SIEC Abr/26</v>
          </cell>
        </row>
        <row r="1696">
          <cell r="A1696" t="str">
            <v>02.01.09.310.39</v>
          </cell>
          <cell r="B1696" t="str">
            <v>Placa (granito apicoado) 40 x 40 cm</v>
          </cell>
          <cell r="C1696" t="str">
            <v>m²</v>
          </cell>
          <cell r="D1696">
            <v>468</v>
          </cell>
          <cell r="E1696">
            <v>377.48023874818517</v>
          </cell>
          <cell r="F1696" t="str">
            <v>SIEC Abr/26</v>
          </cell>
        </row>
        <row r="1697">
          <cell r="A1697" t="str">
            <v>02.01.09.310.42</v>
          </cell>
          <cell r="B1697" t="str">
            <v>Placa (granito levigado) 40 x 40 cm</v>
          </cell>
          <cell r="C1697" t="str">
            <v>m²</v>
          </cell>
          <cell r="D1697">
            <v>468</v>
          </cell>
          <cell r="E1697">
            <v>377.48023874818517</v>
          </cell>
          <cell r="F1697" t="str">
            <v>SIEC Abr/26</v>
          </cell>
        </row>
        <row r="1698">
          <cell r="A1698" t="str">
            <v>02.01.09.310.99</v>
          </cell>
          <cell r="B1698" t="str">
            <v>Regularização de superfície com nata de cimento com adição de cola PVA, esp. média de 4,5mm</v>
          </cell>
          <cell r="C1698" t="str">
            <v>m²</v>
          </cell>
          <cell r="D1698">
            <v>35.01</v>
          </cell>
          <cell r="E1698">
            <v>28.238425552508467</v>
          </cell>
          <cell r="F1698" t="str">
            <v>SIEC Abr/26</v>
          </cell>
        </row>
        <row r="1699">
          <cell r="A1699" t="str">
            <v>02.01.09.310.85</v>
          </cell>
          <cell r="B1699" t="str">
            <v>Rejuntamento de piso cerâmico tipo porcelanato e rodapé cerâmico tipo porcelanato, com rejunte flexível e base de apoio, espessura de 5mm</v>
          </cell>
          <cell r="C1699" t="str">
            <v>m²</v>
          </cell>
          <cell r="D1699">
            <v>34.22</v>
          </cell>
          <cell r="E1699">
            <v>27.601226004194224</v>
          </cell>
          <cell r="F1699" t="str">
            <v>SIEC Abr/26</v>
          </cell>
        </row>
        <row r="1700">
          <cell r="A1700" t="str">
            <v>02.01.09.310.84</v>
          </cell>
          <cell r="B1700" t="str">
            <v>Rejuntamento de rodapé em placas cerâmicas até 10cm de altura com argamassa industrializada para rejunte, juntas acima de 3 até 5 mm</v>
          </cell>
          <cell r="C1700" t="str">
            <v>m</v>
          </cell>
          <cell r="D1700">
            <v>19.940000000000001</v>
          </cell>
          <cell r="E1700">
            <v>16.083239232134215</v>
          </cell>
          <cell r="F1700" t="str">
            <v>SIEC Abr/26</v>
          </cell>
        </row>
        <row r="1701">
          <cell r="A1701" t="str">
            <v>02.01.09.310.153</v>
          </cell>
          <cell r="B1701" t="str">
            <v>Revestimento cerâmico para piso com placas tipo esmaltada padrão popular de dimensões 35x35 cm aplicada em ambientes de área menor que 5 m²</v>
          </cell>
          <cell r="C1701" t="str">
            <v>m²</v>
          </cell>
          <cell r="D1701">
            <v>77.52</v>
          </cell>
          <cell r="E1701">
            <v>62.526213905468623</v>
          </cell>
          <cell r="F1701" t="str">
            <v>SIEC Abr/26</v>
          </cell>
        </row>
        <row r="1702">
          <cell r="A1702" t="str">
            <v>02.01.09.310.83</v>
          </cell>
          <cell r="B1702" t="str">
            <v>Ripa de madeira, h=5cm</v>
          </cell>
          <cell r="C1702" t="str">
            <v>m</v>
          </cell>
          <cell r="D1702">
            <v>5.03</v>
          </cell>
          <cell r="E1702">
            <v>4.0571059848362641</v>
          </cell>
          <cell r="F1702" t="str">
            <v>SIEC Abr/26</v>
          </cell>
        </row>
        <row r="1703">
          <cell r="A1703" t="str">
            <v>02.01.09.310.76</v>
          </cell>
          <cell r="B1703" t="str">
            <v>Rodapé cerâmico esmaltado PEI-5 resistência química A, para áreas internas com saída para o exterior, assentado com argamassa colante industrializada.</v>
          </cell>
          <cell r="C1703" t="str">
            <v>m</v>
          </cell>
          <cell r="D1703">
            <v>87.18</v>
          </cell>
          <cell r="E1703">
            <v>70.317793192450395</v>
          </cell>
          <cell r="F1703" t="str">
            <v>SIEC Abr/26</v>
          </cell>
        </row>
        <row r="1704">
          <cell r="A1704" t="str">
            <v>02.01.09.310.59</v>
          </cell>
          <cell r="B1704" t="str">
            <v>Rodapé de argamassa de cimento e areia 1:3 - 10 cm</v>
          </cell>
          <cell r="C1704" t="str">
            <v>m</v>
          </cell>
          <cell r="D1704">
            <v>72.540000000000006</v>
          </cell>
          <cell r="E1704">
            <v>58.509437005968707</v>
          </cell>
          <cell r="F1704" t="str">
            <v>SIEC Abr/26</v>
          </cell>
        </row>
        <row r="1705">
          <cell r="A1705" t="str">
            <v>02.01.09.310.75</v>
          </cell>
          <cell r="B1705" t="str">
            <v>Rodapé de granilite moldado in-loco</v>
          </cell>
          <cell r="C1705" t="str">
            <v>m</v>
          </cell>
          <cell r="D1705">
            <v>51.18</v>
          </cell>
          <cell r="E1705">
            <v>41.280851750282302</v>
          </cell>
          <cell r="F1705" t="str">
            <v>SIEC Abr/26</v>
          </cell>
        </row>
        <row r="1706">
          <cell r="A1706" t="str">
            <v>02.01.09.310.150</v>
          </cell>
          <cell r="B1706" t="str">
            <v>Rodapé de poliestireno reciclado, altura de 5 cm</v>
          </cell>
          <cell r="C1706" t="str">
            <v>m</v>
          </cell>
          <cell r="D1706">
            <v>50.55</v>
          </cell>
          <cell r="E1706">
            <v>40.772705275044359</v>
          </cell>
          <cell r="F1706" t="str">
            <v>SIEC Abr/26</v>
          </cell>
        </row>
        <row r="1707">
          <cell r="A1707" t="str">
            <v>02.01.09.310.60</v>
          </cell>
          <cell r="B1707" t="str">
            <v>Rodapé em borracha sintética preta, até 7 cm - colado</v>
          </cell>
          <cell r="C1707" t="str">
            <v>m</v>
          </cell>
          <cell r="D1707">
            <v>47.38</v>
          </cell>
          <cell r="E1707">
            <v>38.215841264720119</v>
          </cell>
          <cell r="F1707" t="str">
            <v>SIEC Abr/26</v>
          </cell>
        </row>
        <row r="1708">
          <cell r="A1708" t="str">
            <v>02.01.09.310.102</v>
          </cell>
          <cell r="B1708" t="str">
            <v>Rodapé em granito - h = 7cm e= 2cm</v>
          </cell>
          <cell r="C1708" t="str">
            <v>m</v>
          </cell>
          <cell r="D1708">
            <v>71.81</v>
          </cell>
          <cell r="E1708">
            <v>57.920632360058072</v>
          </cell>
          <cell r="F1708" t="str">
            <v>SIEC Abr/26</v>
          </cell>
        </row>
        <row r="1709">
          <cell r="A1709" t="str">
            <v>02.01.09.310.103</v>
          </cell>
          <cell r="B1709" t="str">
            <v>Rodapé plano para piso vinílico, h = 5 cm</v>
          </cell>
          <cell r="C1709" t="str">
            <v>m</v>
          </cell>
          <cell r="D1709">
            <v>35.79</v>
          </cell>
          <cell r="E1709">
            <v>28.867559283755444</v>
          </cell>
          <cell r="F1709" t="str">
            <v>SIEC Abr/26</v>
          </cell>
        </row>
        <row r="1710">
          <cell r="A1710" t="str">
            <v>02.01.09.310.101</v>
          </cell>
          <cell r="B1710" t="str">
            <v>Soleira de madeira fixada com cola a base de PVA</v>
          </cell>
          <cell r="C1710" t="str">
            <v>m</v>
          </cell>
          <cell r="D1710">
            <v>49.65</v>
          </cell>
          <cell r="E1710">
            <v>40.046781738990155</v>
          </cell>
          <cell r="F1710" t="str">
            <v>SIEC Abr/26</v>
          </cell>
        </row>
        <row r="1711">
          <cell r="A1711" t="str">
            <v>02.01.09.400</v>
          </cell>
          <cell r="B1711" t="str">
            <v>FORROS REBAIXADOS</v>
          </cell>
          <cell r="C1711" t="str">
            <v/>
          </cell>
          <cell r="E1711">
            <v>0</v>
          </cell>
          <cell r="F1711" t="str">
            <v>SIEC Abr/26</v>
          </cell>
        </row>
        <row r="1712">
          <cell r="A1712" t="str">
            <v>02.01.09.400.11</v>
          </cell>
          <cell r="B1712" t="str">
            <v>Acabamentos para forro (Moldura de gesso)</v>
          </cell>
          <cell r="C1712" t="str">
            <v>m</v>
          </cell>
          <cell r="D1712">
            <v>3.95</v>
          </cell>
          <cell r="E1712">
            <v>3.1859977415712213</v>
          </cell>
          <cell r="F1712" t="str">
            <v>SIEC Abr/26</v>
          </cell>
        </row>
        <row r="1713">
          <cell r="A1713" t="str">
            <v>02.01.09.400.01</v>
          </cell>
          <cell r="B1713" t="str">
            <v>Aplicação de estuque e preparo de pasta em superfície de concreto</v>
          </cell>
          <cell r="C1713" t="str">
            <v>m²</v>
          </cell>
          <cell r="D1713">
            <v>33.049999999999997</v>
          </cell>
          <cell r="E1713">
            <v>26.65752540732376</v>
          </cell>
          <cell r="F1713" t="str">
            <v>SIEC Abr/26</v>
          </cell>
        </row>
        <row r="1714">
          <cell r="A1714" t="str">
            <v>02.01.09.400.14</v>
          </cell>
          <cell r="B1714" t="str">
            <v>Forro de fibra mineral em placas de 1250 x 625 mm, e = 15 mm, borda reta, com pintura antimofo, apoiado em perfil de aço galvanizado com 24 mm de base - instalado</v>
          </cell>
          <cell r="C1714" t="str">
            <v>m²</v>
          </cell>
          <cell r="D1714">
            <v>126.31</v>
          </cell>
          <cell r="E1714">
            <v>101.87933537667365</v>
          </cell>
          <cell r="F1714" t="str">
            <v>SIEC Abr/26</v>
          </cell>
        </row>
        <row r="1715">
          <cell r="A1715" t="str">
            <v>02.01.09.400.13</v>
          </cell>
          <cell r="B1715" t="str">
            <v>Forro de fibra mineral em placas de 625 x 625 mm, e = 15 mm, borda reta, com pintura antimofo, apoiado em perfil de aço galvanizado com 24 mm de base - instalado</v>
          </cell>
          <cell r="C1715" t="str">
            <v>m²</v>
          </cell>
          <cell r="D1715">
            <v>137.77000000000001</v>
          </cell>
          <cell r="E1715">
            <v>111.12276173576385</v>
          </cell>
          <cell r="F1715" t="str">
            <v>SIEC Abr/26</v>
          </cell>
        </row>
        <row r="1716">
          <cell r="A1716" t="str">
            <v>02.01.09.400.24</v>
          </cell>
          <cell r="B1716" t="str">
            <v>Forro de gesso acartonado fixo monolítico, suspensos por pendurais de arame galvanizado nº 18 painel, e=12,5 mm</v>
          </cell>
          <cell r="C1716" t="str">
            <v>m²</v>
          </cell>
          <cell r="D1716">
            <v>63.09</v>
          </cell>
          <cell r="E1716">
            <v>50.88723987739958</v>
          </cell>
          <cell r="F1716" t="str">
            <v>SIEC Abr/26</v>
          </cell>
        </row>
        <row r="1717">
          <cell r="A1717" t="str">
            <v>02.01.09.400.23</v>
          </cell>
          <cell r="B1717" t="str">
            <v>Forro de gesso acartonado fixo, monolítico, aparafusado em perfis metálicos suspensos por pendurais rígidos reguláveis (espessura: 12,5 mm)</v>
          </cell>
          <cell r="C1717" t="str">
            <v>m²</v>
          </cell>
          <cell r="D1717">
            <v>93.57</v>
          </cell>
          <cell r="E1717">
            <v>75.471850298435228</v>
          </cell>
          <cell r="F1717" t="str">
            <v>SIEC Abr/26</v>
          </cell>
        </row>
        <row r="1718">
          <cell r="A1718" t="str">
            <v>02.01.09.400.19</v>
          </cell>
          <cell r="B1718" t="str">
            <v>Forro de gesso com película de PVC lavável</v>
          </cell>
          <cell r="C1718" t="str">
            <v>m²</v>
          </cell>
          <cell r="D1718">
            <v>136.47999999999999</v>
          </cell>
          <cell r="E1718">
            <v>110.08227133408613</v>
          </cell>
          <cell r="F1718" t="str">
            <v>SIEC Abr/26</v>
          </cell>
        </row>
        <row r="1719">
          <cell r="A1719" t="str">
            <v>02.01.09.400.20</v>
          </cell>
          <cell r="B1719" t="str">
            <v>Forro de gesso fixo monolítico com placa pré-moldada, encaixe macho-fêmea (espessura: 30 mm)</v>
          </cell>
          <cell r="C1719" t="str">
            <v>m²</v>
          </cell>
          <cell r="D1719">
            <v>108.58</v>
          </cell>
          <cell r="E1719">
            <v>87.578641716405869</v>
          </cell>
          <cell r="F1719" t="str">
            <v>SIEC Abr/26</v>
          </cell>
        </row>
        <row r="1720">
          <cell r="A1720" t="str">
            <v>02.01.09.400.15</v>
          </cell>
          <cell r="B1720" t="str">
            <v>Forro de madeira com tábua de pinho de 10 x 1 cm, fixada em caibros de 5 x 6 cm</v>
          </cell>
          <cell r="C1720" t="str">
            <v>m²</v>
          </cell>
          <cell r="D1720">
            <v>250.96</v>
          </cell>
          <cell r="E1720">
            <v>202.41974512018069</v>
          </cell>
          <cell r="F1720" t="str">
            <v>SIEC Abr/26</v>
          </cell>
        </row>
        <row r="1721">
          <cell r="A1721" t="str">
            <v>02.01.09.400.16</v>
          </cell>
          <cell r="B1721" t="str">
            <v>Forro de madeira com tábua de pinho de 10 x 1 cm, fixada em sarrafos de 10 x 2,5 cm</v>
          </cell>
          <cell r="C1721" t="str">
            <v>m²</v>
          </cell>
          <cell r="D1721">
            <v>239.47</v>
          </cell>
          <cell r="E1721">
            <v>193.15212130988868</v>
          </cell>
          <cell r="F1721" t="str">
            <v>SIEC Abr/26</v>
          </cell>
        </row>
        <row r="1722">
          <cell r="A1722" t="str">
            <v>02.01.09.400.17</v>
          </cell>
          <cell r="B1722" t="str">
            <v>Forro de PVC em painéis lineares encaixados entre si e fixados em estrutura de madeira, dimensões 100 x 6000 mm</v>
          </cell>
          <cell r="C1722" t="str">
            <v>m²</v>
          </cell>
          <cell r="D1722">
            <v>120.89</v>
          </cell>
          <cell r="E1722">
            <v>97.507662526213906</v>
          </cell>
          <cell r="F1722" t="str">
            <v>SIEC Abr/26</v>
          </cell>
        </row>
        <row r="1723">
          <cell r="A1723" t="str">
            <v>02.01.09.400.18</v>
          </cell>
          <cell r="B1723" t="str">
            <v>Forro de PVC em painéis lineares encaixados entre si e fixados em estrutura de madeira, dimensões 200 x 6000 mm</v>
          </cell>
          <cell r="C1723" t="str">
            <v>m²</v>
          </cell>
          <cell r="D1723">
            <v>109.53</v>
          </cell>
          <cell r="E1723">
            <v>88.344894337796418</v>
          </cell>
          <cell r="F1723" t="str">
            <v>SIEC Abr/26</v>
          </cell>
        </row>
        <row r="1724">
          <cell r="A1724" t="str">
            <v>02.01.09.400.37</v>
          </cell>
          <cell r="B1724" t="str">
            <v>Forro em chapa de aço blindado</v>
          </cell>
          <cell r="C1724" t="str">
            <v>m²</v>
          </cell>
          <cell r="D1724">
            <v>4192.6400000000003</v>
          </cell>
          <cell r="E1724">
            <v>3381.7067268914343</v>
          </cell>
          <cell r="F1724" t="str">
            <v>SIEC Abr/26</v>
          </cell>
        </row>
        <row r="1725">
          <cell r="A1725" t="str">
            <v>02.01.09.400.25</v>
          </cell>
          <cell r="B1725" t="str">
            <v>Forro em Placas de Gesso Acartonado, para áreas molhadas (verde)</v>
          </cell>
          <cell r="C1725" t="str">
            <v>m²</v>
          </cell>
          <cell r="D1725">
            <v>101.65</v>
          </cell>
          <cell r="E1725">
            <v>81.989030488788515</v>
          </cell>
          <cell r="F1725" t="str">
            <v>SIEC Abr/26</v>
          </cell>
        </row>
        <row r="1726">
          <cell r="A1726" t="str">
            <v>02.01.09.400.45</v>
          </cell>
          <cell r="B1726" t="str">
            <v>Forro em réguas de PVC, liso, para ambientes comerciais, inclusive estrutura bidirecional de fixação</v>
          </cell>
          <cell r="C1726" t="str">
            <v>m²</v>
          </cell>
          <cell r="D1726">
            <v>84.01</v>
          </cell>
          <cell r="E1726">
            <v>67.760929182126148</v>
          </cell>
          <cell r="F1726" t="str">
            <v>SIEC Abr/26</v>
          </cell>
        </row>
        <row r="1727">
          <cell r="A1727" t="str">
            <v>02.01.09.400.02</v>
          </cell>
          <cell r="B1727" t="str">
            <v>Forro metálico, sistema aberto vertical , constituído de duas lâminas lisas de alumínio justapostas, formadas em perfiladeiras especiais, com tratamento termoacústico</v>
          </cell>
          <cell r="C1727" t="str">
            <v>m²</v>
          </cell>
          <cell r="D1727">
            <v>687.47</v>
          </cell>
          <cell r="E1727">
            <v>554.50072592353604</v>
          </cell>
          <cell r="F1727" t="str">
            <v>SIEC Abr/26</v>
          </cell>
        </row>
        <row r="1728">
          <cell r="A1728" t="str">
            <v>02.01.09.400.04</v>
          </cell>
          <cell r="B1728" t="str">
            <v>Forro metálico, sistema linear interlocking, constituído de lâminas perfuradas lineares de alumínio, com tratamento termoacústico</v>
          </cell>
          <cell r="C1728" t="str">
            <v>m²</v>
          </cell>
          <cell r="D1728">
            <v>240.4</v>
          </cell>
          <cell r="E1728">
            <v>193.90224229714471</v>
          </cell>
          <cell r="F1728" t="str">
            <v>SIEC Abr/26</v>
          </cell>
        </row>
        <row r="1729">
          <cell r="A1729" t="str">
            <v>02.01.09.400.29</v>
          </cell>
          <cell r="B1729" t="str">
            <v>Forro modular com placas de EPS</v>
          </cell>
          <cell r="C1729" t="str">
            <v>m²</v>
          </cell>
          <cell r="D1729">
            <v>66.150000000000006</v>
          </cell>
          <cell r="E1729">
            <v>53.355379899983873</v>
          </cell>
          <cell r="F1729" t="str">
            <v>SIEC Abr/26</v>
          </cell>
        </row>
        <row r="1730">
          <cell r="A1730" t="str">
            <v>02.01.09.400.35</v>
          </cell>
          <cell r="B1730" t="str">
            <v>NED 02_Forro vertical tipo "Baffle", em aluzinc, espessura mín. = 0,4 mm, com pintura poliéster, liso, H= 200 mm, espaçamento = 350 mm</v>
          </cell>
          <cell r="C1730" t="str">
            <v>m²</v>
          </cell>
          <cell r="D1730">
            <v>611.55999999999995</v>
          </cell>
          <cell r="E1730">
            <v>493.2731085658977</v>
          </cell>
          <cell r="F1730" t="str">
            <v>SIEC Abr/26</v>
          </cell>
        </row>
        <row r="1731">
          <cell r="A1731" t="str">
            <v>02.01.09.400.32</v>
          </cell>
          <cell r="B1731" t="str">
            <v>NED 26_Forro em chapas (fibra mineral com estrutura em perfis de aço galvanizado; pintura em tinta acrílica; referência Owa - Constellation ou equivalente)</v>
          </cell>
          <cell r="C1731" t="str">
            <v>m²</v>
          </cell>
          <cell r="D1731">
            <v>154.29</v>
          </cell>
          <cell r="E1731">
            <v>124.44749153089207</v>
          </cell>
          <cell r="F1731" t="str">
            <v>SIEC Abr/26</v>
          </cell>
        </row>
        <row r="1732">
          <cell r="A1732" t="str">
            <v>02.01.09.400.40</v>
          </cell>
          <cell r="B1732" t="str">
            <v>NED 45_Forro de gesso acartonado fixo, monolítico, aparafusado em perfis metálicos suspensos por pendurais rígidos reguláveis (espessura: 12,5 mm), com pintura anti-mofo</v>
          </cell>
          <cell r="C1732" t="str">
            <v>m²</v>
          </cell>
          <cell r="D1732">
            <v>152.78</v>
          </cell>
          <cell r="E1732">
            <v>123.22955315373447</v>
          </cell>
          <cell r="F1732" t="str">
            <v>SIEC Abr/26</v>
          </cell>
        </row>
        <row r="1733">
          <cell r="A1733" t="str">
            <v>02.01.09.400.41</v>
          </cell>
          <cell r="B1733" t="str">
            <v>NED 46_Forro de gesso fixo monolítico com placa pré-moldada, encaixe macho-fêmea (espessura: 30 mm), com pintura anti-mofo</v>
          </cell>
          <cell r="C1733" t="str">
            <v>m²</v>
          </cell>
          <cell r="D1733">
            <v>152.66999999999999</v>
          </cell>
          <cell r="E1733">
            <v>123.1408291659945</v>
          </cell>
          <cell r="F1733" t="str">
            <v>SIEC Abr/26</v>
          </cell>
        </row>
        <row r="1734">
          <cell r="A1734" t="str">
            <v>02.01.09.400.12</v>
          </cell>
          <cell r="B1734" t="str">
            <v>Polimento de estuque com lixamento fino manual da superfície de concreto</v>
          </cell>
          <cell r="C1734" t="str">
            <v>m²</v>
          </cell>
          <cell r="D1734">
            <v>10.18</v>
          </cell>
          <cell r="E1734">
            <v>8.2110017744797545</v>
          </cell>
          <cell r="F1734" t="str">
            <v>SIEC Abr/26</v>
          </cell>
        </row>
        <row r="1735">
          <cell r="A1735" t="str">
            <v>02.01.09.400.10</v>
          </cell>
          <cell r="B1735" t="str">
            <v>Sanca de gesso, reta</v>
          </cell>
          <cell r="C1735" t="str">
            <v>m</v>
          </cell>
          <cell r="D1735">
            <v>83.33</v>
          </cell>
          <cell r="E1735">
            <v>67.212453621551859</v>
          </cell>
          <cell r="F1735" t="str">
            <v>SIEC Abr/26</v>
          </cell>
        </row>
        <row r="1736">
          <cell r="A1736" t="str">
            <v>02.01.09.500</v>
          </cell>
          <cell r="B1736" t="str">
            <v>PISOS ELEVADOS</v>
          </cell>
          <cell r="C1736" t="str">
            <v/>
          </cell>
          <cell r="E1736">
            <v>0</v>
          </cell>
          <cell r="F1736" t="str">
            <v>SIEC Abr/26</v>
          </cell>
        </row>
        <row r="1737">
          <cell r="A1737" t="str">
            <v>02.01.09.500.01</v>
          </cell>
          <cell r="B1737" t="str">
            <v>NEC 58_Piso elevado (placas moduladas com revestimento de borda, acabamento superior em vinil (cor cinza claro - ref. Munsell 5Y 6/1), estrutura de suporte regulável telescópica em aço estampado bicromatizado) - sobrecarga= 200 kg/m²</v>
          </cell>
          <cell r="C1737" t="str">
            <v>m²</v>
          </cell>
          <cell r="D1737">
            <v>529.03</v>
          </cell>
          <cell r="E1737">
            <v>426.70592030972733</v>
          </cell>
          <cell r="F1737" t="str">
            <v>SIEC Abr/26</v>
          </cell>
        </row>
        <row r="1738">
          <cell r="A1738" t="str">
            <v>02.01.09.900</v>
          </cell>
          <cell r="B1738" t="str">
            <v>ARREMATES EM GERAL</v>
          </cell>
          <cell r="C1738" t="str">
            <v/>
          </cell>
          <cell r="E1738">
            <v>0</v>
          </cell>
          <cell r="F1738" t="str">
            <v>SIEC Abr/26</v>
          </cell>
        </row>
        <row r="1739">
          <cell r="A1739" t="str">
            <v>02.01.09.900.03</v>
          </cell>
          <cell r="B1739" t="str">
            <v>NEB 05_Cantoneira de proteção (aço galvanizado pintado)</v>
          </cell>
          <cell r="C1739" t="str">
            <v>m</v>
          </cell>
          <cell r="D1739">
            <v>50.46</v>
          </cell>
          <cell r="E1739">
            <v>40.700112921438944</v>
          </cell>
          <cell r="F1739" t="str">
            <v>SIEC Abr/26</v>
          </cell>
        </row>
        <row r="1740">
          <cell r="A1740" t="str">
            <v>02.01.09.900.08</v>
          </cell>
          <cell r="B1740" t="str">
            <v>NEB 07_Junta de dessolidarização (isopor) - e = 1 cm</v>
          </cell>
          <cell r="C1740" t="str">
            <v>m</v>
          </cell>
          <cell r="D1740">
            <v>11.7</v>
          </cell>
          <cell r="E1740">
            <v>9.4370059687046286</v>
          </cell>
          <cell r="F1740" t="str">
            <v>SIEC Abr/26</v>
          </cell>
        </row>
        <row r="1741">
          <cell r="A1741" t="str">
            <v>02.01.09.900.02</v>
          </cell>
          <cell r="B1741" t="str">
            <v>NEB 30_Cantoneira de proteção (alumínio tipo 2848 para revestimentos cerâmicos)</v>
          </cell>
          <cell r="C1741" t="str">
            <v>m</v>
          </cell>
          <cell r="D1741">
            <v>45.78</v>
          </cell>
          <cell r="E1741">
            <v>36.925310533957088</v>
          </cell>
          <cell r="F1741" t="str">
            <v>SIEC Abr/26</v>
          </cell>
        </row>
        <row r="1742">
          <cell r="A1742" t="str">
            <v>02.01.09.900.09</v>
          </cell>
          <cell r="B1742" t="str">
            <v>NEB 37_Junta de movimentação ou dilatação (isopor) - e = 4 cm</v>
          </cell>
          <cell r="C1742" t="str">
            <v>m</v>
          </cell>
          <cell r="D1742">
            <v>15.67</v>
          </cell>
          <cell r="E1742">
            <v>12.639135344410388</v>
          </cell>
          <cell r="F1742" t="str">
            <v>SIEC Abr/26</v>
          </cell>
        </row>
        <row r="1743">
          <cell r="A1743" t="str">
            <v>02.01.09.900.04</v>
          </cell>
          <cell r="B1743" t="str">
            <v>NEB 46_Cantoneira de proteção (alumínio MA-A4)</v>
          </cell>
          <cell r="C1743" t="str">
            <v>m</v>
          </cell>
          <cell r="D1743">
            <v>48.31</v>
          </cell>
          <cell r="E1743">
            <v>38.96596225197613</v>
          </cell>
          <cell r="F1743" t="str">
            <v>SIEC Abr/26</v>
          </cell>
        </row>
        <row r="1744">
          <cell r="A1744" t="str">
            <v>02.01.09.900.18</v>
          </cell>
          <cell r="B1744" t="str">
            <v>NEB 53_Arremate vertical (alumínio anodizado fosco) e = 0,5 mm</v>
          </cell>
          <cell r="C1744" t="str">
            <v>m</v>
          </cell>
          <cell r="D1744">
            <v>42.21</v>
          </cell>
          <cell r="E1744">
            <v>34.045813840942088</v>
          </cell>
          <cell r="F1744" t="str">
            <v>SIEC Abr/26</v>
          </cell>
        </row>
        <row r="1745">
          <cell r="A1745" t="str">
            <v>02.01.09.900.05</v>
          </cell>
          <cell r="B1745" t="str">
            <v>NEB 54_Arremate em perfil metálico para revestimento cerâmico</v>
          </cell>
          <cell r="C1745" t="str">
            <v>m</v>
          </cell>
          <cell r="D1745">
            <v>73.790000000000006</v>
          </cell>
          <cell r="E1745">
            <v>59.517664139377324</v>
          </cell>
          <cell r="F1745" t="str">
            <v>SIEC Abr/26</v>
          </cell>
        </row>
        <row r="1746">
          <cell r="A1746" t="str">
            <v>02.01.09.900.19</v>
          </cell>
          <cell r="B1746" t="str">
            <v>NEB 64_Batente (alumínio anodizado fosco) C = _ cm; L = _ cm; e = 4 mm</v>
          </cell>
          <cell r="C1746" t="str">
            <v>m</v>
          </cell>
          <cell r="D1746">
            <v>85.82</v>
          </cell>
          <cell r="E1746">
            <v>69.220842071301817</v>
          </cell>
          <cell r="F1746" t="str">
            <v>SIEC Abr/26</v>
          </cell>
        </row>
        <row r="1747">
          <cell r="A1747" t="str">
            <v>02.01.09.900.14</v>
          </cell>
          <cell r="B1747" t="str">
            <v>NEC 03_Juntas de dilatação de isopor com mastique e perfil "L"</v>
          </cell>
          <cell r="C1747" t="str">
            <v>m</v>
          </cell>
          <cell r="D1747">
            <v>57.17</v>
          </cell>
          <cell r="E1747">
            <v>46.112276173576383</v>
          </cell>
          <cell r="F1747" t="str">
            <v>SIEC Abr/26</v>
          </cell>
        </row>
        <row r="1748">
          <cell r="A1748" t="str">
            <v>02.01.09.900.13</v>
          </cell>
          <cell r="B1748" t="str">
            <v>NEC 05_Juntas de dilatação (perfil de PVC)</v>
          </cell>
          <cell r="C1748" t="str">
            <v>m</v>
          </cell>
          <cell r="D1748">
            <v>63.55</v>
          </cell>
          <cell r="E1748">
            <v>51.258267462493947</v>
          </cell>
          <cell r="F1748" t="str">
            <v>SIEC Abr/26</v>
          </cell>
        </row>
        <row r="1749">
          <cell r="A1749" t="str">
            <v>02.01.09.900.16</v>
          </cell>
          <cell r="B1749" t="str">
            <v>NEC 22/00_Cantoneira de proteção de degrau de embutir (alumínio extrudado)</v>
          </cell>
          <cell r="C1749" t="str">
            <v>m</v>
          </cell>
          <cell r="D1749">
            <v>87.6</v>
          </cell>
          <cell r="E1749">
            <v>70.656557509275686</v>
          </cell>
          <cell r="F1749" t="str">
            <v>SIEC Abr/26</v>
          </cell>
        </row>
        <row r="1750">
          <cell r="A1750" t="str">
            <v>02.01.10</v>
          </cell>
          <cell r="B1750" t="str">
            <v>PINTURAS EM GERAL</v>
          </cell>
          <cell r="C1750" t="str">
            <v/>
          </cell>
          <cell r="E1750">
            <v>0</v>
          </cell>
          <cell r="F1750" t="str">
            <v>SIEC Abr/26</v>
          </cell>
        </row>
        <row r="1751">
          <cell r="A1751" t="str">
            <v>02.01.10.100</v>
          </cell>
          <cell r="B1751" t="str">
            <v>PINTURA EM PAREDES / TETOS</v>
          </cell>
          <cell r="C1751" t="str">
            <v/>
          </cell>
          <cell r="E1751">
            <v>0</v>
          </cell>
          <cell r="F1751" t="str">
            <v>SIEC Abr/26</v>
          </cell>
        </row>
        <row r="1752">
          <cell r="A1752" t="str">
            <v>02.01.10.100.36</v>
          </cell>
          <cell r="B1752" t="str">
            <v>NEB 10_Pintura com tinta epóxi à base de água monocomponente, com duas demãos, sobre massa corrida, para áreas molhadas, incluindo chapisco e impermeabilização com revestimento de argamassa aditivada</v>
          </cell>
          <cell r="C1752" t="str">
            <v>m²</v>
          </cell>
          <cell r="D1752">
            <v>204.88</v>
          </cell>
          <cell r="E1752">
            <v>165.25246007420552</v>
          </cell>
          <cell r="F1752" t="str">
            <v>SIEC Abr/26</v>
          </cell>
        </row>
        <row r="1753">
          <cell r="A1753" t="str">
            <v>02.01.10.100.37</v>
          </cell>
          <cell r="B1753" t="str">
            <v>NEB 13_Pintura com tinta epóxi à base de água monocomponente, com duas demãos (incluindo preparo de base - lixamento, emassamento e limpeza), para áreas molhadas</v>
          </cell>
          <cell r="C1753" t="str">
            <v>m²</v>
          </cell>
          <cell r="D1753">
            <v>143.22999999999999</v>
          </cell>
          <cell r="E1753">
            <v>115.52669785449265</v>
          </cell>
          <cell r="F1753" t="str">
            <v>SIEC Abr/26</v>
          </cell>
        </row>
        <row r="1754">
          <cell r="A1754" t="str">
            <v>02.01.10.100.22</v>
          </cell>
          <cell r="B1754" t="str">
            <v>NEB 15_NED 21_Verniz incolor fosco sobre concreto aparente incluindo estucamento e lixamento de superfície</v>
          </cell>
          <cell r="C1754" t="str">
            <v>m²</v>
          </cell>
          <cell r="D1754">
            <v>67.16</v>
          </cell>
          <cell r="E1754">
            <v>54.170027423778023</v>
          </cell>
          <cell r="F1754" t="str">
            <v>SIEC Abr/26</v>
          </cell>
        </row>
        <row r="1755">
          <cell r="A1755" t="str">
            <v>02.01.10.100.35</v>
          </cell>
          <cell r="B1755" t="str">
            <v>NEB 15_NED 21_Verniz incolor fosco sobre concreto aparente, incluindo estucamento e lixamento de superfície (noturno)</v>
          </cell>
          <cell r="C1755" t="str">
            <v>m²</v>
          </cell>
          <cell r="D1755">
            <v>70.05</v>
          </cell>
          <cell r="E1755">
            <v>56.501048556218741</v>
          </cell>
          <cell r="F1755" t="str">
            <v>SIEC Abr/26</v>
          </cell>
        </row>
        <row r="1756">
          <cell r="A1756" t="str">
            <v>02.01.10.100.33</v>
          </cell>
          <cell r="B1756" t="str">
            <v>NEB 35_Pintura em tinta acrílica à base de água sobre massa acrílica, duas demãos.</v>
          </cell>
          <cell r="C1756" t="str">
            <v>m²</v>
          </cell>
          <cell r="D1756">
            <v>183.95</v>
          </cell>
          <cell r="E1756">
            <v>148.37070495241167</v>
          </cell>
          <cell r="F1756" t="str">
            <v>SIEC Abr/26</v>
          </cell>
        </row>
        <row r="1757">
          <cell r="A1757" t="str">
            <v>02.01.10.100.39</v>
          </cell>
          <cell r="B1757" t="str">
            <v>NEB 36_Acabamento imitação de concreto aparente, chapisco e impermeabilização</v>
          </cell>
          <cell r="C1757" t="str">
            <v>m²</v>
          </cell>
          <cell r="D1757">
            <v>348.42</v>
          </cell>
          <cell r="E1757">
            <v>281.02919825778355</v>
          </cell>
          <cell r="F1757" t="str">
            <v>SIEC Abr/26</v>
          </cell>
        </row>
        <row r="1758">
          <cell r="A1758" t="str">
            <v>02.01.10.100.38</v>
          </cell>
          <cell r="B1758" t="str">
            <v>NEB 38_Pintura com tinta acrílica à base de água, duas demãos - incluso preparo da superfície, lixamento e limpeza</v>
          </cell>
          <cell r="C1758" t="str">
            <v>m²</v>
          </cell>
          <cell r="D1758">
            <v>42.29</v>
          </cell>
          <cell r="E1758">
            <v>34.110340377480235</v>
          </cell>
          <cell r="F1758" t="str">
            <v>SIEC Abr/26</v>
          </cell>
        </row>
        <row r="1759">
          <cell r="A1759" t="str">
            <v>02.01.10.100.23</v>
          </cell>
          <cell r="B1759" t="str">
            <v>NEB 60_NED 20_Verniz incolor antipichação para superfícies de concreto, incluindo estucamento e lixamento de superfície</v>
          </cell>
          <cell r="C1759" t="str">
            <v>m²</v>
          </cell>
          <cell r="D1759">
            <v>122.12</v>
          </cell>
          <cell r="E1759">
            <v>98.499758025487978</v>
          </cell>
          <cell r="F1759" t="str">
            <v>SIEC Abr/26</v>
          </cell>
        </row>
        <row r="1760">
          <cell r="A1760" t="str">
            <v>02.01.10.100.31</v>
          </cell>
          <cell r="B1760" t="str">
            <v>NEB 60_NED 20_Verniz incolor antipichação para superfícies de concreto, incluindo estucamento e lixamento de superfície (noturno)</v>
          </cell>
          <cell r="C1760" t="str">
            <v>m²</v>
          </cell>
          <cell r="D1760">
            <v>128.26</v>
          </cell>
          <cell r="E1760">
            <v>103.45216970479109</v>
          </cell>
          <cell r="F1760" t="str">
            <v>SIEC Abr/26</v>
          </cell>
        </row>
        <row r="1761">
          <cell r="A1761" t="str">
            <v>02.01.10.100.34</v>
          </cell>
          <cell r="B1761" t="str">
            <v>NEB 62_Pintura com tinta esmalte à base de água em superfície metálica, inclusive preparo</v>
          </cell>
          <cell r="C1761" t="str">
            <v>m²</v>
          </cell>
          <cell r="D1761">
            <v>78.13</v>
          </cell>
          <cell r="E1761">
            <v>63.018228746572021</v>
          </cell>
          <cell r="F1761" t="str">
            <v>SIEC Abr/26</v>
          </cell>
        </row>
        <row r="1762">
          <cell r="A1762" t="str">
            <v>02.01.10.100.40</v>
          </cell>
          <cell r="B1762" t="str">
            <v>NED 09_Pintura acrílica antimofo à base de água, duas demãos, para áreas molhadas (incluindo preparo de base - emassamento, lixamento e limpeza) - cor branca</v>
          </cell>
          <cell r="C1762" t="str">
            <v>m²</v>
          </cell>
          <cell r="D1762">
            <v>74.16</v>
          </cell>
          <cell r="E1762">
            <v>59.816099370866269</v>
          </cell>
          <cell r="F1762" t="str">
            <v>SIEC Abr/26</v>
          </cell>
        </row>
        <row r="1763">
          <cell r="A1763" t="str">
            <v>02.01.10.100.27</v>
          </cell>
          <cell r="B1763" t="str">
            <v>NED 10_Pintura acrílica antimofo sobre massa corrida acrílica, duas demãos, para áreas molhadas - cor branca</v>
          </cell>
          <cell r="C1763" t="str">
            <v>m²</v>
          </cell>
          <cell r="D1763">
            <v>165.46</v>
          </cell>
          <cell r="E1763">
            <v>133.45700919503147</v>
          </cell>
          <cell r="F1763" t="str">
            <v>SIEC Abr/26</v>
          </cell>
        </row>
        <row r="1764">
          <cell r="A1764" t="str">
            <v>02.01.10.100.26</v>
          </cell>
          <cell r="B1764" t="str">
            <v>NED 47_Pintura em teto com tinta látex à base de PVA, duas demãos (incluindo preparo de base - emassamento, lixamento e limpeza)</v>
          </cell>
          <cell r="C1764" t="str">
            <v>m²</v>
          </cell>
          <cell r="D1764">
            <v>50.63</v>
          </cell>
          <cell r="E1764">
            <v>40.837231811582512</v>
          </cell>
          <cell r="F1764" t="str">
            <v>SIEC Abr/26</v>
          </cell>
        </row>
        <row r="1765">
          <cell r="A1765" t="str">
            <v>02.01.10.100.28</v>
          </cell>
          <cell r="B1765" t="str">
            <v>NED 48_Pintura em teto com tinta látex à base de PVA, duas demãos, sobre massa corrida</v>
          </cell>
          <cell r="C1765" t="str">
            <v>m²</v>
          </cell>
          <cell r="D1765">
            <v>174.08</v>
          </cell>
          <cell r="E1765">
            <v>140.40974350701728</v>
          </cell>
          <cell r="F1765" t="str">
            <v>SIEC Abr/26</v>
          </cell>
        </row>
        <row r="1766">
          <cell r="A1766" t="str">
            <v>02.01.10.100.24</v>
          </cell>
          <cell r="B1766" t="str">
            <v>Pintura com tinta acrílica à base de água sobre massa corrida, duas demãos - incluso preparo da superfície, lixamento e limpeza</v>
          </cell>
          <cell r="C1766" t="str">
            <v>m²</v>
          </cell>
          <cell r="D1766">
            <v>60.5</v>
          </cell>
          <cell r="E1766">
            <v>48.79819325697693</v>
          </cell>
          <cell r="F1766" t="str">
            <v>SIEC Abr/26</v>
          </cell>
        </row>
        <row r="1767">
          <cell r="A1767" t="str">
            <v>02.01.10.100.06</v>
          </cell>
          <cell r="B1767" t="str">
            <v>Pintura com tinta epóxi em parede interna, com duas demãos, incluindo emassamento e lixamento</v>
          </cell>
          <cell r="C1767" t="str">
            <v>m²</v>
          </cell>
          <cell r="D1767">
            <v>285.66000000000003</v>
          </cell>
          <cell r="E1767">
            <v>230.40813034360383</v>
          </cell>
          <cell r="F1767" t="str">
            <v>SIEC Abr/26</v>
          </cell>
        </row>
        <row r="1768">
          <cell r="A1768" t="str">
            <v>02.01.10.100.09</v>
          </cell>
          <cell r="B1768" t="str">
            <v>Pintura com tinta impermeável mineral em pó em parede externa, com três demãos</v>
          </cell>
          <cell r="C1768" t="str">
            <v>m²</v>
          </cell>
          <cell r="D1768">
            <v>20.07</v>
          </cell>
          <cell r="E1768">
            <v>16.18809485400871</v>
          </cell>
          <cell r="F1768" t="str">
            <v>SIEC Abr/26</v>
          </cell>
        </row>
        <row r="1769">
          <cell r="A1769" t="str">
            <v>02.01.10.100.05</v>
          </cell>
          <cell r="B1769" t="str">
            <v>Pintura com tinta látex acrílica em parede externa, com duas demãos, sem massa corrida</v>
          </cell>
          <cell r="C1769" t="str">
            <v>m²</v>
          </cell>
          <cell r="D1769">
            <v>16.350000000000001</v>
          </cell>
          <cell r="E1769">
            <v>13.187610904984677</v>
          </cell>
          <cell r="F1769" t="str">
            <v>SIEC Abr/26</v>
          </cell>
        </row>
        <row r="1770">
          <cell r="A1770" t="str">
            <v>02.01.10.100.03</v>
          </cell>
          <cell r="B1770" t="str">
            <v>Pintura com tinta látex PVA em parede interna, com duas demãos, sem massa corrida</v>
          </cell>
          <cell r="C1770" t="str">
            <v>m²</v>
          </cell>
          <cell r="D1770">
            <v>17.95</v>
          </cell>
          <cell r="E1770">
            <v>14.478141635747701</v>
          </cell>
          <cell r="F1770" t="str">
            <v>SIEC Abr/26</v>
          </cell>
        </row>
        <row r="1771">
          <cell r="A1771" t="str">
            <v>02.01.10.100.32</v>
          </cell>
          <cell r="B1771" t="str">
            <v>Pintura com tinta látex PVA em parede interna, com duas demãos, sem massa corrida (noturno)</v>
          </cell>
          <cell r="C1771" t="str">
            <v>m²</v>
          </cell>
          <cell r="D1771">
            <v>18.59</v>
          </cell>
          <cell r="E1771">
            <v>14.994353928052911</v>
          </cell>
          <cell r="F1771" t="str">
            <v>SIEC Abr/26</v>
          </cell>
        </row>
        <row r="1772">
          <cell r="A1772" t="str">
            <v>02.01.10.100.04</v>
          </cell>
          <cell r="B1772" t="str">
            <v>Pintura com tinta látex PVA em parede interna, com três demãos, sem massa corrida</v>
          </cell>
          <cell r="C1772" t="str">
            <v>m²</v>
          </cell>
          <cell r="D1772">
            <v>44.83</v>
          </cell>
          <cell r="E1772">
            <v>36.159057912566539</v>
          </cell>
          <cell r="F1772" t="str">
            <v>SIEC Abr/26</v>
          </cell>
        </row>
        <row r="1773">
          <cell r="A1773" t="str">
            <v>02.01.10.100.11</v>
          </cell>
          <cell r="B1773" t="str">
            <v>Pintura hidrofugante sobre superfície de concreto com duas demãos de silicone base solvente</v>
          </cell>
          <cell r="C1773" t="str">
            <v>m²</v>
          </cell>
          <cell r="D1773">
            <v>44.95</v>
          </cell>
          <cell r="E1773">
            <v>36.255847717373769</v>
          </cell>
          <cell r="F1773" t="str">
            <v>SIEC Abr/26</v>
          </cell>
        </row>
        <row r="1774">
          <cell r="A1774" t="str">
            <v>02.01.10.100.12</v>
          </cell>
          <cell r="B1774" t="str">
            <v>Pintura hidrofugante sobre superfície de concreto com duas demãos de siloxano oligomérico base solvente</v>
          </cell>
          <cell r="C1774" t="str">
            <v>m²</v>
          </cell>
          <cell r="D1774">
            <v>44.95</v>
          </cell>
          <cell r="E1774">
            <v>36.255847717373769</v>
          </cell>
          <cell r="F1774" t="str">
            <v>SIEC Abr/26</v>
          </cell>
        </row>
        <row r="1775">
          <cell r="A1775" t="str">
            <v>02.01.10.100.13</v>
          </cell>
          <cell r="B1775" t="str">
            <v>Pintura hidrofugante sobre superfície de tijolo à vista com uma demão de silicone</v>
          </cell>
          <cell r="C1775" t="str">
            <v>m²</v>
          </cell>
          <cell r="D1775">
            <v>41.92</v>
          </cell>
          <cell r="E1775">
            <v>33.81190514599129</v>
          </cell>
          <cell r="F1775" t="str">
            <v>SIEC Abr/26</v>
          </cell>
        </row>
        <row r="1776">
          <cell r="A1776" t="str">
            <v>02.01.10.100.17</v>
          </cell>
          <cell r="B1776" t="str">
            <v>Pintura impermeabilizante sobre superfície de concreto com duas demãos de borracha clorada à base de solvente</v>
          </cell>
          <cell r="C1776" t="str">
            <v>m²</v>
          </cell>
          <cell r="D1776">
            <v>69.53</v>
          </cell>
          <cell r="E1776">
            <v>56.081626068720759</v>
          </cell>
          <cell r="F1776" t="str">
            <v>SIEC Abr/26</v>
          </cell>
        </row>
        <row r="1777">
          <cell r="A1777" t="str">
            <v>02.01.10.100.18</v>
          </cell>
          <cell r="B1777" t="str">
            <v>Pintura impermeabilizante sobre superfície de concreto com duas demãos de sistema duplo epóxi-poliuretano</v>
          </cell>
          <cell r="C1777" t="str">
            <v>m²</v>
          </cell>
          <cell r="D1777">
            <v>88.79</v>
          </cell>
          <cell r="E1777">
            <v>71.616389740280695</v>
          </cell>
          <cell r="F1777" t="str">
            <v>SIEC Abr/26</v>
          </cell>
        </row>
        <row r="1778">
          <cell r="A1778" t="str">
            <v>02.01.10.100.19</v>
          </cell>
          <cell r="B1778" t="str">
            <v>Pintura impermeabilizante sobre superfície de concreto com duas demãos de sistema duplo silano-siloxano</v>
          </cell>
          <cell r="C1778" t="str">
            <v>m²</v>
          </cell>
          <cell r="D1778">
            <v>60.19</v>
          </cell>
          <cell r="E1778">
            <v>48.548152927891593</v>
          </cell>
          <cell r="F1778" t="str">
            <v>SIEC Abr/26</v>
          </cell>
        </row>
        <row r="1779">
          <cell r="A1779" t="str">
            <v>02.01.10.100.16</v>
          </cell>
          <cell r="B1779" t="str">
            <v>Pintura impermeabilizante sobre superfície de concreto com duas demãos de verniz acrílico à base de solvente</v>
          </cell>
          <cell r="C1779" t="str">
            <v>m²</v>
          </cell>
          <cell r="D1779">
            <v>53.88</v>
          </cell>
          <cell r="E1779">
            <v>43.458622358444913</v>
          </cell>
          <cell r="F1779" t="str">
            <v>SIEC Abr/26</v>
          </cell>
        </row>
        <row r="1780">
          <cell r="A1780" t="str">
            <v>02.01.10.100.20</v>
          </cell>
          <cell r="B1780" t="str">
            <v>Pintura impermeabilizante sobre superfície de concreto com duas demãos de verniz epóxi bicomponente</v>
          </cell>
          <cell r="C1780" t="str">
            <v>m²</v>
          </cell>
          <cell r="D1780">
            <v>56.55</v>
          </cell>
          <cell r="E1780">
            <v>45.612195515405709</v>
          </cell>
          <cell r="F1780" t="str">
            <v>SIEC Abr/26</v>
          </cell>
        </row>
        <row r="1781">
          <cell r="A1781" t="str">
            <v>02.01.10.100.15</v>
          </cell>
          <cell r="B1781" t="str">
            <v>Pintura impermeabilizante sobre superfície de concreto com duas demãos de verniz poliuretano alifático bicomponente</v>
          </cell>
          <cell r="C1781" t="str">
            <v>m²</v>
          </cell>
          <cell r="D1781">
            <v>69.41</v>
          </cell>
          <cell r="E1781">
            <v>55.984836263913529</v>
          </cell>
          <cell r="F1781" t="str">
            <v>SIEC Abr/26</v>
          </cell>
        </row>
        <row r="1782">
          <cell r="A1782" t="str">
            <v>02.01.10.100.14</v>
          </cell>
          <cell r="B1782" t="str">
            <v>Pintura impermeabilizante sobre superfície de concreto com primer e duas demãos de verniz acrílico à base de água</v>
          </cell>
          <cell r="C1782" t="str">
            <v>m²</v>
          </cell>
          <cell r="D1782">
            <v>50.99</v>
          </cell>
          <cell r="E1782">
            <v>41.127601226004195</v>
          </cell>
          <cell r="F1782" t="str">
            <v>SIEC Abr/26</v>
          </cell>
        </row>
        <row r="1783">
          <cell r="A1783" t="str">
            <v>02.01.10.100.41</v>
          </cell>
          <cell r="B1783" t="str">
            <v>Pintura látex acrílica econômica, aplicação manual em paredes, duas demãos</v>
          </cell>
          <cell r="C1783" t="str">
            <v>m²</v>
          </cell>
          <cell r="D1783">
            <v>12.6</v>
          </cell>
          <cell r="E1783">
            <v>10.162929504758832</v>
          </cell>
          <cell r="F1783" t="str">
            <v>SIEC Abr/26</v>
          </cell>
        </row>
        <row r="1784">
          <cell r="A1784" t="str">
            <v>02.01.10.100.01</v>
          </cell>
          <cell r="B1784" t="str">
            <v>Pintura tipo caiação em parede externa com três demãos</v>
          </cell>
          <cell r="C1784" t="str">
            <v>m²</v>
          </cell>
          <cell r="D1784">
            <v>20.39</v>
          </cell>
          <cell r="E1784">
            <v>16.446201000161317</v>
          </cell>
          <cell r="F1784" t="str">
            <v>SIEC Abr/26</v>
          </cell>
        </row>
        <row r="1785">
          <cell r="A1785" t="str">
            <v>02.01.10.100.02</v>
          </cell>
          <cell r="B1785" t="str">
            <v>Pintura tipo caiação em parede interna com três demãos</v>
          </cell>
          <cell r="C1785" t="str">
            <v>m²</v>
          </cell>
          <cell r="D1785">
            <v>16.05</v>
          </cell>
          <cell r="E1785">
            <v>12.945636392966607</v>
          </cell>
          <cell r="F1785" t="str">
            <v>SIEC Abr/26</v>
          </cell>
        </row>
        <row r="1786">
          <cell r="A1786" t="str">
            <v>02.01.10.300</v>
          </cell>
          <cell r="B1786" t="str">
            <v>PINTURA EM PISOS</v>
          </cell>
          <cell r="C1786" t="str">
            <v/>
          </cell>
          <cell r="E1786">
            <v>0</v>
          </cell>
          <cell r="F1786" t="str">
            <v>SIEC Abr/26</v>
          </cell>
        </row>
        <row r="1787">
          <cell r="A1787" t="str">
            <v>02.01.10.300.06</v>
          </cell>
          <cell r="B1787" t="str">
            <v>DEM.48_Remoção de demarcação viária de material termoplástico retro</v>
          </cell>
          <cell r="C1787" t="str">
            <v>m²</v>
          </cell>
          <cell r="D1787">
            <v>79.67</v>
          </cell>
          <cell r="E1787">
            <v>64.260364574931444</v>
          </cell>
          <cell r="F1787" t="str">
            <v>SIEC Abr/26</v>
          </cell>
        </row>
        <row r="1788">
          <cell r="A1788" t="str">
            <v>02.01.10.300.05</v>
          </cell>
          <cell r="B1788" t="str">
            <v>Demarcação e pinturas de faixa até 10 cm com borracha clorada</v>
          </cell>
          <cell r="C1788" t="str">
            <v>m</v>
          </cell>
          <cell r="D1788">
            <v>13.65</v>
          </cell>
          <cell r="E1788">
            <v>11.009840296822068</v>
          </cell>
          <cell r="F1788" t="str">
            <v>SIEC Abr/26</v>
          </cell>
        </row>
        <row r="1789">
          <cell r="A1789" t="str">
            <v>02.01.10.300.04</v>
          </cell>
          <cell r="B1789" t="str">
            <v xml:space="preserve">Pintura a base de resina acrílica de alto desempenho, refletiva, para asfalto, branco/amarela, largura 10 cm, 2 demãos </v>
          </cell>
          <cell r="C1789" t="str">
            <v>m</v>
          </cell>
          <cell r="D1789">
            <v>10.71</v>
          </cell>
          <cell r="E1789">
            <v>8.6384900790450079</v>
          </cell>
          <cell r="F1789" t="str">
            <v>SIEC Abr/26</v>
          </cell>
        </row>
        <row r="1790">
          <cell r="A1790" t="str">
            <v>02.01.10.300.02</v>
          </cell>
          <cell r="B1790" t="str">
            <v>Pintura com tinta acrílica em piso de concreto, duas demãos, aplicada com rolo de lã</v>
          </cell>
          <cell r="C1790" t="str">
            <v>m²</v>
          </cell>
          <cell r="D1790">
            <v>27.16</v>
          </cell>
          <cell r="E1790">
            <v>21.906759154702371</v>
          </cell>
          <cell r="F1790" t="str">
            <v>SIEC Abr/26</v>
          </cell>
        </row>
        <row r="1791">
          <cell r="A1791" t="str">
            <v>02.01.10.300.08</v>
          </cell>
          <cell r="B1791" t="str">
            <v>Pintura com tinta acrílica em piso, para faixas de demarcação, com faixas de 10 cm de largura, aplicada com trincha</v>
          </cell>
          <cell r="C1791" t="str">
            <v>m²</v>
          </cell>
          <cell r="D1791">
            <v>6.2</v>
          </cell>
          <cell r="E1791">
            <v>5.0008065817067271</v>
          </cell>
          <cell r="F1791" t="str">
            <v>SIEC Abr/26</v>
          </cell>
        </row>
        <row r="1792">
          <cell r="A1792" t="str">
            <v>02.01.10.300.09</v>
          </cell>
          <cell r="B1792" t="str">
            <v>Pintura com tinta acrílica em piso, para faixas de demarcação, com faixas de 15 cm de largura, aplicada com trincha</v>
          </cell>
          <cell r="C1792" t="str">
            <v>m²</v>
          </cell>
          <cell r="D1792">
            <v>6.67</v>
          </cell>
          <cell r="E1792">
            <v>5.3798999838683654</v>
          </cell>
          <cell r="F1792" t="str">
            <v>SIEC Abr/26</v>
          </cell>
        </row>
        <row r="1793">
          <cell r="A1793" t="str">
            <v>02.01.10.300.01</v>
          </cell>
          <cell r="B1793" t="str">
            <v>Pintura com tinta acrílica em piso, para faixas de demarcação, com faixas de 5 cm de largura, aplicada com trincha</v>
          </cell>
          <cell r="C1793" t="str">
            <v>m</v>
          </cell>
          <cell r="D1793">
            <v>5.74</v>
          </cell>
          <cell r="E1793">
            <v>4.629778996612357</v>
          </cell>
          <cell r="F1793" t="str">
            <v>SIEC Abr/26</v>
          </cell>
        </row>
        <row r="1794">
          <cell r="A1794" t="str">
            <v>02.01.10.300.03</v>
          </cell>
          <cell r="B1794" t="str">
            <v xml:space="preserve">Pintura de pavimento a base de resina acrílica antiderrapante, 2 demãos </v>
          </cell>
          <cell r="C1794" t="str">
            <v>m²</v>
          </cell>
          <cell r="D1794">
            <v>38.380000000000003</v>
          </cell>
          <cell r="E1794">
            <v>30.956605904178094</v>
          </cell>
          <cell r="F1794" t="str">
            <v>SIEC Abr/26</v>
          </cell>
        </row>
        <row r="1795">
          <cell r="A1795" t="str">
            <v>02.01.10.300.10</v>
          </cell>
          <cell r="B1795" t="str">
            <v>Resina fosca à base de água para piso de granilite</v>
          </cell>
          <cell r="C1795" t="str">
            <v>m²</v>
          </cell>
          <cell r="D1795">
            <v>48.07</v>
          </cell>
          <cell r="E1795">
            <v>38.77238264236167</v>
          </cell>
          <cell r="F1795" t="str">
            <v>SIEC Abr/26</v>
          </cell>
        </row>
        <row r="1796">
          <cell r="A1796" t="str">
            <v>02.01.10.300.07</v>
          </cell>
          <cell r="B1796" t="str">
            <v>Resina fosca à base de água para piso de granito</v>
          </cell>
          <cell r="C1796" t="str">
            <v>m²</v>
          </cell>
          <cell r="D1796">
            <v>48.07</v>
          </cell>
          <cell r="E1796">
            <v>38.77238264236167</v>
          </cell>
          <cell r="F1796" t="str">
            <v>SIEC Abr/26</v>
          </cell>
        </row>
        <row r="1797">
          <cell r="A1797" t="str">
            <v>02.01.10.400</v>
          </cell>
          <cell r="B1797" t="str">
            <v>PINTURA EM PEÇAS METÁLICAS</v>
          </cell>
          <cell r="C1797" t="str">
            <v/>
          </cell>
          <cell r="E1797">
            <v>0</v>
          </cell>
          <cell r="F1797" t="str">
            <v>SIEC Abr/26</v>
          </cell>
        </row>
        <row r="1798">
          <cell r="A1798" t="str">
            <v>02.01.10.400.13</v>
          </cell>
          <cell r="B1798" t="str">
            <v>Aplicação de fundo óxido de ferro em superfície metálica</v>
          </cell>
          <cell r="C1798" t="str">
            <v>m²</v>
          </cell>
          <cell r="D1798">
            <v>39.94</v>
          </cell>
          <cell r="E1798">
            <v>32.214873366672045</v>
          </cell>
          <cell r="F1798" t="str">
            <v>SIEC Abr/26</v>
          </cell>
        </row>
        <row r="1799">
          <cell r="A1799" t="str">
            <v>02.01.10.400.14</v>
          </cell>
          <cell r="B1799" t="str">
            <v>Aplicação de fundo protetor de superfície metálica - galvanização à frio</v>
          </cell>
          <cell r="C1799" t="str">
            <v>m²</v>
          </cell>
          <cell r="D1799">
            <v>34.340000000000003</v>
          </cell>
          <cell r="E1799">
            <v>27.698015809001454</v>
          </cell>
          <cell r="F1799" t="str">
            <v>SIEC Abr/26</v>
          </cell>
        </row>
        <row r="1800">
          <cell r="A1800" t="str">
            <v>02.01.10.400.19</v>
          </cell>
          <cell r="B1800" t="str">
            <v>Fornecimento e instalação de placa metálica para identificação de poste com pintura refletiva</v>
          </cell>
          <cell r="C1800" t="str">
            <v>un</v>
          </cell>
          <cell r="D1800">
            <v>176.18</v>
          </cell>
          <cell r="E1800">
            <v>142.10356509114374</v>
          </cell>
          <cell r="F1800" t="str">
            <v>SIEC Abr/26</v>
          </cell>
        </row>
        <row r="1801">
          <cell r="A1801" t="str">
            <v>02.01.10.400.02</v>
          </cell>
          <cell r="B1801" t="str">
            <v>Pintura com esmalte sintético para metais ferrosos em rufo, calha e condutor, com uma demão</v>
          </cell>
          <cell r="C1801" t="str">
            <v>m</v>
          </cell>
          <cell r="D1801">
            <v>35.79</v>
          </cell>
          <cell r="E1801">
            <v>28.867559283755444</v>
          </cell>
          <cell r="F1801" t="str">
            <v>SIEC Abr/26</v>
          </cell>
        </row>
        <row r="1802">
          <cell r="A1802" t="str">
            <v>02.01.10.400.12</v>
          </cell>
          <cell r="B1802" t="str">
            <v>Pintura com tinta à base de epóxi em superfície metálica, 2 demãos, inclusive primer base epóxi</v>
          </cell>
          <cell r="C1802" t="str">
            <v>m²</v>
          </cell>
          <cell r="D1802">
            <v>74.89</v>
          </cell>
          <cell r="E1802">
            <v>60.404904016776896</v>
          </cell>
          <cell r="F1802" t="str">
            <v>SIEC Abr/26</v>
          </cell>
        </row>
        <row r="1803">
          <cell r="A1803" t="str">
            <v>02.01.10.400.23</v>
          </cell>
          <cell r="B1803" t="str">
            <v>Pintura com tinta alquídica de fundo e acabamento (esmalte sintético grafite) aplicada a rolo ou pincel sobre superfícies metálicas (exceto perfil) executado em obra (por demão)</v>
          </cell>
          <cell r="C1803" t="str">
            <v>m²</v>
          </cell>
          <cell r="D1803">
            <v>38.82</v>
          </cell>
          <cell r="E1803">
            <v>31.311501855137926</v>
          </cell>
          <cell r="F1803" t="str">
            <v>SIEC Abr/26</v>
          </cell>
        </row>
        <row r="1804">
          <cell r="A1804" t="str">
            <v>02.01.10.400.01</v>
          </cell>
          <cell r="B1804" t="str">
            <v>Pintura com tinta antiflama em esquadria de ferro com duas demãos</v>
          </cell>
          <cell r="C1804" t="str">
            <v>m²</v>
          </cell>
          <cell r="D1804">
            <v>162.26</v>
          </cell>
          <cell r="E1804">
            <v>130.8759477335054</v>
          </cell>
          <cell r="F1804" t="str">
            <v>SIEC Abr/26</v>
          </cell>
        </row>
        <row r="1805">
          <cell r="A1805" t="str">
            <v>02.01.10.400.09</v>
          </cell>
          <cell r="B1805" t="str">
            <v>Pintura com tinta betuminosa em rufo e calha, com uma demão</v>
          </cell>
          <cell r="C1805" t="str">
            <v>m</v>
          </cell>
          <cell r="D1805">
            <v>18.739999999999998</v>
          </cell>
          <cell r="E1805">
            <v>15.115341184061943</v>
          </cell>
          <cell r="F1805" t="str">
            <v>SIEC Abr/26</v>
          </cell>
        </row>
        <row r="1806">
          <cell r="A1806" t="str">
            <v>02.01.10.400.18</v>
          </cell>
          <cell r="B1806" t="str">
            <v>Pintura com tinta epóxi alcatrão de hulha de fundo e acabamento, aplicada a rolo/pincel em superfície metálica, duas demãos, espessura final 400 micra</v>
          </cell>
          <cell r="C1806" t="str">
            <v>m²</v>
          </cell>
          <cell r="D1806">
            <v>85.38</v>
          </cell>
          <cell r="E1806">
            <v>68.865946120341988</v>
          </cell>
          <cell r="F1806" t="str">
            <v>SIEC Abr/26</v>
          </cell>
        </row>
        <row r="1807">
          <cell r="A1807" t="str">
            <v>02.01.10.400.05</v>
          </cell>
          <cell r="B1807" t="str">
            <v>Pintura com tinta esmalte em esquadria de ferro, com duas demãos</v>
          </cell>
          <cell r="C1807" t="str">
            <v>m²</v>
          </cell>
          <cell r="D1807">
            <v>82.11</v>
          </cell>
          <cell r="E1807">
            <v>66.228423939345049</v>
          </cell>
          <cell r="F1807" t="str">
            <v>SIEC Abr/26</v>
          </cell>
        </row>
        <row r="1808">
          <cell r="A1808" t="str">
            <v>02.01.10.400.06</v>
          </cell>
          <cell r="B1808" t="str">
            <v>Pintura com tinta esmalte em rufo, calha e condutor, com uma demão</v>
          </cell>
          <cell r="C1808" t="str">
            <v>m</v>
          </cell>
          <cell r="D1808">
            <v>19.52</v>
          </cell>
          <cell r="E1808">
            <v>15.744474915308921</v>
          </cell>
          <cell r="F1808" t="str">
            <v>SIEC Abr/26</v>
          </cell>
        </row>
        <row r="1809">
          <cell r="A1809" t="str">
            <v>02.01.10.400.10</v>
          </cell>
          <cell r="B1809" t="str">
            <v>Pintura com tinta esmalte poliuretano em estrutura de aço carbono com três demãos, a revólver (espessura: 90 micra)</v>
          </cell>
          <cell r="C1809" t="str">
            <v>m²</v>
          </cell>
          <cell r="D1809">
            <v>65.22</v>
          </cell>
          <cell r="E1809">
            <v>52.605258912727855</v>
          </cell>
          <cell r="F1809" t="str">
            <v>SIEC Abr/26</v>
          </cell>
        </row>
        <row r="1810">
          <cell r="A1810" t="str">
            <v>02.01.10.400.04</v>
          </cell>
          <cell r="B1810" t="str">
            <v>Pintura com tinta esmalte sintético em estrutura de aço carbono com duas demãos, a revólver (espessura: 50 micra)</v>
          </cell>
          <cell r="C1810" t="str">
            <v>m²</v>
          </cell>
          <cell r="D1810">
            <v>17.41</v>
          </cell>
          <cell r="E1810">
            <v>14.04258751411518</v>
          </cell>
          <cell r="F1810" t="str">
            <v>SIEC Abr/26</v>
          </cell>
        </row>
        <row r="1811">
          <cell r="A1811" t="str">
            <v>02.01.10.400.03</v>
          </cell>
          <cell r="B1811" t="str">
            <v>Pintura com tinta esmalte sintético em estrutura de aço carbono com duas demãos, com trincha (espessura: 50 micra)</v>
          </cell>
          <cell r="C1811" t="str">
            <v>m²</v>
          </cell>
          <cell r="D1811">
            <v>34.159999999999997</v>
          </cell>
          <cell r="E1811">
            <v>27.552831101790609</v>
          </cell>
          <cell r="F1811" t="str">
            <v>SIEC Abr/26</v>
          </cell>
        </row>
        <row r="1812">
          <cell r="A1812" t="str">
            <v>02.01.10.400.17</v>
          </cell>
          <cell r="B1812" t="str">
            <v>Pintura com tinta esmalte sintético em estrutura de aço carbono com duas demãos, com trincha (espessura: 50 micra) (noturno)</v>
          </cell>
          <cell r="C1812" t="str">
            <v>m²</v>
          </cell>
          <cell r="D1812">
            <v>36.369999999999997</v>
          </cell>
          <cell r="E1812">
            <v>29.335376673657038</v>
          </cell>
          <cell r="F1812" t="str">
            <v>SIEC Abr/26</v>
          </cell>
        </row>
        <row r="1813">
          <cell r="A1813" t="str">
            <v>02.01.10.400.07</v>
          </cell>
          <cell r="B1813" t="str">
            <v>Pintura com tinta óleo em esquadria de ferro com duas demãos</v>
          </cell>
          <cell r="C1813" t="str">
            <v>m²</v>
          </cell>
          <cell r="D1813">
            <v>79.650000000000006</v>
          </cell>
          <cell r="E1813">
            <v>64.244232940796905</v>
          </cell>
          <cell r="F1813" t="str">
            <v>SIEC Abr/26</v>
          </cell>
        </row>
        <row r="1814">
          <cell r="A1814" t="str">
            <v>02.01.10.400.08</v>
          </cell>
          <cell r="B1814" t="str">
            <v>Pintura com tinta óleo em rufo, calha e condutor com uma demão</v>
          </cell>
          <cell r="C1814" t="str">
            <v>m</v>
          </cell>
          <cell r="D1814">
            <v>33.909999999999997</v>
          </cell>
          <cell r="E1814">
            <v>27.351185675108887</v>
          </cell>
          <cell r="F1814" t="str">
            <v>SIEC Abr/26</v>
          </cell>
        </row>
        <row r="1815">
          <cell r="A1815" t="str">
            <v>02.01.10.400.20</v>
          </cell>
          <cell r="B1815" t="str">
            <v>Pintura com tinta PU automotiva com fundo (primer), espessura final entre 90 e 130 mícrons, 60% de brilho</v>
          </cell>
          <cell r="C1815" t="str">
            <v>m²</v>
          </cell>
          <cell r="D1815">
            <v>51.94</v>
          </cell>
          <cell r="E1815">
            <v>41.893853847394737</v>
          </cell>
          <cell r="F1815" t="str">
            <v>SIEC Abr/26</v>
          </cell>
        </row>
        <row r="1816">
          <cell r="A1816" t="str">
            <v>02.01.10.400.15</v>
          </cell>
          <cell r="B1816" t="str">
            <v>Primer à base de óleo para proteção anticorrosiva</v>
          </cell>
          <cell r="C1816" t="str">
            <v>m²</v>
          </cell>
          <cell r="D1816">
            <v>38.06</v>
          </cell>
          <cell r="E1816">
            <v>30.698499758025491</v>
          </cell>
          <cell r="F1816" t="str">
            <v>SIEC Abr/26</v>
          </cell>
        </row>
        <row r="1817">
          <cell r="A1817" t="str">
            <v>02.01.10.500</v>
          </cell>
          <cell r="B1817" t="str">
            <v>PINTURAS EM PEÇAS DE MADEIRA</v>
          </cell>
          <cell r="C1817" t="str">
            <v/>
          </cell>
          <cell r="E1817">
            <v>0</v>
          </cell>
          <cell r="F1817" t="str">
            <v>SIEC Abr/26</v>
          </cell>
        </row>
        <row r="1818">
          <cell r="A1818" t="str">
            <v>02.01.10.500.07</v>
          </cell>
          <cell r="B1818" t="str">
            <v>Aplicação de líquido selador acrílico</v>
          </cell>
          <cell r="C1818" t="str">
            <v>m²</v>
          </cell>
          <cell r="D1818">
            <v>5.62</v>
          </cell>
          <cell r="E1818">
            <v>4.5329891918051297</v>
          </cell>
          <cell r="F1818" t="str">
            <v>SIEC Abr/26</v>
          </cell>
        </row>
        <row r="1819">
          <cell r="A1819" t="str">
            <v>02.01.10.500.06</v>
          </cell>
          <cell r="B1819" t="str">
            <v>Pintura com tinta asfáltica em fôrmas de madeira, com duas demãos, aplicada a broxa</v>
          </cell>
          <cell r="C1819" t="str">
            <v>m²</v>
          </cell>
          <cell r="D1819">
            <v>28.78</v>
          </cell>
          <cell r="E1819">
            <v>23.213421519599937</v>
          </cell>
          <cell r="F1819" t="str">
            <v>SIEC Abr/26</v>
          </cell>
        </row>
        <row r="1820">
          <cell r="A1820" t="str">
            <v>02.01.10.500.01</v>
          </cell>
          <cell r="B1820" t="str">
            <v>Pintura com tinta esmalte em esquadria de madeira, com duas demãos, sem massa corrida</v>
          </cell>
          <cell r="C1820" t="str">
            <v>m²</v>
          </cell>
          <cell r="D1820">
            <v>23.47</v>
          </cell>
          <cell r="E1820">
            <v>18.930472656880141</v>
          </cell>
          <cell r="F1820" t="str">
            <v>SIEC Abr/26</v>
          </cell>
        </row>
        <row r="1821">
          <cell r="A1821" t="str">
            <v>02.01.10.500.09</v>
          </cell>
          <cell r="B1821" t="str">
            <v xml:space="preserve">Pintura com verniz em superfície de madeira, duas demãos </v>
          </cell>
          <cell r="C1821" t="str">
            <v>m²</v>
          </cell>
          <cell r="D1821">
            <v>33.869999999999997</v>
          </cell>
          <cell r="E1821">
            <v>27.31892240683981</v>
          </cell>
          <cell r="F1821" t="str">
            <v>SIEC Abr/26</v>
          </cell>
        </row>
        <row r="1822">
          <cell r="A1822" t="str">
            <v>02.01.10.500.10</v>
          </cell>
          <cell r="B1822" t="str">
            <v>Pintura imunizante para madeira, 1 demão</v>
          </cell>
          <cell r="C1822" t="str">
            <v>m²</v>
          </cell>
          <cell r="D1822">
            <v>14.18</v>
          </cell>
          <cell r="E1822">
            <v>11.437328601387319</v>
          </cell>
          <cell r="F1822" t="str">
            <v>SIEC Abr/26</v>
          </cell>
        </row>
        <row r="1823">
          <cell r="A1823" t="str">
            <v>02.01.10.500.11</v>
          </cell>
          <cell r="B1823" t="str">
            <v>Pintura imunizante para madeira, 2 demãos</v>
          </cell>
          <cell r="C1823" t="str">
            <v>m²</v>
          </cell>
          <cell r="D1823">
            <v>28.36</v>
          </cell>
          <cell r="E1823">
            <v>22.874657202774639</v>
          </cell>
          <cell r="F1823" t="str">
            <v>SIEC Abr/26</v>
          </cell>
        </row>
        <row r="1824">
          <cell r="A1824" t="str">
            <v>02.01.10.500.12</v>
          </cell>
          <cell r="B1824" t="str">
            <v>Pintura tinta de acabamento (pigmentada) esmalte sintético fosco em madeira, 2 demãos.</v>
          </cell>
          <cell r="C1824" t="str">
            <v>m²</v>
          </cell>
          <cell r="D1824">
            <v>22.84</v>
          </cell>
          <cell r="E1824">
            <v>18.422326181642202</v>
          </cell>
          <cell r="F1824" t="str">
            <v>SIEC Abr/26</v>
          </cell>
        </row>
        <row r="1825">
          <cell r="A1825" t="str">
            <v>02.01.12</v>
          </cell>
          <cell r="B1825" t="str">
            <v>IMPERMEABILIZAÇÕES E ISOLAMENTOS</v>
          </cell>
          <cell r="C1825" t="str">
            <v/>
          </cell>
          <cell r="E1825">
            <v>0</v>
          </cell>
          <cell r="F1825" t="str">
            <v>SIEC Abr/26</v>
          </cell>
        </row>
        <row r="1826">
          <cell r="A1826" t="str">
            <v>02.01.12.110</v>
          </cell>
          <cell r="B1826" t="str">
            <v>IMPERMEABILIZAÇÃO COM MATERIAL BETUMINOSO E ARGAMASSA EM LOCAIS ÚMIDOS</v>
          </cell>
          <cell r="C1826" t="str">
            <v/>
          </cell>
          <cell r="E1826">
            <v>0</v>
          </cell>
          <cell r="F1826" t="str">
            <v>SIEC Abr/26</v>
          </cell>
        </row>
        <row r="1827">
          <cell r="A1827" t="str">
            <v>02.01.12.110.13</v>
          </cell>
          <cell r="B1827" t="str">
            <v>Impermeabilização com pintura a base de emulsão asfáltica de alta resistência</v>
          </cell>
          <cell r="C1827" t="str">
            <v>m²</v>
          </cell>
          <cell r="D1827">
            <v>36.409999999999997</v>
          </cell>
          <cell r="E1827">
            <v>29.367639941926114</v>
          </cell>
          <cell r="F1827" t="str">
            <v>SIEC Abr/26</v>
          </cell>
        </row>
        <row r="1828">
          <cell r="A1828" t="str">
            <v>02.01.12.110.08</v>
          </cell>
          <cell r="B1828" t="str">
            <v>Impermeabilização de alicerce com tinta betuminosa em parede de 1 1/2 tijolo</v>
          </cell>
          <cell r="C1828" t="str">
            <v>m</v>
          </cell>
          <cell r="D1828">
            <v>24.23</v>
          </cell>
          <cell r="E1828">
            <v>19.54347475399258</v>
          </cell>
          <cell r="F1828" t="str">
            <v>SIEC Abr/26</v>
          </cell>
        </row>
        <row r="1829">
          <cell r="A1829" t="str">
            <v>02.01.12.110.01</v>
          </cell>
          <cell r="B1829" t="str">
            <v>Impermeabilização de alvenaria de embasamento com argamassa de cimento e areia traço 1:3, com aditivo impermeabilizante, e=2 cm</v>
          </cell>
          <cell r="C1829" t="str">
            <v>m²</v>
          </cell>
          <cell r="D1829">
            <v>75.34</v>
          </cell>
          <cell r="E1829">
            <v>60.767865784804002</v>
          </cell>
          <cell r="F1829" t="str">
            <v>SIEC Abr/26</v>
          </cell>
        </row>
        <row r="1830">
          <cell r="A1830" t="str">
            <v>02.01.12.110.03</v>
          </cell>
          <cell r="B1830" t="str">
            <v>Impermeabilização de cobertura não sujeita a fissurações e a trânsito à base de emulsão acrílica estruturada com véu de poliéster</v>
          </cell>
          <cell r="C1830" t="str">
            <v>m²</v>
          </cell>
          <cell r="D1830">
            <v>98.78</v>
          </cell>
          <cell r="E1830">
            <v>79.674140990482343</v>
          </cell>
          <cell r="F1830" t="str">
            <v>SIEC Abr/26</v>
          </cell>
        </row>
        <row r="1831">
          <cell r="A1831" t="str">
            <v>02.01.12.110.02</v>
          </cell>
          <cell r="B1831" t="str">
            <v>Impermeabilização de cobertura não sujeita a fissurações e a trânsito à base de emulsão asfáltica estruturada com véu de poliéster e acabamento com pintura refletiva</v>
          </cell>
          <cell r="C1831" t="str">
            <v>m²</v>
          </cell>
          <cell r="D1831">
            <v>119.4</v>
          </cell>
          <cell r="E1831">
            <v>96.305855783190836</v>
          </cell>
          <cell r="F1831" t="str">
            <v>SIEC Abr/26</v>
          </cell>
        </row>
        <row r="1832">
          <cell r="A1832" t="str">
            <v>02.01.12.110.12</v>
          </cell>
          <cell r="B1832" t="str">
            <v>Impermeabilização de estruturas enterradas, com tinta asfáltica, duas demãos</v>
          </cell>
          <cell r="C1832" t="str">
            <v>m²</v>
          </cell>
          <cell r="D1832">
            <v>18.86</v>
          </cell>
          <cell r="E1832">
            <v>15.212130988869172</v>
          </cell>
          <cell r="F1832" t="str">
            <v>SIEC Abr/26</v>
          </cell>
        </row>
        <row r="1833">
          <cell r="A1833" t="str">
            <v>02.01.12.110.05</v>
          </cell>
          <cell r="B1833" t="str">
            <v>Impermeabilização de jardineira até 30 m² através de pintura com massa betuminosa para impermeabilização</v>
          </cell>
          <cell r="C1833" t="str">
            <v>m²</v>
          </cell>
          <cell r="D1833">
            <v>206.02</v>
          </cell>
          <cell r="E1833">
            <v>166.17196321987419</v>
          </cell>
          <cell r="F1833" t="str">
            <v>SIEC Abr/26</v>
          </cell>
        </row>
        <row r="1834">
          <cell r="A1834" t="str">
            <v>02.01.12.110.09</v>
          </cell>
          <cell r="B1834" t="str">
            <v>Impermeabilização de parede sujeita a umidade de solo com aditivo hidrófugo e tinta asfáltica</v>
          </cell>
          <cell r="C1834" t="str">
            <v>m²</v>
          </cell>
          <cell r="D1834">
            <v>108.29</v>
          </cell>
          <cell r="E1834">
            <v>87.344733021455085</v>
          </cell>
          <cell r="F1834" t="str">
            <v>SIEC Abr/26</v>
          </cell>
        </row>
        <row r="1835">
          <cell r="A1835" t="str">
            <v>02.01.12.110.06</v>
          </cell>
          <cell r="B1835" t="str">
            <v>Impermeabilização de piso com três demãos de emulsão asfáltica</v>
          </cell>
          <cell r="C1835" t="str">
            <v>m²</v>
          </cell>
          <cell r="D1835">
            <v>60.7</v>
          </cell>
          <cell r="E1835">
            <v>48.959509598322313</v>
          </cell>
          <cell r="F1835" t="str">
            <v>SIEC Abr/26</v>
          </cell>
        </row>
        <row r="1836">
          <cell r="A1836" t="str">
            <v>02.01.12.110.07</v>
          </cell>
          <cell r="B1836" t="str">
            <v>Impermeabilização de piso sujeito à umidade de terra com aditivo hidrófugo</v>
          </cell>
          <cell r="C1836" t="str">
            <v>m²</v>
          </cell>
          <cell r="D1836">
            <v>103.39</v>
          </cell>
          <cell r="E1836">
            <v>83.392482658493307</v>
          </cell>
          <cell r="F1836" t="str">
            <v>SIEC Abr/26</v>
          </cell>
        </row>
        <row r="1837">
          <cell r="A1837" t="str">
            <v>02.01.12.110.04</v>
          </cell>
          <cell r="B1837" t="str">
            <v>Impermeabilização do respaldo da fundação - Argamassa Impermeável</v>
          </cell>
          <cell r="C1837" t="str">
            <v>m²</v>
          </cell>
          <cell r="D1837">
            <v>126.25</v>
          </cell>
          <cell r="E1837">
            <v>101.83094047427004</v>
          </cell>
          <cell r="F1837" t="str">
            <v>SIEC Abr/26</v>
          </cell>
        </row>
        <row r="1838">
          <cell r="A1838" t="str">
            <v>02.01.12.110.11</v>
          </cell>
          <cell r="B1838" t="str">
            <v>NEM 07_Impermeabilização com hidrofugante a base de silano siloxano para paredes externas expostas a intempéries, tipo BlokSeal ou equivalente</v>
          </cell>
          <cell r="C1838" t="str">
            <v>m²</v>
          </cell>
          <cell r="D1838">
            <v>45.37</v>
          </cell>
          <cell r="E1838">
            <v>36.594612034199059</v>
          </cell>
          <cell r="F1838" t="str">
            <v>SIEC Abr/26</v>
          </cell>
        </row>
        <row r="1839">
          <cell r="A1839" t="str">
            <v>02.01.12.110.14</v>
          </cell>
          <cell r="B1839" t="str">
            <v>NEM 09_Impermeabilização com argamassa polimérica para áreas molhadas e/ou em contato com solo, tipo MC-PROOF 500 ou equivalente</v>
          </cell>
          <cell r="C1839" t="str">
            <v>m²</v>
          </cell>
          <cell r="D1839">
            <v>57.17</v>
          </cell>
          <cell r="E1839">
            <v>46.112276173576383</v>
          </cell>
          <cell r="F1839" t="str">
            <v>SIEC Abr/26</v>
          </cell>
        </row>
        <row r="1840">
          <cell r="A1840" t="str">
            <v>02.01.12.120</v>
          </cell>
          <cell r="B1840" t="str">
            <v>IMPERMEABILIZAÇÃO ASFÁLTICA QUANDO EM CONTATO DIRETO COM A ÁGUA</v>
          </cell>
          <cell r="C1840" t="str">
            <v/>
          </cell>
          <cell r="E1840">
            <v>0</v>
          </cell>
          <cell r="F1840" t="str">
            <v>SIEC Abr/26</v>
          </cell>
        </row>
        <row r="1841">
          <cell r="A1841" t="str">
            <v>02.01.12.120.01</v>
          </cell>
          <cell r="B1841" t="str">
            <v>Impermeabilização de reservatório elevado, composta de revestimento com argamassa rígida e de manta asfáltica</v>
          </cell>
          <cell r="C1841" t="str">
            <v>m²</v>
          </cell>
          <cell r="D1841">
            <v>308.27</v>
          </cell>
          <cell r="E1841">
            <v>248.64494273269881</v>
          </cell>
          <cell r="F1841" t="str">
            <v>SIEC Abr/26</v>
          </cell>
        </row>
        <row r="1842">
          <cell r="A1842" t="str">
            <v>02.01.12.120.02</v>
          </cell>
          <cell r="B1842" t="str">
            <v>Impermeabilização de reservatório enterrado na superfície interna de reservatório, não sujeito à pressão freática, à base de argamassa rígida</v>
          </cell>
          <cell r="C1842" t="str">
            <v>m²</v>
          </cell>
          <cell r="D1842">
            <v>86.51</v>
          </cell>
          <cell r="E1842">
            <v>69.777383448943382</v>
          </cell>
          <cell r="F1842" t="str">
            <v>SIEC Abr/26</v>
          </cell>
        </row>
        <row r="1843">
          <cell r="A1843" t="str">
            <v>02.01.12.120.04</v>
          </cell>
          <cell r="B1843" t="str">
            <v>Preparo de superfície interna de reservatório para impermeabilização , aplicando uma camada de argamassa preparada com cimento, areia, água e adesivo</v>
          </cell>
          <cell r="C1843" t="str">
            <v>m²</v>
          </cell>
          <cell r="D1843">
            <v>41.11</v>
          </cell>
          <cell r="E1843">
            <v>33.158573963542509</v>
          </cell>
          <cell r="F1843" t="str">
            <v>SIEC Abr/26</v>
          </cell>
        </row>
        <row r="1844">
          <cell r="A1844" t="str">
            <v>02.01.12.120.05</v>
          </cell>
          <cell r="B1844" t="str">
            <v>Regularização de superfície de concreto aparente</v>
          </cell>
          <cell r="C1844" t="str">
            <v>m²</v>
          </cell>
          <cell r="D1844">
            <v>20.02</v>
          </cell>
          <cell r="E1844">
            <v>16.147765768672365</v>
          </cell>
          <cell r="F1844" t="str">
            <v>SIEC Abr/26</v>
          </cell>
        </row>
        <row r="1845">
          <cell r="A1845" t="str">
            <v>02.01.12.130</v>
          </cell>
          <cell r="B1845" t="str">
            <v>IMPERMEABILIZAÇÃO COM MANTAS</v>
          </cell>
          <cell r="C1845" t="str">
            <v/>
          </cell>
          <cell r="E1845">
            <v>0</v>
          </cell>
          <cell r="F1845" t="str">
            <v>SIEC Abr/26</v>
          </cell>
        </row>
        <row r="1846">
          <cell r="A1846" t="str">
            <v>02.01.12.130.12</v>
          </cell>
          <cell r="B1846" t="str">
            <v>Aplicação de manta asfáltica aluminizada auto adesiva</v>
          </cell>
          <cell r="C1846" t="str">
            <v>m²</v>
          </cell>
          <cell r="D1846">
            <v>129.59</v>
          </cell>
          <cell r="E1846">
            <v>104.52492337473787</v>
          </cell>
          <cell r="F1846" t="str">
            <v>SIEC Abr/26</v>
          </cell>
        </row>
        <row r="1847">
          <cell r="A1847" t="str">
            <v>02.01.12.130.05</v>
          </cell>
          <cell r="B1847" t="str">
            <v>NEP 13_Manta geotextil</v>
          </cell>
          <cell r="C1847" t="str">
            <v>m²</v>
          </cell>
          <cell r="D1847">
            <v>11.86</v>
          </cell>
          <cell r="E1847">
            <v>9.5660590417809317</v>
          </cell>
          <cell r="F1847" t="str">
            <v>SIEC Abr/26</v>
          </cell>
        </row>
        <row r="1848">
          <cell r="A1848" t="str">
            <v>02.01.12.130.08</v>
          </cell>
          <cell r="B1848" t="str">
            <v>Impermeabilização com manta asfáltica polimérica, e = 3,00 mm, inclusive limpeza, preparo da base e emassamento dos cantos e arestas, não inclui proteção mecânica</v>
          </cell>
          <cell r="C1848" t="str">
            <v>m²</v>
          </cell>
          <cell r="D1848">
            <v>110.97</v>
          </cell>
          <cell r="E1848">
            <v>89.506371995483136</v>
          </cell>
          <cell r="F1848" t="str">
            <v>SIEC Abr/26</v>
          </cell>
        </row>
        <row r="1849">
          <cell r="A1849" t="str">
            <v>02.01.12.130.04</v>
          </cell>
          <cell r="B1849" t="str">
            <v>Impermeabilização de cobertura com asfalto oxidado e véu de poliéster</v>
          </cell>
          <cell r="C1849" t="str">
            <v>m²</v>
          </cell>
          <cell r="D1849">
            <v>254.83</v>
          </cell>
          <cell r="E1849">
            <v>205.54121632521375</v>
          </cell>
          <cell r="F1849" t="str">
            <v>SIEC Abr/26</v>
          </cell>
        </row>
        <row r="1850">
          <cell r="A1850" t="str">
            <v>02.01.12.130.07</v>
          </cell>
          <cell r="B1850" t="str">
            <v>Impermeabilização de cobertura plana, utilizando manta asfáltica polímérica, e = 3,00 mm</v>
          </cell>
          <cell r="C1850" t="str">
            <v>m²</v>
          </cell>
          <cell r="D1850">
            <v>110.39</v>
          </cell>
          <cell r="E1850">
            <v>89.038554605581538</v>
          </cell>
          <cell r="F1850" t="str">
            <v>SIEC Abr/26</v>
          </cell>
        </row>
        <row r="1851">
          <cell r="A1851" t="str">
            <v>02.01.12.130.09</v>
          </cell>
          <cell r="B1851" t="str">
            <v>NEM 03_Impermeabilização com manta asfáltica tipo III - classe B para lajes expostas e telhados verdes, entre outros, inclui proteção mecânica</v>
          </cell>
          <cell r="C1851" t="str">
            <v>m²</v>
          </cell>
          <cell r="D1851">
            <v>130.06</v>
          </cell>
          <cell r="E1851">
            <v>104.9040167768995</v>
          </cell>
          <cell r="F1851" t="str">
            <v>SIEC Abr/26</v>
          </cell>
        </row>
        <row r="1852">
          <cell r="A1852" t="str">
            <v>02.01.12.140</v>
          </cell>
          <cell r="B1852" t="str">
            <v>IMPERMEABILIZAÇÃO COM PRODUTOS FLUIDOS</v>
          </cell>
          <cell r="C1852" t="str">
            <v/>
          </cell>
          <cell r="E1852">
            <v>0</v>
          </cell>
          <cell r="F1852" t="str">
            <v>SIEC Abr/26</v>
          </cell>
        </row>
        <row r="1853">
          <cell r="A1853" t="str">
            <v>02.01.12.140.03</v>
          </cell>
          <cell r="B1853" t="str">
            <v>Impermeabilização de reservatório, com aplicação pintura polimérica estruturada com tela de poliéster</v>
          </cell>
          <cell r="C1853" t="str">
            <v>m²</v>
          </cell>
          <cell r="D1853">
            <v>68.23</v>
          </cell>
          <cell r="E1853">
            <v>55.033069849975803</v>
          </cell>
          <cell r="F1853" t="str">
            <v>SIEC Abr/26</v>
          </cell>
        </row>
        <row r="1854">
          <cell r="A1854" t="str">
            <v>02.01.12.140.02</v>
          </cell>
          <cell r="B1854" t="str">
            <v>Impermeabilização de superfície de concreto com 6 demãos de emulsão acrílica</v>
          </cell>
          <cell r="C1854" t="str">
            <v>m²</v>
          </cell>
          <cell r="D1854">
            <v>114.58</v>
          </cell>
          <cell r="E1854">
            <v>92.418131956767212</v>
          </cell>
          <cell r="F1854" t="str">
            <v>SIEC Abr/26</v>
          </cell>
        </row>
        <row r="1855">
          <cell r="A1855" t="str">
            <v>02.01.12.140.07</v>
          </cell>
          <cell r="B1855" t="str">
            <v>Impermeabilização de tijolos aparentes, com aplicação de pintura hidrofugante</v>
          </cell>
          <cell r="C1855" t="str">
            <v>m²</v>
          </cell>
          <cell r="D1855">
            <v>37.33</v>
          </cell>
          <cell r="E1855">
            <v>30.109695112114856</v>
          </cell>
          <cell r="F1855" t="str">
            <v>SIEC Abr/26</v>
          </cell>
        </row>
        <row r="1856">
          <cell r="A1856" t="str">
            <v>02.01.12.140.09</v>
          </cell>
          <cell r="B1856" t="str">
            <v>NEM 01_Argamassa Aditivada com Impermeabilizante Hidrófugo, tipo Sika 1 ou equivalente, para Impermeabilização de Áreas Molhadas, entre outros</v>
          </cell>
          <cell r="C1856" t="str">
            <v>m²</v>
          </cell>
          <cell r="D1856">
            <v>55.88</v>
          </cell>
          <cell r="E1856">
            <v>45.071785771898696</v>
          </cell>
          <cell r="F1856" t="str">
            <v>SIEC Abr/26</v>
          </cell>
        </row>
        <row r="1857">
          <cell r="A1857" t="str">
            <v>02.01.12.210</v>
          </cell>
          <cell r="B1857" t="str">
            <v>IMPERMEABILIZAÇÃO COM CIMENTO ESTRUTURAL</v>
          </cell>
          <cell r="C1857" t="str">
            <v/>
          </cell>
          <cell r="E1857">
            <v>0</v>
          </cell>
          <cell r="F1857" t="str">
            <v>SIEC Abr/26</v>
          </cell>
        </row>
        <row r="1858">
          <cell r="A1858" t="str">
            <v>02.01.12.210.01</v>
          </cell>
          <cell r="B1858" t="str">
            <v>Impermeabilização de calha, viga-calha e jardineira , através de aplicação direta na estrutura de impermeabilizante estrutural e proteção mecânica</v>
          </cell>
          <cell r="C1858" t="str">
            <v>m²</v>
          </cell>
          <cell r="D1858">
            <v>83.07</v>
          </cell>
          <cell r="E1858">
            <v>67.002742377802861</v>
          </cell>
          <cell r="F1858" t="str">
            <v>SIEC Abr/26</v>
          </cell>
        </row>
        <row r="1859">
          <cell r="A1859" t="str">
            <v>02.01.12.210.02</v>
          </cell>
          <cell r="B1859" t="str">
            <v>Impermeabilização de piscina ou reservatório elevado , sujeitos à fissuração através de aplicação direta na estrutura de impermeabilizante estrutural e membrana elástica</v>
          </cell>
          <cell r="C1859" t="str">
            <v>m²</v>
          </cell>
          <cell r="D1859">
            <v>50.53</v>
          </cell>
          <cell r="E1859">
            <v>40.756573640909828</v>
          </cell>
          <cell r="F1859" t="str">
            <v>SIEC Abr/26</v>
          </cell>
        </row>
        <row r="1860">
          <cell r="A1860" t="str">
            <v>02.01.12.210.03</v>
          </cell>
          <cell r="B1860" t="str">
            <v>Impermeabilização de superfície sujeita à infiltração por lençol freático (pressão negativa) aplicando argamassa com aditivo impermeabilizante de pega rápida</v>
          </cell>
          <cell r="C1860" t="str">
            <v>m²</v>
          </cell>
          <cell r="D1860">
            <v>52.43</v>
          </cell>
          <cell r="E1860">
            <v>42.289078883690919</v>
          </cell>
          <cell r="F1860" t="str">
            <v>SIEC Abr/26</v>
          </cell>
        </row>
        <row r="1861">
          <cell r="A1861" t="str">
            <v>02.01.12.210.07</v>
          </cell>
          <cell r="B1861" t="str">
            <v>Impermeabilização de superfície sujeita à umidade de terra aplicando impermeabilizante estrutural com emulsão adesiva</v>
          </cell>
          <cell r="C1861" t="str">
            <v>m²</v>
          </cell>
          <cell r="D1861">
            <v>31.85</v>
          </cell>
          <cell r="E1861">
            <v>25.689627359251492</v>
          </cell>
          <cell r="F1861" t="str">
            <v>SIEC Abr/26</v>
          </cell>
        </row>
        <row r="1862">
          <cell r="A1862" t="str">
            <v>02.01.12.210.04</v>
          </cell>
          <cell r="B1862" t="str">
            <v>Impermeabilização interna de piscina enterrada aplicando na estrutura de concreto quatro demãos de cimento impermeabilizante estrutural com emulsão adesiva</v>
          </cell>
          <cell r="C1862" t="str">
            <v>m²</v>
          </cell>
          <cell r="D1862">
            <v>44.06</v>
          </cell>
          <cell r="E1862">
            <v>35.537989998386841</v>
          </cell>
          <cell r="F1862" t="str">
            <v>SIEC Abr/26</v>
          </cell>
        </row>
        <row r="1863">
          <cell r="A1863" t="str">
            <v>02.01.12.210.05</v>
          </cell>
          <cell r="B1863" t="str">
            <v>Impermeabilização interna de reservatório aplicando na estrutura de concreto três demãos de cimento impermeabilizante estrutural com emulsão adesiva</v>
          </cell>
          <cell r="C1863" t="str">
            <v>m²</v>
          </cell>
          <cell r="D1863">
            <v>23.9</v>
          </cell>
          <cell r="E1863">
            <v>19.277302790772705</v>
          </cell>
          <cell r="F1863" t="str">
            <v>SIEC Abr/26</v>
          </cell>
        </row>
        <row r="1864">
          <cell r="A1864" t="str">
            <v>02.01.12.310</v>
          </cell>
          <cell r="B1864" t="str">
            <v>ISOLAMENTO TÉRMICO DE EDIFICAÇÕES</v>
          </cell>
          <cell r="C1864" t="str">
            <v/>
          </cell>
          <cell r="E1864">
            <v>0</v>
          </cell>
          <cell r="F1864" t="str">
            <v>SIEC Abr/26</v>
          </cell>
        </row>
        <row r="1865">
          <cell r="A1865" t="str">
            <v>02.01.12.310.02</v>
          </cell>
          <cell r="B1865" t="str">
            <v>Isolamento térmico de parede interna empregando painel flexível de fibra de vidro, e=5 cm, fixados com adesivo hidro asfáltico</v>
          </cell>
          <cell r="C1865" t="str">
            <v>m²</v>
          </cell>
          <cell r="D1865">
            <v>66.58</v>
          </cell>
          <cell r="E1865">
            <v>53.702210033876433</v>
          </cell>
          <cell r="F1865" t="str">
            <v>SIEC Abr/26</v>
          </cell>
        </row>
        <row r="1866">
          <cell r="A1866" t="str">
            <v>02.01.12.310.03</v>
          </cell>
          <cell r="B1866" t="str">
            <v>Isolamento térmico de parede interna empregando painel semi-rígido de fibra de vidro, e=5 cm, fixado com arame e tela</v>
          </cell>
          <cell r="C1866" t="str">
            <v>m²</v>
          </cell>
          <cell r="D1866">
            <v>110.38</v>
          </cell>
          <cell r="E1866">
            <v>89.030488788514276</v>
          </cell>
          <cell r="F1866" t="str">
            <v>SIEC Abr/26</v>
          </cell>
        </row>
        <row r="1867">
          <cell r="A1867" t="str">
            <v>02.01.12.320</v>
          </cell>
          <cell r="B1867" t="str">
            <v>ISOLAMENTO TÉRMICO DE COBERTURA E LAJES</v>
          </cell>
          <cell r="C1867" t="str">
            <v/>
          </cell>
          <cell r="E1867">
            <v>0</v>
          </cell>
          <cell r="F1867" t="str">
            <v>SIEC Abr/26</v>
          </cell>
        </row>
        <row r="1868">
          <cell r="A1868" t="str">
            <v>02.01.12.320.03</v>
          </cell>
          <cell r="B1868" t="str">
            <v>Isolamento térmico com manta de lã de vidro, espessura 2,5cm</v>
          </cell>
          <cell r="C1868" t="str">
            <v>m²</v>
          </cell>
          <cell r="D1868">
            <v>118.35</v>
          </cell>
          <cell r="E1868">
            <v>95.458944991127595</v>
          </cell>
          <cell r="F1868" t="str">
            <v>SIEC Abr/26</v>
          </cell>
        </row>
        <row r="1869">
          <cell r="A1869" t="str">
            <v>02.01.12.320.05</v>
          </cell>
          <cell r="B1869" t="str">
            <v>Isolamento térmico em laje ou piso empregando argila expandida com cimento e areia, e = 5cm</v>
          </cell>
          <cell r="C1869" t="str">
            <v>m²</v>
          </cell>
          <cell r="D1869">
            <v>67.56</v>
          </cell>
          <cell r="E1869">
            <v>54.492660106468783</v>
          </cell>
          <cell r="F1869" t="str">
            <v>SIEC Abr/26</v>
          </cell>
        </row>
        <row r="1870">
          <cell r="A1870" t="str">
            <v>02.01.12.320.04</v>
          </cell>
          <cell r="B1870" t="str">
            <v>Isolamento térmico em laje ou piso empregando argila expandida com cimento e areia, e=20 cm</v>
          </cell>
          <cell r="C1870" t="str">
            <v>m²</v>
          </cell>
          <cell r="D1870">
            <v>270.31</v>
          </cell>
          <cell r="E1870">
            <v>218.02710114534602</v>
          </cell>
          <cell r="F1870" t="str">
            <v>SIEC Abr/26</v>
          </cell>
        </row>
        <row r="1871">
          <cell r="A1871" t="str">
            <v>02.01.12.320.07</v>
          </cell>
          <cell r="B1871" t="str">
            <v>Isolamento térmico em laje ou piso empregando pedra britada solta, sobre arg. de proteção para a impermeabilização, e=25 cm</v>
          </cell>
          <cell r="C1871" t="str">
            <v>m²</v>
          </cell>
          <cell r="D1871">
            <v>64.86</v>
          </cell>
          <cell r="E1871">
            <v>52.314889498306179</v>
          </cell>
          <cell r="F1871" t="str">
            <v>SIEC Abr/26</v>
          </cell>
        </row>
        <row r="1872">
          <cell r="A1872" t="str">
            <v>02.01.12.320.08</v>
          </cell>
          <cell r="B1872" t="str">
            <v>Isolamento térmico em laje ou piso empregando poliestireno expandido em placas de 5 cm</v>
          </cell>
          <cell r="C1872" t="str">
            <v>m²</v>
          </cell>
          <cell r="D1872">
            <v>42.22</v>
          </cell>
          <cell r="E1872">
            <v>34.053879658009357</v>
          </cell>
          <cell r="F1872" t="str">
            <v>SIEC Abr/26</v>
          </cell>
        </row>
        <row r="1873">
          <cell r="A1873" t="str">
            <v>02.01.12.320.09</v>
          </cell>
          <cell r="B1873" t="str">
            <v>Isolamento térmico em laje ou piso empregando vermiculita aglomerada com cimento e areia, sobre arg. de proteção para a impermeabilização, e=15 cm</v>
          </cell>
          <cell r="C1873" t="str">
            <v>m²</v>
          </cell>
          <cell r="D1873">
            <v>265.70999999999998</v>
          </cell>
          <cell r="E1873">
            <v>214.31682529440229</v>
          </cell>
          <cell r="F1873" t="str">
            <v>SIEC Abr/26</v>
          </cell>
        </row>
        <row r="1874">
          <cell r="A1874" t="str">
            <v>02.01.12.330</v>
          </cell>
          <cell r="B1874" t="str">
            <v>PROTEÇÃO MECÂNICA</v>
          </cell>
          <cell r="C1874" t="str">
            <v/>
          </cell>
          <cell r="E1874">
            <v>0</v>
          </cell>
          <cell r="F1874" t="str">
            <v>SIEC Abr/26</v>
          </cell>
        </row>
        <row r="1875">
          <cell r="A1875" t="str">
            <v>02.01.12.330.02</v>
          </cell>
          <cell r="B1875" t="str">
            <v>Papel Kraft betumado duplo</v>
          </cell>
          <cell r="C1875" t="str">
            <v>m²</v>
          </cell>
          <cell r="D1875">
            <v>10.3</v>
          </cell>
          <cell r="E1875">
            <v>8.3077915792869828</v>
          </cell>
          <cell r="F1875" t="str">
            <v>SIEC Abr/26</v>
          </cell>
        </row>
        <row r="1876">
          <cell r="A1876" t="str">
            <v>02.01.12.330.01</v>
          </cell>
          <cell r="B1876" t="str">
            <v>Proteção mecânica de superfície sujeita a trânsito com arg. de cimento e areia traço 1:7, e=3 cm</v>
          </cell>
          <cell r="C1876" t="str">
            <v>m²</v>
          </cell>
          <cell r="D1876">
            <v>65.52</v>
          </cell>
          <cell r="E1876">
            <v>52.847233424745923</v>
          </cell>
          <cell r="F1876" t="str">
            <v>SIEC Abr/26</v>
          </cell>
        </row>
        <row r="1877">
          <cell r="A1877" t="str">
            <v>02.01.12.330.03</v>
          </cell>
          <cell r="B1877" t="str">
            <v>Separação de camadas de concretagem de lajes com lona plástica preta</v>
          </cell>
          <cell r="C1877" t="str">
            <v>m²</v>
          </cell>
          <cell r="D1877">
            <v>5.26</v>
          </cell>
          <cell r="E1877">
            <v>4.2426197773834486</v>
          </cell>
          <cell r="F1877" t="str">
            <v>SIEC Abr/26</v>
          </cell>
        </row>
        <row r="1878">
          <cell r="A1878" t="str">
            <v>02.01.13</v>
          </cell>
          <cell r="B1878" t="str">
            <v>AMBIENTES INTEGRADOS</v>
          </cell>
          <cell r="C1878" t="str">
            <v/>
          </cell>
          <cell r="E1878">
            <v>0</v>
          </cell>
          <cell r="F1878" t="str">
            <v>SIEC Abr/26</v>
          </cell>
        </row>
        <row r="1879">
          <cell r="A1879" t="str">
            <v>02.01.13.300</v>
          </cell>
          <cell r="B1879" t="str">
            <v>BILHETERIAS</v>
          </cell>
          <cell r="C1879" t="str">
            <v/>
          </cell>
          <cell r="E1879">
            <v>0</v>
          </cell>
          <cell r="F1879" t="str">
            <v>SIEC Abr/26</v>
          </cell>
        </row>
        <row r="1880">
          <cell r="A1880" t="str">
            <v>02.01.13.300.14</v>
          </cell>
          <cell r="B1880" t="str">
            <v>Divisória Blindada, instalada, com acabamento primer</v>
          </cell>
          <cell r="C1880" t="str">
            <v>m²</v>
          </cell>
          <cell r="D1880">
            <v>3544.95</v>
          </cell>
          <cell r="E1880">
            <v>2859.2918212614936</v>
          </cell>
          <cell r="F1880" t="str">
            <v>SIEC Abr/26</v>
          </cell>
        </row>
        <row r="1881">
          <cell r="A1881" t="str">
            <v>02.01.13.300.11</v>
          </cell>
          <cell r="B1881" t="str">
            <v>Fornecimento e instalação de elemento(s) pré-moldado(s) de concreto armado, Fck 35 Mpa</v>
          </cell>
          <cell r="C1881" t="str">
            <v>m³</v>
          </cell>
          <cell r="D1881">
            <v>3929.32</v>
          </cell>
          <cell r="E1881">
            <v>3169.3176318761093</v>
          </cell>
          <cell r="F1881" t="str">
            <v>SIEC Abr/26</v>
          </cell>
        </row>
        <row r="1882">
          <cell r="A1882" t="str">
            <v>02.01.13.300.20</v>
          </cell>
          <cell r="B1882" t="str">
            <v>Fornecimento e instalação de elemento(s) pré-moldado(s) de concreto armado, Fck 40 Mpa</v>
          </cell>
          <cell r="C1882" t="str">
            <v>m³</v>
          </cell>
          <cell r="D1882">
            <v>3945.99</v>
          </cell>
          <cell r="E1882">
            <v>3182.7633489272462</v>
          </cell>
          <cell r="F1882" t="str">
            <v>SIEC Abr/26</v>
          </cell>
        </row>
        <row r="1883">
          <cell r="A1883" t="str">
            <v>02.01.13.300.10</v>
          </cell>
          <cell r="B1883" t="str">
            <v>Vidro de segurança blindado liso transparente multilaminado com película antifragmentação na face interna esp. mín. de 20 mm - Certificado pelo Exército - ReTEx/RAT - nível III-A</v>
          </cell>
          <cell r="C1883" t="str">
            <v>m²</v>
          </cell>
          <cell r="D1883">
            <v>3775.79</v>
          </cell>
          <cell r="E1883">
            <v>3045.4831424423292</v>
          </cell>
          <cell r="F1883" t="str">
            <v>SIEC Abr/26</v>
          </cell>
        </row>
        <row r="1884">
          <cell r="A1884" t="str">
            <v>02.02</v>
          </cell>
          <cell r="B1884" t="str">
            <v>SISTEMAS HIDRÁULICOS, PREDIAIS E DE RENOVAÇÃO</v>
          </cell>
          <cell r="C1884" t="str">
            <v/>
          </cell>
          <cell r="E1884">
            <v>0</v>
          </cell>
          <cell r="F1884" t="str">
            <v>SIEC Abr/26</v>
          </cell>
        </row>
        <row r="1885">
          <cell r="A1885" t="str">
            <v>02.02.01</v>
          </cell>
          <cell r="B1885" t="str">
            <v>HIDRÁULICA - ÁGUA FRIA, GASES E VAPORES</v>
          </cell>
          <cell r="C1885" t="str">
            <v/>
          </cell>
          <cell r="E1885">
            <v>0</v>
          </cell>
          <cell r="F1885" t="str">
            <v>SIEC Abr/26</v>
          </cell>
        </row>
        <row r="1886">
          <cell r="A1886" t="str">
            <v>02.02.01.200</v>
          </cell>
          <cell r="B1886" t="str">
            <v>TUBOS E CONEXÕES DE AÇO GALVANIZADO</v>
          </cell>
          <cell r="C1886" t="str">
            <v/>
          </cell>
          <cell r="E1886">
            <v>0</v>
          </cell>
          <cell r="F1886" t="str">
            <v>SIEC Abr/26</v>
          </cell>
        </row>
        <row r="1887">
          <cell r="A1887" t="str">
            <v>02.02.01.200.09</v>
          </cell>
          <cell r="B1887" t="str">
            <v>Tubo de aço galvanizado, com conexões com costura, Ø 100 mm (4")</v>
          </cell>
          <cell r="C1887" t="str">
            <v>m</v>
          </cell>
          <cell r="D1887">
            <v>391.59</v>
          </cell>
          <cell r="E1887">
            <v>315.84933053718339</v>
          </cell>
          <cell r="F1887" t="str">
            <v>SIEC Abr/26</v>
          </cell>
        </row>
        <row r="1888">
          <cell r="A1888" t="str">
            <v>02.02.01.200.01</v>
          </cell>
          <cell r="B1888" t="str">
            <v>Tubo de aço galvanizado, com conexões com costura, Ø 15 mm (1/2")</v>
          </cell>
          <cell r="C1888" t="str">
            <v>m</v>
          </cell>
          <cell r="D1888">
            <v>89.13</v>
          </cell>
          <cell r="E1888">
            <v>71.890627520567833</v>
          </cell>
          <cell r="F1888" t="str">
            <v>SIEC Abr/26</v>
          </cell>
        </row>
        <row r="1889">
          <cell r="A1889" t="str">
            <v>02.02.01.200.10</v>
          </cell>
          <cell r="B1889" t="str">
            <v>Tubo de aço galvanizado, com conexões com costura, Ø 150 mm (6")</v>
          </cell>
          <cell r="C1889" t="str">
            <v>m</v>
          </cell>
          <cell r="D1889">
            <v>587.04</v>
          </cell>
          <cell r="E1889">
            <v>473.4957251169543</v>
          </cell>
          <cell r="F1889" t="str">
            <v>SIEC Abr/26</v>
          </cell>
        </row>
        <row r="1890">
          <cell r="A1890" t="str">
            <v>02.02.01.200.02</v>
          </cell>
          <cell r="B1890" t="str">
            <v>Tubo de aço galvanizado, com conexões com costura, Ø 20 mm (3/4")</v>
          </cell>
          <cell r="C1890" t="str">
            <v>m</v>
          </cell>
          <cell r="D1890">
            <v>106.5</v>
          </cell>
          <cell r="E1890">
            <v>85.900951766413939</v>
          </cell>
          <cell r="F1890" t="str">
            <v>SIEC Abr/26</v>
          </cell>
        </row>
        <row r="1891">
          <cell r="A1891" t="str">
            <v>02.02.01.200.03</v>
          </cell>
          <cell r="B1891" t="str">
            <v>Tubo de aço galvanizado, com conexões com costura, Ø 25 mm (1")</v>
          </cell>
          <cell r="C1891" t="str">
            <v>m</v>
          </cell>
          <cell r="D1891">
            <v>142.04</v>
          </cell>
          <cell r="E1891">
            <v>114.56686562348766</v>
          </cell>
          <cell r="F1891" t="str">
            <v>SIEC Abr/26</v>
          </cell>
        </row>
        <row r="1892">
          <cell r="A1892" t="str">
            <v>02.02.01.200.04</v>
          </cell>
          <cell r="B1892" t="str">
            <v>Tubo de aço galvanizado, com conexões com costura, Ø 32 mm (1 1/4")</v>
          </cell>
          <cell r="C1892" t="str">
            <v>m</v>
          </cell>
          <cell r="D1892">
            <v>172.5</v>
          </cell>
          <cell r="E1892">
            <v>139.13534441038877</v>
          </cell>
          <cell r="F1892" t="str">
            <v>SIEC Abr/26</v>
          </cell>
        </row>
        <row r="1893">
          <cell r="A1893" t="str">
            <v>02.02.01.200.05</v>
          </cell>
          <cell r="B1893" t="str">
            <v>Tubo de aço galvanizado, com conexões com costura, Ø 40 mm (1 1/2")</v>
          </cell>
          <cell r="C1893" t="str">
            <v>m</v>
          </cell>
          <cell r="D1893">
            <v>191.86</v>
          </cell>
          <cell r="E1893">
            <v>154.75076625262139</v>
          </cell>
          <cell r="F1893" t="str">
            <v>SIEC Abr/26</v>
          </cell>
        </row>
        <row r="1894">
          <cell r="A1894" t="str">
            <v>02.02.01.200.06</v>
          </cell>
          <cell r="B1894" t="str">
            <v>Tubo de aço galvanizado, com conexões com costura, Ø 50 mm (2")</v>
          </cell>
          <cell r="C1894" t="str">
            <v>m</v>
          </cell>
          <cell r="D1894">
            <v>240.86</v>
          </cell>
          <cell r="E1894">
            <v>194.27326988223908</v>
          </cell>
          <cell r="F1894" t="str">
            <v>SIEC Abr/26</v>
          </cell>
        </row>
        <row r="1895">
          <cell r="A1895" t="str">
            <v>02.02.01.200.07</v>
          </cell>
          <cell r="B1895" t="str">
            <v>Tubo de aço galvanizado, com conexões com costura, Ø 65 mm (2 1/2")</v>
          </cell>
          <cell r="C1895" t="str">
            <v>m</v>
          </cell>
          <cell r="D1895">
            <v>285.54000000000002</v>
          </cell>
          <cell r="E1895">
            <v>230.3113405387966</v>
          </cell>
          <cell r="F1895" t="str">
            <v>SIEC Abr/26</v>
          </cell>
        </row>
        <row r="1896">
          <cell r="A1896" t="str">
            <v>02.02.01.200.08</v>
          </cell>
          <cell r="B1896" t="str">
            <v>Tubo de aço galvanizado, com conexões com costura, Ø 80 mm (3")</v>
          </cell>
          <cell r="C1896" t="str">
            <v>m</v>
          </cell>
          <cell r="D1896">
            <v>311.48</v>
          </cell>
          <cell r="E1896">
            <v>251.23407001129215</v>
          </cell>
          <cell r="F1896" t="str">
            <v>SIEC Abr/26</v>
          </cell>
        </row>
        <row r="1897">
          <cell r="A1897" t="str">
            <v>02.02.01.200.20</v>
          </cell>
          <cell r="B1897" t="str">
            <v>Tubo de aço galvanizado, com conexões sem costura, Ø 100 mm (4")</v>
          </cell>
          <cell r="C1897" t="str">
            <v>m</v>
          </cell>
          <cell r="D1897">
            <v>592.66999999999996</v>
          </cell>
          <cell r="E1897">
            <v>478.03678012582668</v>
          </cell>
          <cell r="F1897" t="str">
            <v>SIEC Abr/26</v>
          </cell>
        </row>
        <row r="1898">
          <cell r="A1898" t="str">
            <v>02.02.01.200.11</v>
          </cell>
          <cell r="B1898" t="str">
            <v>Tubo de aço galvanizado, com conexões sem costura, Ø 15 mm (1/2")</v>
          </cell>
          <cell r="C1898" t="str">
            <v>m</v>
          </cell>
          <cell r="D1898">
            <v>127.87</v>
          </cell>
          <cell r="E1898">
            <v>103.13760283916761</v>
          </cell>
          <cell r="F1898" t="str">
            <v>SIEC Abr/26</v>
          </cell>
        </row>
        <row r="1899">
          <cell r="A1899" t="str">
            <v>02.02.01.200.13</v>
          </cell>
          <cell r="B1899" t="str">
            <v>Tubo de aço galvanizado, com conexões sem costura, Ø 20 mm (3/4")</v>
          </cell>
          <cell r="C1899" t="str">
            <v>m</v>
          </cell>
          <cell r="D1899">
            <v>159.46</v>
          </cell>
          <cell r="E1899">
            <v>128.61751895467012</v>
          </cell>
          <cell r="F1899" t="str">
            <v>SIEC Abr/26</v>
          </cell>
        </row>
        <row r="1900">
          <cell r="A1900" t="str">
            <v>02.02.01.200.14</v>
          </cell>
          <cell r="B1900" t="str">
            <v>Tubo de aço galvanizado, com conexões sem costura, Ø 25 mm (1")</v>
          </cell>
          <cell r="C1900" t="str">
            <v>m</v>
          </cell>
          <cell r="D1900">
            <v>189.21</v>
          </cell>
          <cell r="E1900">
            <v>152.61332472979512</v>
          </cell>
          <cell r="F1900" t="str">
            <v>SIEC Abr/26</v>
          </cell>
        </row>
        <row r="1901">
          <cell r="A1901" t="str">
            <v>02.02.01.200.15</v>
          </cell>
          <cell r="B1901" t="str">
            <v>Tubo de aço galvanizado, com conexões sem costura, Ø 32 mm (1 1/4")</v>
          </cell>
          <cell r="C1901" t="str">
            <v>m</v>
          </cell>
          <cell r="D1901">
            <v>230.06</v>
          </cell>
          <cell r="E1901">
            <v>185.56218744958863</v>
          </cell>
          <cell r="F1901" t="str">
            <v>SIEC Abr/26</v>
          </cell>
        </row>
        <row r="1902">
          <cell r="A1902" t="str">
            <v>02.02.01.200.16</v>
          </cell>
          <cell r="B1902" t="str">
            <v>Tubo de aço galvanizado, com conexões sem costura, Ø 40 mm (1 1/2")</v>
          </cell>
          <cell r="C1902" t="str">
            <v>m</v>
          </cell>
          <cell r="D1902">
            <v>250.03</v>
          </cell>
          <cell r="E1902">
            <v>201.66962413292467</v>
          </cell>
          <cell r="F1902" t="str">
            <v>SIEC Abr/26</v>
          </cell>
        </row>
        <row r="1903">
          <cell r="A1903" t="str">
            <v>02.02.01.200.17</v>
          </cell>
          <cell r="B1903" t="str">
            <v>Tubo de aço galvanizado, com conexões sem costura, Ø 50 mm (2")</v>
          </cell>
          <cell r="C1903" t="str">
            <v>m</v>
          </cell>
          <cell r="D1903">
            <v>294.22000000000003</v>
          </cell>
          <cell r="E1903">
            <v>237.31246975318601</v>
          </cell>
          <cell r="F1903" t="str">
            <v>SIEC Abr/26</v>
          </cell>
        </row>
        <row r="1904">
          <cell r="A1904" t="str">
            <v>02.02.01.200.18</v>
          </cell>
          <cell r="B1904" t="str">
            <v>Tubo de aço galvanizado, com conexões sem costura, Ø 65 mm (2 1/2")</v>
          </cell>
          <cell r="C1904" t="str">
            <v>m</v>
          </cell>
          <cell r="D1904">
            <v>398.47</v>
          </cell>
          <cell r="E1904">
            <v>321.39861267946446</v>
          </cell>
          <cell r="F1904" t="str">
            <v>SIEC Abr/26</v>
          </cell>
        </row>
        <row r="1905">
          <cell r="A1905" t="str">
            <v>02.02.01.200.19</v>
          </cell>
          <cell r="B1905" t="str">
            <v>Tubo de aço galvanizado, com conexões sem costura, Ø 80 mm (3")</v>
          </cell>
          <cell r="C1905" t="str">
            <v>m</v>
          </cell>
          <cell r="D1905">
            <v>460.26</v>
          </cell>
          <cell r="E1905">
            <v>371.23729633811905</v>
          </cell>
          <cell r="F1905" t="str">
            <v>SIEC Abr/26</v>
          </cell>
        </row>
        <row r="1906">
          <cell r="A1906" t="str">
            <v>02.02.01.300</v>
          </cell>
          <cell r="B1906" t="str">
            <v>TUBOS DE PVC MARRON SOLDÁVEIS</v>
          </cell>
          <cell r="C1906" t="str">
            <v/>
          </cell>
          <cell r="E1906">
            <v>0</v>
          </cell>
          <cell r="F1906" t="str">
            <v>SIEC Abr/26</v>
          </cell>
        </row>
        <row r="1907">
          <cell r="A1907" t="str">
            <v>02.02.01.300.33</v>
          </cell>
          <cell r="B1907" t="str">
            <v>Curva 90 PBA PB de PVC marrom com JE - junta elástica, ø 50 mm</v>
          </cell>
          <cell r="C1907" t="str">
            <v>un</v>
          </cell>
          <cell r="D1907">
            <v>59.81</v>
          </cell>
          <cell r="E1907">
            <v>48.241651879335379</v>
          </cell>
          <cell r="F1907" t="str">
            <v>SIEC Abr/26</v>
          </cell>
        </row>
        <row r="1908">
          <cell r="A1908" t="str">
            <v>02.02.01.300.34</v>
          </cell>
          <cell r="B1908" t="str">
            <v>Curva 90 PBA PB de PVC marrom com JE - junta elástica, ø 75 mm</v>
          </cell>
          <cell r="C1908" t="str">
            <v>un</v>
          </cell>
          <cell r="D1908">
            <v>128.88</v>
          </cell>
          <cell r="E1908">
            <v>103.95225036296176</v>
          </cell>
          <cell r="F1908" t="str">
            <v>SIEC Abr/26</v>
          </cell>
        </row>
        <row r="1909">
          <cell r="A1909" t="str">
            <v>02.02.01.300.52</v>
          </cell>
          <cell r="B1909" t="str">
            <v>Luva de correr PBA de PVC JE marrom, ø 100 mm</v>
          </cell>
          <cell r="C1909" t="str">
            <v>un</v>
          </cell>
          <cell r="D1909">
            <v>86.37</v>
          </cell>
          <cell r="E1909">
            <v>69.664462010001614</v>
          </cell>
          <cell r="F1909" t="str">
            <v>SIEC Abr/26</v>
          </cell>
        </row>
        <row r="1910">
          <cell r="A1910" t="str">
            <v>02.02.01.300.49</v>
          </cell>
          <cell r="B1910" t="str">
            <v>Luva de correr PBA de PVC JE marrom, ø 50 mm</v>
          </cell>
          <cell r="C1910" t="str">
            <v>un</v>
          </cell>
          <cell r="D1910">
            <v>28.79</v>
          </cell>
          <cell r="E1910">
            <v>23.221487336667202</v>
          </cell>
          <cell r="F1910" t="str">
            <v>SIEC Abr/26</v>
          </cell>
        </row>
        <row r="1911">
          <cell r="A1911" t="str">
            <v>02.02.01.300.51</v>
          </cell>
          <cell r="B1911" t="str">
            <v>Luva de correr PBA de PVC JE marrom, ø 75 mm</v>
          </cell>
          <cell r="C1911" t="str">
            <v>un</v>
          </cell>
          <cell r="D1911">
            <v>59.5</v>
          </cell>
          <cell r="E1911">
            <v>47.991611550250042</v>
          </cell>
          <cell r="F1911" t="str">
            <v>SIEC Abr/26</v>
          </cell>
        </row>
        <row r="1912">
          <cell r="A1912" t="str">
            <v>02.02.01.300.45</v>
          </cell>
          <cell r="B1912" t="str">
            <v>Redução PBA PB de PVC marrom com JE - junta elástica, 85 x 60 mm</v>
          </cell>
          <cell r="C1912" t="str">
            <v>un</v>
          </cell>
          <cell r="D1912">
            <v>86.88</v>
          </cell>
          <cell r="E1912">
            <v>70.07581868043232</v>
          </cell>
          <cell r="F1912" t="str">
            <v>SIEC Abr/26</v>
          </cell>
        </row>
        <row r="1913">
          <cell r="A1913" t="str">
            <v>02.02.01.300.39</v>
          </cell>
          <cell r="B1913" t="str">
            <v>Tê de redução PBA BBB de PVC marrom com JE - junta elástica, DN 100 x 50 mm</v>
          </cell>
          <cell r="C1913" t="str">
            <v>un</v>
          </cell>
          <cell r="D1913">
            <v>187.91</v>
          </cell>
          <cell r="E1913">
            <v>151.56476851105018</v>
          </cell>
          <cell r="F1913" t="str">
            <v>SIEC Abr/26</v>
          </cell>
        </row>
        <row r="1914">
          <cell r="A1914" t="str">
            <v>02.02.01.300.38</v>
          </cell>
          <cell r="B1914" t="str">
            <v>Tê de redução PBA BBB de PVC marrom com JE - junta elástica, DN 100 x 75 mm</v>
          </cell>
          <cell r="C1914" t="str">
            <v>un</v>
          </cell>
          <cell r="D1914">
            <v>173.9</v>
          </cell>
          <cell r="E1914">
            <v>140.26455879980642</v>
          </cell>
          <cell r="F1914" t="str">
            <v>SIEC Abr/26</v>
          </cell>
        </row>
        <row r="1915">
          <cell r="A1915" t="str">
            <v>02.02.01.300.40</v>
          </cell>
          <cell r="B1915" t="str">
            <v>Tê de redução PBA BBB de PVC marrom com JE - junta elástica, DN 75 x 50 mm</v>
          </cell>
          <cell r="C1915" t="str">
            <v>un</v>
          </cell>
          <cell r="D1915">
            <v>101.86</v>
          </cell>
          <cell r="E1915">
            <v>82.15841264720116</v>
          </cell>
          <cell r="F1915" t="str">
            <v>SIEC Abr/26</v>
          </cell>
        </row>
        <row r="1916">
          <cell r="A1916" t="str">
            <v>02.02.01.300.36</v>
          </cell>
          <cell r="B1916" t="str">
            <v>Tê PBA BBB de PVC marrom com JE - junta elástica, ø 100 mm</v>
          </cell>
          <cell r="C1916" t="str">
            <v>un</v>
          </cell>
          <cell r="D1916">
            <v>207.97</v>
          </cell>
          <cell r="E1916">
            <v>167.7447975479916</v>
          </cell>
          <cell r="F1916" t="str">
            <v>SIEC Abr/26</v>
          </cell>
        </row>
        <row r="1917">
          <cell r="A1917" t="str">
            <v>02.02.01.300.35</v>
          </cell>
          <cell r="B1917" t="str">
            <v>Tê PBA BBB de PVC marrom com JE - junta elástica, ø 50 mm</v>
          </cell>
          <cell r="C1917" t="str">
            <v>un</v>
          </cell>
          <cell r="D1917">
            <v>57.02</v>
          </cell>
          <cell r="E1917">
            <v>45.991288917567353</v>
          </cell>
          <cell r="F1917" t="str">
            <v>SIEC Abr/26</v>
          </cell>
        </row>
        <row r="1918">
          <cell r="A1918" t="str">
            <v>02.02.01.300.37</v>
          </cell>
          <cell r="B1918" t="str">
            <v>Tê PBA BBB de PVC marrom com JE - junta elástica, ø 75 mm</v>
          </cell>
          <cell r="C1918" t="str">
            <v>un</v>
          </cell>
          <cell r="D1918">
            <v>106.86</v>
          </cell>
          <cell r="E1918">
            <v>86.191321180835615</v>
          </cell>
          <cell r="F1918" t="str">
            <v>SIEC Abr/26</v>
          </cell>
        </row>
        <row r="1919">
          <cell r="A1919" t="str">
            <v>02.02.01.300.19</v>
          </cell>
          <cell r="B1919" t="str">
            <v>Tubo de PEAD, Ø de 32mm, para condução de água, inclusive conexões</v>
          </cell>
          <cell r="C1919" t="str">
            <v>m</v>
          </cell>
          <cell r="D1919">
            <v>49.51</v>
          </cell>
          <cell r="E1919">
            <v>39.933860300048394</v>
          </cell>
          <cell r="F1919" t="str">
            <v>SIEC Abr/26</v>
          </cell>
        </row>
        <row r="1920">
          <cell r="A1920" t="str">
            <v>02.02.01.300.29</v>
          </cell>
          <cell r="B1920" t="str">
            <v>Tubo de PEAD, Ø de 50 mm, para condução de água, inclusive conexões</v>
          </cell>
          <cell r="C1920" t="str">
            <v>m</v>
          </cell>
          <cell r="D1920">
            <v>55.2</v>
          </cell>
          <cell r="E1920">
            <v>44.523310211324407</v>
          </cell>
          <cell r="F1920" t="str">
            <v>SIEC Abr/26</v>
          </cell>
        </row>
        <row r="1921">
          <cell r="A1921" t="str">
            <v>02.02.01.300.30</v>
          </cell>
          <cell r="B1921" t="str">
            <v>Tubo de PEAD, Ø de 75 mm, para condução de água, inclusive conexões</v>
          </cell>
          <cell r="C1921" t="str">
            <v>m</v>
          </cell>
          <cell r="D1921">
            <v>92.52</v>
          </cell>
          <cell r="E1921">
            <v>74.624939506371987</v>
          </cell>
          <cell r="F1921" t="str">
            <v>SIEC Abr/26</v>
          </cell>
        </row>
        <row r="1922">
          <cell r="A1922" t="str">
            <v>02.02.01.300.14</v>
          </cell>
          <cell r="B1922" t="str">
            <v>Tubo de PVC branco roscável Ø 1 1/2", com conexões</v>
          </cell>
          <cell r="C1922" t="str">
            <v>m</v>
          </cell>
          <cell r="D1922">
            <v>65.45</v>
          </cell>
          <cell r="E1922">
            <v>52.790772705275046</v>
          </cell>
          <cell r="F1922" t="str">
            <v>SIEC Abr/26</v>
          </cell>
        </row>
        <row r="1923">
          <cell r="A1923" t="str">
            <v>02.02.01.300.13</v>
          </cell>
          <cell r="B1923" t="str">
            <v>Tubo de PVC branco roscável Ø 1 1/4", com conexões</v>
          </cell>
          <cell r="C1923" t="str">
            <v>m</v>
          </cell>
          <cell r="D1923">
            <v>52.45</v>
          </cell>
          <cell r="E1923">
            <v>42.305210517825458</v>
          </cell>
          <cell r="F1923" t="str">
            <v>SIEC Abr/26</v>
          </cell>
        </row>
        <row r="1924">
          <cell r="A1924" t="str">
            <v>02.02.01.300.12</v>
          </cell>
          <cell r="B1924" t="str">
            <v>Tubo de PVC branco roscável Ø 1", com conexões</v>
          </cell>
          <cell r="C1924" t="str">
            <v>m</v>
          </cell>
          <cell r="D1924">
            <v>41.22</v>
          </cell>
          <cell r="E1924">
            <v>33.247297951282462</v>
          </cell>
          <cell r="F1924" t="str">
            <v>SIEC Abr/26</v>
          </cell>
        </row>
        <row r="1925">
          <cell r="A1925" t="str">
            <v>02.02.01.300.10</v>
          </cell>
          <cell r="B1925" t="str">
            <v>Tubo de PVC branco roscável Ø 1/2", com conexões</v>
          </cell>
          <cell r="C1925" t="str">
            <v>m</v>
          </cell>
          <cell r="D1925">
            <v>19.739999999999998</v>
          </cell>
          <cell r="E1925">
            <v>15.921922890788835</v>
          </cell>
          <cell r="F1925" t="str">
            <v>SIEC Abr/26</v>
          </cell>
        </row>
        <row r="1926">
          <cell r="A1926" t="str">
            <v>02.02.01.300.16</v>
          </cell>
          <cell r="B1926" t="str">
            <v>Tubo de PVC branco roscável Ø 2 1/2", com conexões</v>
          </cell>
          <cell r="C1926" t="str">
            <v>m</v>
          </cell>
          <cell r="D1926">
            <v>121.51</v>
          </cell>
          <cell r="E1926">
            <v>98.00774318438458</v>
          </cell>
          <cell r="F1926" t="str">
            <v>SIEC Abr/26</v>
          </cell>
        </row>
        <row r="1927">
          <cell r="A1927" t="str">
            <v>02.02.01.300.15</v>
          </cell>
          <cell r="B1927" t="str">
            <v>Tubo de PVC branco roscável Ø 2", com conexões</v>
          </cell>
          <cell r="C1927" t="str">
            <v>m</v>
          </cell>
          <cell r="D1927">
            <v>88.9</v>
          </cell>
          <cell r="E1927">
            <v>71.705113728020649</v>
          </cell>
          <cell r="F1927" t="str">
            <v>SIEC Abr/26</v>
          </cell>
        </row>
        <row r="1928">
          <cell r="A1928" t="str">
            <v>02.02.01.300.17</v>
          </cell>
          <cell r="B1928" t="str">
            <v>Tubo de PVC branco roscável Ø 3", com conexões</v>
          </cell>
          <cell r="C1928" t="str">
            <v>m</v>
          </cell>
          <cell r="D1928">
            <v>231.24</v>
          </cell>
          <cell r="E1928">
            <v>186.51395386352638</v>
          </cell>
          <cell r="F1928" t="str">
            <v>SIEC Abr/26</v>
          </cell>
        </row>
        <row r="1929">
          <cell r="A1929" t="str">
            <v>02.02.01.300.11</v>
          </cell>
          <cell r="B1929" t="str">
            <v>Tubo de PVC branco roscável Ø 3/4", com conexões</v>
          </cell>
          <cell r="C1929" t="str">
            <v>m</v>
          </cell>
          <cell r="D1929">
            <v>26.05</v>
          </cell>
          <cell r="E1929">
            <v>21.011453460235522</v>
          </cell>
          <cell r="F1929" t="str">
            <v>SIEC Abr/26</v>
          </cell>
        </row>
        <row r="1930">
          <cell r="A1930" t="str">
            <v>02.02.01.300.18</v>
          </cell>
          <cell r="B1930" t="str">
            <v>Tubo de PVC branco roscável Ø 4", com conexões</v>
          </cell>
          <cell r="C1930" t="str">
            <v>m</v>
          </cell>
          <cell r="D1930">
            <v>178.13</v>
          </cell>
          <cell r="E1930">
            <v>143.67639941926117</v>
          </cell>
          <cell r="F1930" t="str">
            <v>SIEC Abr/26</v>
          </cell>
        </row>
        <row r="1931">
          <cell r="A1931" t="str">
            <v>02.02.01.300.09</v>
          </cell>
          <cell r="B1931" t="str">
            <v>Tubo de PVC soldável, com conexões Ø 110 mm</v>
          </cell>
          <cell r="C1931" t="str">
            <v>m</v>
          </cell>
          <cell r="D1931">
            <v>234.17</v>
          </cell>
          <cell r="E1931">
            <v>188.87723826423615</v>
          </cell>
          <cell r="F1931" t="str">
            <v>SIEC Abr/26</v>
          </cell>
        </row>
        <row r="1932">
          <cell r="A1932" t="str">
            <v>02.02.01.300.01</v>
          </cell>
          <cell r="B1932" t="str">
            <v>Tubo de PVC soldável, com conexões Ø 20 mm</v>
          </cell>
          <cell r="C1932" t="str">
            <v>m</v>
          </cell>
          <cell r="D1932">
            <v>36.869999999999997</v>
          </cell>
          <cell r="E1932">
            <v>29.738667527020485</v>
          </cell>
          <cell r="F1932" t="str">
            <v>SIEC Abr/26</v>
          </cell>
        </row>
        <row r="1933">
          <cell r="A1933" t="str">
            <v>02.02.01.300.02</v>
          </cell>
          <cell r="B1933" t="str">
            <v>Tubo de PVC soldável, com conexões Ø 25 mm</v>
          </cell>
          <cell r="C1933" t="str">
            <v>m</v>
          </cell>
          <cell r="D1933">
            <v>42.04</v>
          </cell>
          <cell r="E1933">
            <v>33.908694950798512</v>
          </cell>
          <cell r="F1933" t="str">
            <v>SIEC Abr/26</v>
          </cell>
        </row>
        <row r="1934">
          <cell r="A1934" t="str">
            <v>02.02.01.300.03</v>
          </cell>
          <cell r="B1934" t="str">
            <v>Tubo de PVC soldável, com conexões Ø 32 mm</v>
          </cell>
          <cell r="C1934" t="str">
            <v>m</v>
          </cell>
          <cell r="D1934">
            <v>54.32</v>
          </cell>
          <cell r="E1934">
            <v>43.813518309404742</v>
          </cell>
          <cell r="F1934" t="str">
            <v>SIEC Abr/26</v>
          </cell>
        </row>
        <row r="1935">
          <cell r="A1935" t="str">
            <v>02.02.01.300.04</v>
          </cell>
          <cell r="B1935" t="str">
            <v>Tubo de PVC soldável, com conexões Ø 40 mm</v>
          </cell>
          <cell r="C1935" t="str">
            <v>m</v>
          </cell>
          <cell r="D1935">
            <v>67.599999999999994</v>
          </cell>
          <cell r="E1935">
            <v>54.524923374737853</v>
          </cell>
          <cell r="F1935" t="str">
            <v>SIEC Abr/26</v>
          </cell>
        </row>
        <row r="1936">
          <cell r="A1936" t="str">
            <v>02.02.01.300.05</v>
          </cell>
          <cell r="B1936" t="str">
            <v>Tubo de PVC soldável, com conexões Ø 50 mm</v>
          </cell>
          <cell r="C1936" t="str">
            <v>m</v>
          </cell>
          <cell r="D1936">
            <v>76.78</v>
          </cell>
          <cell r="E1936">
            <v>61.929343442490726</v>
          </cell>
          <cell r="F1936" t="str">
            <v>SIEC Abr/26</v>
          </cell>
        </row>
        <row r="1937">
          <cell r="A1937" t="str">
            <v>02.02.01.300.06</v>
          </cell>
          <cell r="B1937" t="str">
            <v>Tubo de PVC soldável, com conexões Ø 60 mm</v>
          </cell>
          <cell r="C1937" t="str">
            <v>m</v>
          </cell>
          <cell r="D1937">
            <v>101.72</v>
          </cell>
          <cell r="E1937">
            <v>82.045491208259392</v>
          </cell>
          <cell r="F1937" t="str">
            <v>SIEC Abr/26</v>
          </cell>
        </row>
        <row r="1938">
          <cell r="A1938" t="str">
            <v>02.02.01.300.07</v>
          </cell>
          <cell r="B1938" t="str">
            <v>Tubo de PVC soldável, com conexões Ø 75 mm</v>
          </cell>
          <cell r="C1938" t="str">
            <v>m</v>
          </cell>
          <cell r="D1938">
            <v>146.29</v>
          </cell>
          <cell r="E1938">
            <v>117.99483787707695</v>
          </cell>
          <cell r="F1938" t="str">
            <v>SIEC Abr/26</v>
          </cell>
        </row>
        <row r="1939">
          <cell r="A1939" t="str">
            <v>02.02.01.300.08</v>
          </cell>
          <cell r="B1939" t="str">
            <v>Tubo de PVC soldável, com conexões Ø 85 mm</v>
          </cell>
          <cell r="C1939" t="str">
            <v>m</v>
          </cell>
          <cell r="D1939">
            <v>175.03</v>
          </cell>
          <cell r="E1939">
            <v>141.1759961284078</v>
          </cell>
          <cell r="F1939" t="str">
            <v>SIEC Abr/26</v>
          </cell>
        </row>
        <row r="1940">
          <cell r="A1940" t="str">
            <v>02.02.01.300.32</v>
          </cell>
          <cell r="B1940" t="str">
            <v>Tubo PBA de PVC marrom com JEI - junta elástica integrada, sem conexões, ø 75 mm, classe de pressão 20</v>
          </cell>
          <cell r="C1940" t="str">
            <v>m</v>
          </cell>
          <cell r="D1940">
            <v>95.35</v>
          </cell>
          <cell r="E1940">
            <v>76.907565736409097</v>
          </cell>
          <cell r="F1940" t="str">
            <v>SIEC Abr/26</v>
          </cell>
        </row>
        <row r="1941">
          <cell r="A1941" t="str">
            <v>02.02.01.300.23</v>
          </cell>
          <cell r="B1941" t="str">
            <v>Tubo PBS de PVC marrom, sem conexões, dn 100mm / de 110mm, classe de pressão 20</v>
          </cell>
          <cell r="C1941" t="str">
            <v>m</v>
          </cell>
          <cell r="D1941">
            <v>154.85</v>
          </cell>
          <cell r="E1941">
            <v>124.89917728665914</v>
          </cell>
          <cell r="F1941" t="str">
            <v>SIEC Abr/26</v>
          </cell>
        </row>
        <row r="1942">
          <cell r="A1942" t="str">
            <v>02.02.01.300.20</v>
          </cell>
          <cell r="B1942" t="str">
            <v>Tubo PBS de PVC marrom, sem conexões, dn 50mm / de 60mm, classe de pressão 20</v>
          </cell>
          <cell r="C1942" t="str">
            <v>m</v>
          </cell>
          <cell r="D1942">
            <v>53.14</v>
          </cell>
          <cell r="E1942">
            <v>42.861751895467009</v>
          </cell>
          <cell r="F1942" t="str">
            <v>SIEC Abr/26</v>
          </cell>
        </row>
        <row r="1943">
          <cell r="A1943" t="str">
            <v>02.02.01.300.21</v>
          </cell>
          <cell r="B1943" t="str">
            <v>Tubo PBS de PVC marrom, sem conexões, dn 65mm / de 75mm, classe de pressão 20</v>
          </cell>
          <cell r="C1943" t="str">
            <v>m</v>
          </cell>
          <cell r="D1943">
            <v>70.63</v>
          </cell>
          <cell r="E1943">
            <v>56.968865946120339</v>
          </cell>
          <cell r="F1943" t="str">
            <v>SIEC Abr/26</v>
          </cell>
        </row>
        <row r="1944">
          <cell r="A1944" t="str">
            <v>02.02.02</v>
          </cell>
          <cell r="B1944" t="str">
            <v>HIDRÁULICA - ÁGUA QUENTE, GASES E VAPORES</v>
          </cell>
          <cell r="C1944" t="str">
            <v/>
          </cell>
          <cell r="E1944">
            <v>0</v>
          </cell>
          <cell r="F1944" t="str">
            <v>SIEC Abr/26</v>
          </cell>
        </row>
        <row r="1945">
          <cell r="A1945" t="str">
            <v>02.02.02.100</v>
          </cell>
          <cell r="B1945" t="str">
            <v>TUBOS SOLDÁVEIS DE COBRE, CLASSE E</v>
          </cell>
          <cell r="C1945" t="str">
            <v/>
          </cell>
          <cell r="E1945">
            <v>0</v>
          </cell>
          <cell r="F1945" t="str">
            <v>SIEC Abr/26</v>
          </cell>
        </row>
        <row r="1946">
          <cell r="A1946" t="str">
            <v>02.02.02.100.01</v>
          </cell>
          <cell r="B1946" t="str">
            <v>Tubo de cobre soldável, com conexões (1/4")</v>
          </cell>
          <cell r="C1946" t="str">
            <v>m</v>
          </cell>
          <cell r="D1946">
            <v>65.819999999999993</v>
          </cell>
          <cell r="E1946">
            <v>53.089207936763991</v>
          </cell>
          <cell r="F1946" t="str">
            <v>SIEC Abr/26</v>
          </cell>
        </row>
        <row r="1947">
          <cell r="A1947" t="str">
            <v>02.02.02.100.11</v>
          </cell>
          <cell r="B1947" t="str">
            <v>Tubo de cobre soldável, com conexões Ø 10 mm (3/8")</v>
          </cell>
          <cell r="C1947" t="str">
            <v>m</v>
          </cell>
          <cell r="D1947">
            <v>85.79</v>
          </cell>
          <cell r="E1947">
            <v>69.196644620100017</v>
          </cell>
          <cell r="F1947" t="str">
            <v>SIEC Abr/26</v>
          </cell>
        </row>
        <row r="1948">
          <cell r="A1948" t="str">
            <v>02.02.02.100.10</v>
          </cell>
          <cell r="B1948" t="str">
            <v>Tubo de cobre soldável, com conexões Ø 104 mm (4")</v>
          </cell>
          <cell r="C1948" t="str">
            <v>m</v>
          </cell>
          <cell r="D1948">
            <v>954.68</v>
          </cell>
          <cell r="E1948">
            <v>770.02742377802872</v>
          </cell>
          <cell r="F1948" t="str">
            <v>SIEC Abr/26</v>
          </cell>
        </row>
        <row r="1949">
          <cell r="A1949" t="str">
            <v>02.02.02.100.02</v>
          </cell>
          <cell r="B1949" t="str">
            <v>Tubo de cobre soldável, com conexões Ø 15 mm (1/2")</v>
          </cell>
          <cell r="C1949" t="str">
            <v>m</v>
          </cell>
          <cell r="D1949">
            <v>87.48</v>
          </cell>
          <cell r="E1949">
            <v>70.55976770446847</v>
          </cell>
          <cell r="F1949" t="str">
            <v>SIEC Abr/26</v>
          </cell>
        </row>
        <row r="1950">
          <cell r="A1950" t="str">
            <v>02.02.02.100.03</v>
          </cell>
          <cell r="B1950" t="str">
            <v>Tubo de cobre soldável, com conexões Ø 22 mm (3/4")</v>
          </cell>
          <cell r="C1950" t="str">
            <v>m</v>
          </cell>
          <cell r="D1950">
            <v>127.24</v>
          </cell>
          <cell r="E1950">
            <v>102.62945636392966</v>
          </cell>
          <cell r="F1950" t="str">
            <v>SIEC Abr/26</v>
          </cell>
        </row>
        <row r="1951">
          <cell r="A1951" t="str">
            <v>02.02.02.100.04</v>
          </cell>
          <cell r="B1951" t="str">
            <v>Tubo de cobre soldável, com conexões Ø 28 mm (1")</v>
          </cell>
          <cell r="C1951" t="str">
            <v>m</v>
          </cell>
          <cell r="D1951">
            <v>153.74</v>
          </cell>
          <cell r="E1951">
            <v>124.0038715921923</v>
          </cell>
          <cell r="F1951" t="str">
            <v>SIEC Abr/26</v>
          </cell>
        </row>
        <row r="1952">
          <cell r="A1952" t="str">
            <v>02.02.02.100.05</v>
          </cell>
          <cell r="B1952" t="str">
            <v>Tubo de cobre soldável, com conexões Ø 35 mm (1 1/4")</v>
          </cell>
          <cell r="C1952" t="str">
            <v>m</v>
          </cell>
          <cell r="D1952">
            <v>210.7</v>
          </cell>
          <cell r="E1952">
            <v>169.94676560735601</v>
          </cell>
          <cell r="F1952" t="str">
            <v>SIEC Abr/26</v>
          </cell>
        </row>
        <row r="1953">
          <cell r="A1953" t="str">
            <v>02.02.02.100.06</v>
          </cell>
          <cell r="B1953" t="str">
            <v>Tubo de cobre soldável, com conexões Ø 42 mm (1 1/2")</v>
          </cell>
          <cell r="C1953" t="str">
            <v>m</v>
          </cell>
          <cell r="D1953">
            <v>256.52999999999997</v>
          </cell>
          <cell r="E1953">
            <v>206.91240522664944</v>
          </cell>
          <cell r="F1953" t="str">
            <v>SIEC Abr/26</v>
          </cell>
        </row>
        <row r="1954">
          <cell r="A1954" t="str">
            <v>02.02.02.100.07</v>
          </cell>
          <cell r="B1954" t="str">
            <v>Tubo de cobre soldável, com conexões Ø 54 mm (2")</v>
          </cell>
          <cell r="C1954" t="str">
            <v>m</v>
          </cell>
          <cell r="D1954">
            <v>367.6</v>
          </cell>
          <cell r="E1954">
            <v>296.49943539280531</v>
          </cell>
          <cell r="F1954" t="str">
            <v>SIEC Abr/26</v>
          </cell>
        </row>
        <row r="1955">
          <cell r="A1955" t="str">
            <v>02.02.02.100.08</v>
          </cell>
          <cell r="B1955" t="str">
            <v>Tubo de cobre soldável, com conexões Ø 66 mm (2 1/2")</v>
          </cell>
          <cell r="C1955" t="str">
            <v>m</v>
          </cell>
          <cell r="D1955">
            <v>503.33</v>
          </cell>
          <cell r="E1955">
            <v>405.97677044684627</v>
          </cell>
          <cell r="F1955" t="str">
            <v>SIEC Abr/26</v>
          </cell>
        </row>
        <row r="1956">
          <cell r="A1956" t="str">
            <v>02.02.02.100.09</v>
          </cell>
          <cell r="B1956" t="str">
            <v>Tubo de cobre soldável, com conexões Ø 79 mm (3")</v>
          </cell>
          <cell r="C1956" t="str">
            <v>m</v>
          </cell>
          <cell r="D1956">
            <v>665.49</v>
          </cell>
          <cell r="E1956">
            <v>536.77206000967897</v>
          </cell>
          <cell r="F1956" t="str">
            <v>SIEC Abr/26</v>
          </cell>
        </row>
        <row r="1957">
          <cell r="A1957" t="str">
            <v>02.02.02.200</v>
          </cell>
          <cell r="B1957" t="str">
            <v>TUBOS SOLDÁVEIS DE CPVC, BEGE CLARO</v>
          </cell>
          <cell r="C1957" t="str">
            <v/>
          </cell>
          <cell r="E1957">
            <v>0</v>
          </cell>
          <cell r="F1957" t="str">
            <v>SIEC Abr/26</v>
          </cell>
        </row>
        <row r="1958">
          <cell r="A1958" t="str">
            <v>02.02.02.200.01</v>
          </cell>
          <cell r="B1958" t="str">
            <v>Tubo de CPVC bege claro soldável, Ø 15 mm - com conexões</v>
          </cell>
          <cell r="C1958" t="str">
            <v>m</v>
          </cell>
          <cell r="D1958">
            <v>27.73</v>
          </cell>
          <cell r="E1958">
            <v>22.366510727536699</v>
          </cell>
          <cell r="F1958" t="str">
            <v>SIEC Abr/26</v>
          </cell>
        </row>
        <row r="1959">
          <cell r="A1959" t="str">
            <v>02.02.02.200.02</v>
          </cell>
          <cell r="B1959" t="str">
            <v>Tubo de CPVC bege claro soldável, Ø 22 mm - com conexões</v>
          </cell>
          <cell r="C1959" t="str">
            <v>m</v>
          </cell>
          <cell r="D1959">
            <v>42.23</v>
          </cell>
          <cell r="E1959">
            <v>34.06194547507662</v>
          </cell>
          <cell r="F1959" t="str">
            <v>SIEC Abr/26</v>
          </cell>
        </row>
        <row r="1960">
          <cell r="A1960" t="str">
            <v>02.02.02.200.03</v>
          </cell>
          <cell r="B1960" t="str">
            <v>Tubo de CPVC bege claro soldável, Ø 28 mm - com conexões</v>
          </cell>
          <cell r="C1960" t="str">
            <v>m</v>
          </cell>
          <cell r="D1960">
            <v>62.72</v>
          </cell>
          <cell r="E1960">
            <v>50.588804645910628</v>
          </cell>
          <cell r="F1960" t="str">
            <v>SIEC Abr/26</v>
          </cell>
        </row>
        <row r="1961">
          <cell r="A1961" t="str">
            <v>02.02.02.200.04</v>
          </cell>
          <cell r="B1961" t="str">
            <v>Tubo de CPVC bege claro soldável, Ø 35 mm - com conexões</v>
          </cell>
          <cell r="C1961" t="str">
            <v>m</v>
          </cell>
          <cell r="D1961">
            <v>81.13</v>
          </cell>
          <cell r="E1961">
            <v>65.437973866752699</v>
          </cell>
          <cell r="F1961" t="str">
            <v>SIEC Abr/26</v>
          </cell>
        </row>
        <row r="1962">
          <cell r="A1962" t="str">
            <v>02.02.02.200.05</v>
          </cell>
          <cell r="B1962" t="str">
            <v>Tubo de CPVC bege claro soldável, Ø 42 mm - com conexões</v>
          </cell>
          <cell r="C1962" t="str">
            <v>m</v>
          </cell>
          <cell r="D1962">
            <v>100.52</v>
          </cell>
          <cell r="E1962">
            <v>81.077593160187121</v>
          </cell>
          <cell r="F1962" t="str">
            <v>SIEC Abr/26</v>
          </cell>
        </row>
        <row r="1963">
          <cell r="A1963" t="str">
            <v>02.02.02.200.06</v>
          </cell>
          <cell r="B1963" t="str">
            <v>Tubo de CPVC bege claro soldável, Ø 54 mm - com conexões</v>
          </cell>
          <cell r="C1963" t="str">
            <v>m</v>
          </cell>
          <cell r="D1963">
            <v>144.69</v>
          </cell>
          <cell r="E1963">
            <v>116.70430714631392</v>
          </cell>
          <cell r="F1963" t="str">
            <v>SIEC Abr/26</v>
          </cell>
        </row>
        <row r="1964">
          <cell r="A1964" t="str">
            <v>02.02.02.310</v>
          </cell>
          <cell r="B1964" t="str">
            <v>AQUECEDORES DOMÉSTICOS DE ÁGUA, COMPLETOS</v>
          </cell>
          <cell r="C1964" t="str">
            <v/>
          </cell>
          <cell r="E1964">
            <v>0</v>
          </cell>
          <cell r="F1964" t="str">
            <v>SIEC Abr/26</v>
          </cell>
        </row>
        <row r="1965">
          <cell r="A1965" t="str">
            <v>02.02.02.310.02</v>
          </cell>
          <cell r="B1965" t="str">
            <v>Chuveiro (ducha) com acionador antivandalismo</v>
          </cell>
          <cell r="C1965" t="str">
            <v>un</v>
          </cell>
          <cell r="D1965">
            <v>1235.73</v>
          </cell>
          <cell r="E1965">
            <v>996.71721245362153</v>
          </cell>
          <cell r="F1965" t="str">
            <v>SIEC Abr/26</v>
          </cell>
        </row>
        <row r="1966">
          <cell r="A1966" t="str">
            <v>02.02.02.310.01</v>
          </cell>
          <cell r="B1966" t="str">
            <v>Chuveiro elétrico com resistência blindada, 5500 W, 110 V</v>
          </cell>
          <cell r="C1966" t="str">
            <v>un</v>
          </cell>
          <cell r="D1966">
            <v>373.58</v>
          </cell>
          <cell r="E1966">
            <v>301.32279399903206</v>
          </cell>
          <cell r="F1966" t="str">
            <v>SIEC Abr/26</v>
          </cell>
        </row>
        <row r="1967">
          <cell r="A1967" t="str">
            <v>02.02.02.310.03</v>
          </cell>
          <cell r="B1967" t="str">
            <v>Chuveiro elétrico comum corpo plástico tipo ducha, fornecimento e instalação</v>
          </cell>
          <cell r="C1967" t="str">
            <v>un</v>
          </cell>
          <cell r="D1967">
            <v>144.18</v>
          </cell>
          <cell r="E1967">
            <v>116.29295047588322</v>
          </cell>
          <cell r="F1967" t="str">
            <v>SIEC Abr/26</v>
          </cell>
        </row>
        <row r="1968">
          <cell r="A1968" t="str">
            <v>02.02.02.311</v>
          </cell>
          <cell r="B1968" t="str">
            <v>TUBOS PPR</v>
          </cell>
          <cell r="C1968" t="str">
            <v/>
          </cell>
          <cell r="E1968">
            <v>0</v>
          </cell>
          <cell r="F1968" t="str">
            <v>SIEC Abr/26</v>
          </cell>
        </row>
        <row r="1969">
          <cell r="A1969" t="str">
            <v>02.02.02.311.12</v>
          </cell>
          <cell r="B1969" t="str">
            <v>Bucha de redução PPR 50 x 32, fornecimento e instalação</v>
          </cell>
          <cell r="C1969" t="str">
            <v>un</v>
          </cell>
          <cell r="D1969">
            <v>29.45</v>
          </cell>
          <cell r="E1969">
            <v>23.753831263106953</v>
          </cell>
          <cell r="F1969" t="str">
            <v>SIEC Abr/26</v>
          </cell>
        </row>
        <row r="1970">
          <cell r="A1970" t="str">
            <v>02.02.02.311.13</v>
          </cell>
          <cell r="B1970" t="str">
            <v>Bucha de redução PPR 63 x 40, fornecimento e instalação</v>
          </cell>
          <cell r="C1970" t="str">
            <v>un</v>
          </cell>
          <cell r="D1970">
            <v>39.700000000000003</v>
          </cell>
          <cell r="E1970">
            <v>32.021293757057592</v>
          </cell>
          <cell r="F1970" t="str">
            <v>SIEC Abr/26</v>
          </cell>
        </row>
        <row r="1971">
          <cell r="A1971" t="str">
            <v>02.02.02.311.40</v>
          </cell>
          <cell r="B1971" t="str">
            <v>Bucha de redução PPR 63 x 50, fornecimento e instalação</v>
          </cell>
          <cell r="C1971" t="str">
            <v>un</v>
          </cell>
          <cell r="D1971">
            <v>39.700000000000003</v>
          </cell>
          <cell r="E1971">
            <v>32.021293757057592</v>
          </cell>
          <cell r="F1971" t="str">
            <v>SIEC Abr/26</v>
          </cell>
        </row>
        <row r="1972">
          <cell r="A1972" t="str">
            <v>02.02.02.311.14</v>
          </cell>
          <cell r="B1972" t="str">
            <v>Bucha de redução PPR 75 x 50, fornecimento e instalação</v>
          </cell>
          <cell r="C1972" t="str">
            <v>un</v>
          </cell>
          <cell r="D1972">
            <v>70.680000000000007</v>
          </cell>
          <cell r="E1972">
            <v>57.009195031456692</v>
          </cell>
          <cell r="F1972" t="str">
            <v>SIEC Abr/26</v>
          </cell>
        </row>
        <row r="1973">
          <cell r="A1973" t="str">
            <v>02.02.02.311.15</v>
          </cell>
          <cell r="B1973" t="str">
            <v>Bucha de redução PPR 75 x 63, fornecimento e instalação</v>
          </cell>
          <cell r="C1973" t="str">
            <v>un</v>
          </cell>
          <cell r="D1973">
            <v>70.680000000000007</v>
          </cell>
          <cell r="E1973">
            <v>57.009195031456692</v>
          </cell>
          <cell r="F1973" t="str">
            <v>SIEC Abr/26</v>
          </cell>
        </row>
        <row r="1974">
          <cell r="A1974" t="str">
            <v>02.02.02.311.16</v>
          </cell>
          <cell r="B1974" t="str">
            <v>Conector fêmea PPR 32 x 1 pol, fornecimento e instalação</v>
          </cell>
          <cell r="C1974" t="str">
            <v>un</v>
          </cell>
          <cell r="D1974">
            <v>32.67</v>
          </cell>
          <cell r="E1974">
            <v>26.351024358767543</v>
          </cell>
          <cell r="F1974" t="str">
            <v>SIEC Abr/26</v>
          </cell>
        </row>
        <row r="1975">
          <cell r="A1975" t="str">
            <v>02.02.02.311.17</v>
          </cell>
          <cell r="B1975" t="str">
            <v>Conector fêmea PPR 32 x 3/4 pol, fornecimento e instalação</v>
          </cell>
          <cell r="C1975" t="str">
            <v>un</v>
          </cell>
          <cell r="D1975">
            <v>38.01</v>
          </cell>
          <cell r="E1975">
            <v>30.658170672689142</v>
          </cell>
          <cell r="F1975" t="str">
            <v>SIEC Abr/26</v>
          </cell>
        </row>
        <row r="1976">
          <cell r="A1976" t="str">
            <v>02.02.02.311.18</v>
          </cell>
          <cell r="B1976" t="str">
            <v>Joelho 90 graus PPR DN 25, instalado em ramal, fornecimento e instalação</v>
          </cell>
          <cell r="C1976" t="str">
            <v>un</v>
          </cell>
          <cell r="D1976">
            <v>13.51</v>
          </cell>
          <cell r="E1976">
            <v>10.896918857880303</v>
          </cell>
          <cell r="F1976" t="str">
            <v>SIEC Abr/26</v>
          </cell>
        </row>
        <row r="1977">
          <cell r="A1977" t="str">
            <v>02.02.02.311.19</v>
          </cell>
          <cell r="B1977" t="str">
            <v>Joelho 90 graus PPR DN 32, instalado em ramal, fornecimento e instalação</v>
          </cell>
          <cell r="C1977" t="str">
            <v>un</v>
          </cell>
          <cell r="D1977">
            <v>15.55</v>
          </cell>
          <cell r="E1977">
            <v>12.542345539603163</v>
          </cell>
          <cell r="F1977" t="str">
            <v>SIEC Abr/26</v>
          </cell>
        </row>
        <row r="1978">
          <cell r="A1978" t="str">
            <v>02.02.02.311.21</v>
          </cell>
          <cell r="B1978" t="str">
            <v>Joelho 90 graus PPR DN 40, instalado em prumada, fornecimento e instalação</v>
          </cell>
          <cell r="C1978" t="str">
            <v>un</v>
          </cell>
          <cell r="D1978">
            <v>31.65</v>
          </cell>
          <cell r="E1978">
            <v>25.528311017906113</v>
          </cell>
          <cell r="F1978" t="str">
            <v>SIEC Abr/26</v>
          </cell>
        </row>
        <row r="1979">
          <cell r="A1979" t="str">
            <v>02.02.02.311.20</v>
          </cell>
          <cell r="B1979" t="str">
            <v>Joelho 90 graus PPR DN 40, instalado em ramal, fornecimento e instalação</v>
          </cell>
          <cell r="C1979" t="str">
            <v>un</v>
          </cell>
          <cell r="D1979">
            <v>21.62</v>
          </cell>
          <cell r="E1979">
            <v>17.438296499435392</v>
          </cell>
          <cell r="F1979" t="str">
            <v>SIEC Abr/26</v>
          </cell>
        </row>
        <row r="1980">
          <cell r="A1980" t="str">
            <v>02.02.02.311.22</v>
          </cell>
          <cell r="B1980" t="str">
            <v>Joelho 90 graus PPR DN 50, instalado em prumada, fornecimento e instalação</v>
          </cell>
          <cell r="C1980" t="str">
            <v>un</v>
          </cell>
          <cell r="D1980">
            <v>42.74</v>
          </cell>
          <cell r="E1980">
            <v>34.47330214550734</v>
          </cell>
          <cell r="F1980" t="str">
            <v>SIEC Abr/26</v>
          </cell>
        </row>
        <row r="1981">
          <cell r="A1981" t="str">
            <v>02.02.02.311.35</v>
          </cell>
          <cell r="B1981" t="str">
            <v>Joelho 90 graus PPR DN 50, instalado em ramal, fornecimento e instalação</v>
          </cell>
          <cell r="C1981" t="str">
            <v>un</v>
          </cell>
          <cell r="D1981">
            <v>28.05</v>
          </cell>
          <cell r="E1981">
            <v>22.624616873689305</v>
          </cell>
          <cell r="F1981" t="str">
            <v>SIEC Abr/26</v>
          </cell>
        </row>
        <row r="1982">
          <cell r="A1982" t="str">
            <v>02.02.02.311.23</v>
          </cell>
          <cell r="B1982" t="str">
            <v>Joelho 90 graus PPR DN 63, instalado em prumada, fornecimento e instalação</v>
          </cell>
          <cell r="C1982" t="str">
            <v>un</v>
          </cell>
          <cell r="D1982">
            <v>52.83</v>
          </cell>
          <cell r="E1982">
            <v>42.611711566381672</v>
          </cell>
          <cell r="F1982" t="str">
            <v>SIEC Abr/26</v>
          </cell>
        </row>
        <row r="1983">
          <cell r="A1983" t="str">
            <v>02.02.02.311.36</v>
          </cell>
          <cell r="B1983" t="str">
            <v>Joelho 90 graus PPR DN 63, instalado em ramal, fornecimento e instalação</v>
          </cell>
          <cell r="C1983" t="str">
            <v>un</v>
          </cell>
          <cell r="D1983">
            <v>38.14</v>
          </cell>
          <cell r="E1983">
            <v>30.763026294563641</v>
          </cell>
          <cell r="F1983" t="str">
            <v>SIEC Abr/26</v>
          </cell>
        </row>
        <row r="1984">
          <cell r="A1984" t="str">
            <v>02.02.02.311.24</v>
          </cell>
          <cell r="B1984" t="str">
            <v>Joelho 90 graus PPR DN 75, instalado em prumada, fornecimento e instalação</v>
          </cell>
          <cell r="C1984" t="str">
            <v>un</v>
          </cell>
          <cell r="D1984">
            <v>114.55</v>
          </cell>
          <cell r="E1984">
            <v>92.393934505565412</v>
          </cell>
          <cell r="F1984" t="str">
            <v>SIEC Abr/26</v>
          </cell>
        </row>
        <row r="1985">
          <cell r="A1985" t="str">
            <v>02.02.02.311.37</v>
          </cell>
          <cell r="B1985" t="str">
            <v>Joelho 90 graus PPR DN 75, instalado em ramal, fornecimento e instalação</v>
          </cell>
          <cell r="C1985" t="str">
            <v>un</v>
          </cell>
          <cell r="D1985">
            <v>88.12</v>
          </cell>
          <cell r="E1985">
            <v>71.075979996773683</v>
          </cell>
          <cell r="F1985" t="str">
            <v>SIEC Abr/26</v>
          </cell>
        </row>
        <row r="1986">
          <cell r="A1986" t="str">
            <v>02.02.02.311.25</v>
          </cell>
          <cell r="B1986" t="str">
            <v>Registro de esfera PPR DN 32, fornecimento e instalação</v>
          </cell>
          <cell r="C1986" t="str">
            <v>un</v>
          </cell>
          <cell r="D1986">
            <v>154.11000000000001</v>
          </cell>
          <cell r="E1986">
            <v>124.30230682368125</v>
          </cell>
          <cell r="F1986" t="str">
            <v>SIEC Abr/26</v>
          </cell>
        </row>
        <row r="1987">
          <cell r="A1987" t="str">
            <v>02.02.02.311.38</v>
          </cell>
          <cell r="B1987" t="str">
            <v>Registro de esfera PPR DN 40, fornecimento e instalação</v>
          </cell>
          <cell r="C1987" t="str">
            <v>un</v>
          </cell>
          <cell r="D1987">
            <v>200.29</v>
          </cell>
          <cell r="E1987">
            <v>161.55025004032908</v>
          </cell>
          <cell r="F1987" t="str">
            <v>SIEC Abr/26</v>
          </cell>
        </row>
        <row r="1988">
          <cell r="A1988" t="str">
            <v>02.02.02.311.39</v>
          </cell>
          <cell r="B1988" t="str">
            <v>Registro de esfera PPR DN 50, fornecimento e instalação</v>
          </cell>
          <cell r="C1988" t="str">
            <v>un</v>
          </cell>
          <cell r="D1988">
            <v>361.69</v>
          </cell>
          <cell r="E1988">
            <v>291.73253750604937</v>
          </cell>
          <cell r="F1988" t="str">
            <v>SIEC Abr/26</v>
          </cell>
        </row>
        <row r="1989">
          <cell r="A1989" t="str">
            <v>02.02.02.311.26</v>
          </cell>
          <cell r="B1989" t="str">
            <v>Tê de redução central PPR DN 50 x 32, fornecimento e instalação</v>
          </cell>
          <cell r="C1989" t="str">
            <v>un</v>
          </cell>
          <cell r="D1989">
            <v>65.89</v>
          </cell>
          <cell r="E1989">
            <v>53.145668656234875</v>
          </cell>
          <cell r="F1989" t="str">
            <v>SIEC Abr/26</v>
          </cell>
        </row>
        <row r="1990">
          <cell r="A1990" t="str">
            <v>02.02.02.311.27</v>
          </cell>
          <cell r="B1990" t="str">
            <v>Tê de redução central PPR DN 75 x 50, fornecimento e instalação</v>
          </cell>
          <cell r="C1990" t="str">
            <v>un</v>
          </cell>
          <cell r="D1990">
            <v>153.91999999999999</v>
          </cell>
          <cell r="E1990">
            <v>124.14905629940311</v>
          </cell>
          <cell r="F1990" t="str">
            <v>SIEC Abr/26</v>
          </cell>
        </row>
        <row r="1991">
          <cell r="A1991" t="str">
            <v>02.02.02.311.28</v>
          </cell>
          <cell r="B1991" t="str">
            <v>Tê normal PPR DN 25 instalado em ramal, fornecimento e instalação</v>
          </cell>
          <cell r="C1991" t="str">
            <v>un</v>
          </cell>
          <cell r="D1991">
            <v>17.690000000000001</v>
          </cell>
          <cell r="E1991">
            <v>14.268430391998711</v>
          </cell>
          <cell r="F1991" t="str">
            <v>SIEC Abr/26</v>
          </cell>
        </row>
        <row r="1992">
          <cell r="A1992" t="str">
            <v>02.02.02.311.29</v>
          </cell>
          <cell r="B1992" t="str">
            <v>Tê normal PPR DN 32 instalado em ramal, fornecimento e instalação</v>
          </cell>
          <cell r="C1992" t="str">
            <v>un</v>
          </cell>
          <cell r="D1992">
            <v>23.63</v>
          </cell>
          <cell r="E1992">
            <v>19.059525729956444</v>
          </cell>
          <cell r="F1992" t="str">
            <v>SIEC Abr/26</v>
          </cell>
        </row>
        <row r="1993">
          <cell r="A1993" t="str">
            <v>02.02.02.311.30</v>
          </cell>
          <cell r="B1993" t="str">
            <v>Tê normal PPR DN 40 instalado em ramal, fornecimento e instalação</v>
          </cell>
          <cell r="C1993" t="str">
            <v>un</v>
          </cell>
          <cell r="D1993">
            <v>30.78</v>
          </cell>
          <cell r="E1993">
            <v>24.82658493305372</v>
          </cell>
          <cell r="F1993" t="str">
            <v>SIEC Abr/26</v>
          </cell>
        </row>
        <row r="1994">
          <cell r="A1994" t="str">
            <v>02.02.02.311.31</v>
          </cell>
          <cell r="B1994" t="str">
            <v>Tê normal PPR DN 50 instalado em prumada, fornecimento e instalação</v>
          </cell>
          <cell r="C1994" t="str">
            <v>un</v>
          </cell>
          <cell r="D1994">
            <v>65.89</v>
          </cell>
          <cell r="E1994">
            <v>53.145668656234875</v>
          </cell>
          <cell r="F1994" t="str">
            <v>SIEC Abr/26</v>
          </cell>
        </row>
        <row r="1995">
          <cell r="A1995" t="str">
            <v>02.02.02.311.33</v>
          </cell>
          <cell r="B1995" t="str">
            <v>Tê normal PPR DN 50 instalado em ramal, fornecimento e instalação</v>
          </cell>
          <cell r="C1995" t="str">
            <v>un</v>
          </cell>
          <cell r="D1995">
            <v>46.31</v>
          </cell>
          <cell r="E1995">
            <v>37.352798838522347</v>
          </cell>
          <cell r="F1995" t="str">
            <v>SIEC Abr/26</v>
          </cell>
        </row>
        <row r="1996">
          <cell r="A1996" t="str">
            <v>02.02.02.311.32</v>
          </cell>
          <cell r="B1996" t="str">
            <v>Tê normal PPR DN 63 instalado em prumada, fornecimento e instalação</v>
          </cell>
          <cell r="C1996" t="str">
            <v>un</v>
          </cell>
          <cell r="D1996">
            <v>91.43</v>
          </cell>
          <cell r="E1996">
            <v>73.745765446039684</v>
          </cell>
          <cell r="F1996" t="str">
            <v>SIEC Abr/26</v>
          </cell>
        </row>
        <row r="1997">
          <cell r="A1997" t="str">
            <v>02.02.02.311.34</v>
          </cell>
          <cell r="B1997" t="str">
            <v>Tê normal PPR DN 63 instalado em ramal, fornecimento e instalação</v>
          </cell>
          <cell r="C1997" t="str">
            <v>un</v>
          </cell>
          <cell r="D1997">
            <v>63.76</v>
          </cell>
          <cell r="E1997">
            <v>51.427649620906593</v>
          </cell>
          <cell r="F1997" t="str">
            <v>SIEC Abr/26</v>
          </cell>
        </row>
        <row r="1998">
          <cell r="A1998" t="str">
            <v>02.02.02.311.01</v>
          </cell>
          <cell r="B1998" t="str">
            <v>Tubo PPR DN 25 instalado em ramal, fornecimento e instalação</v>
          </cell>
          <cell r="C1998" t="str">
            <v>m</v>
          </cell>
          <cell r="D1998">
            <v>32.79</v>
          </cell>
          <cell r="E1998">
            <v>26.447814163574769</v>
          </cell>
          <cell r="F1998" t="str">
            <v>SIEC Abr/26</v>
          </cell>
        </row>
        <row r="1999">
          <cell r="A1999" t="str">
            <v>02.02.02.311.07</v>
          </cell>
          <cell r="B1999" t="str">
            <v>Tubo PPR DN 32 instalado em prumada, fornecimento e instalação</v>
          </cell>
          <cell r="C1999" t="str">
            <v>m</v>
          </cell>
          <cell r="D1999">
            <v>37.39</v>
          </cell>
          <cell r="E1999">
            <v>30.158090014518471</v>
          </cell>
          <cell r="F1999" t="str">
            <v>SIEC Abr/26</v>
          </cell>
        </row>
        <row r="2000">
          <cell r="A2000" t="str">
            <v>02.02.02.311.02</v>
          </cell>
          <cell r="B2000" t="str">
            <v>Tubo PPR DN 32 instalado em ramal, fornecimento e instalação</v>
          </cell>
          <cell r="C2000" t="str">
            <v>m</v>
          </cell>
          <cell r="D2000">
            <v>39.549999999999997</v>
          </cell>
          <cell r="E2000">
            <v>31.900306501048554</v>
          </cell>
          <cell r="F2000" t="str">
            <v>SIEC Abr/26</v>
          </cell>
        </row>
        <row r="2001">
          <cell r="A2001" t="str">
            <v>02.02.02.311.08</v>
          </cell>
          <cell r="B2001" t="str">
            <v>Tubo PPR DN 40 instalado em prumada, fornecimento e instalação</v>
          </cell>
          <cell r="C2001" t="str">
            <v>m</v>
          </cell>
          <cell r="D2001">
            <v>50.7</v>
          </cell>
          <cell r="E2001">
            <v>40.893692531053397</v>
          </cell>
          <cell r="F2001" t="str">
            <v>SIEC Abr/26</v>
          </cell>
        </row>
        <row r="2002">
          <cell r="A2002" t="str">
            <v>02.02.02.311.03</v>
          </cell>
          <cell r="B2002" t="str">
            <v>Tubo PPR DN 40 instalado em ramal, fornecimento e instalação</v>
          </cell>
          <cell r="C2002" t="str">
            <v>m</v>
          </cell>
          <cell r="D2002">
            <v>50.93</v>
          </cell>
          <cell r="E2002">
            <v>41.07920632360058</v>
          </cell>
          <cell r="F2002" t="str">
            <v>SIEC Abr/26</v>
          </cell>
        </row>
        <row r="2003">
          <cell r="A2003" t="str">
            <v>02.02.02.311.09</v>
          </cell>
          <cell r="B2003" t="str">
            <v>Tubo PPR DN 50 instalado em prumada, fornecimento e instalação</v>
          </cell>
          <cell r="C2003" t="str">
            <v>m</v>
          </cell>
          <cell r="D2003">
            <v>74.040000000000006</v>
          </cell>
          <cell r="E2003">
            <v>59.719309566059046</v>
          </cell>
          <cell r="F2003" t="str">
            <v>SIEC Abr/26</v>
          </cell>
        </row>
        <row r="2004">
          <cell r="A2004" t="str">
            <v>02.02.02.311.04</v>
          </cell>
          <cell r="B2004" t="str">
            <v>Tubo PPR DN 50 instalado em ramal, fornecimento e instalação</v>
          </cell>
          <cell r="C2004" t="str">
            <v>m</v>
          </cell>
          <cell r="D2004">
            <v>70.680000000000007</v>
          </cell>
          <cell r="E2004">
            <v>57.009195031456692</v>
          </cell>
          <cell r="F2004" t="str">
            <v>SIEC Abr/26</v>
          </cell>
        </row>
        <row r="2005">
          <cell r="A2005" t="str">
            <v>02.02.02.311.10</v>
          </cell>
          <cell r="B2005" t="str">
            <v>Tubo PPR DN 63 instalado em prumada, fornecimento e instalação</v>
          </cell>
          <cell r="C2005" t="str">
            <v>m</v>
          </cell>
          <cell r="D2005">
            <v>119.6</v>
          </cell>
          <cell r="E2005">
            <v>96.467172124536205</v>
          </cell>
          <cell r="F2005" t="str">
            <v>SIEC Abr/26</v>
          </cell>
        </row>
        <row r="2006">
          <cell r="A2006" t="str">
            <v>02.02.02.311.05</v>
          </cell>
          <cell r="B2006" t="str">
            <v>Tubo PPR DN 63 instalado em ramal, fornecimento e instalação</v>
          </cell>
          <cell r="C2006" t="str">
            <v>m</v>
          </cell>
          <cell r="D2006">
            <v>111.69</v>
          </cell>
          <cell r="E2006">
            <v>90.087110824326501</v>
          </cell>
          <cell r="F2006" t="str">
            <v>SIEC Abr/26</v>
          </cell>
        </row>
        <row r="2007">
          <cell r="A2007" t="str">
            <v>02.02.02.311.11</v>
          </cell>
          <cell r="B2007" t="str">
            <v>Tubo PPR DN 75 instalado em prumada, fornecimento e instalação</v>
          </cell>
          <cell r="C2007" t="str">
            <v>m</v>
          </cell>
          <cell r="D2007">
            <v>159.44</v>
          </cell>
          <cell r="E2007">
            <v>128.60138732053557</v>
          </cell>
          <cell r="F2007" t="str">
            <v>SIEC Abr/26</v>
          </cell>
        </row>
        <row r="2008">
          <cell r="A2008" t="str">
            <v>02.02.02.311.06</v>
          </cell>
          <cell r="B2008" t="str">
            <v>Tubo PPR DN 75 instalado em ramal, fornecimento e instalação</v>
          </cell>
          <cell r="C2008" t="str">
            <v>m</v>
          </cell>
          <cell r="D2008">
            <v>147.24</v>
          </cell>
          <cell r="E2008">
            <v>118.7610904984675</v>
          </cell>
          <cell r="F2008" t="str">
            <v>SIEC Abr/26</v>
          </cell>
        </row>
        <row r="2009">
          <cell r="A2009" t="str">
            <v>02.02.03</v>
          </cell>
          <cell r="B2009" t="str">
            <v>HIDRÁULICA - ESGOTO SANITÁRIO</v>
          </cell>
          <cell r="C2009" t="str">
            <v/>
          </cell>
          <cell r="E2009">
            <v>0</v>
          </cell>
          <cell r="F2009" t="str">
            <v>SIEC Abr/26</v>
          </cell>
        </row>
        <row r="2010">
          <cell r="A2010" t="str">
            <v>02.02.03.110</v>
          </cell>
          <cell r="B2010" t="str">
            <v>TUBOS E CONEXÕES DE FERRO FUNDIDO DÚCTIL - ESGOTO</v>
          </cell>
          <cell r="C2010" t="str">
            <v/>
          </cell>
          <cell r="E2010">
            <v>0</v>
          </cell>
          <cell r="F2010" t="str">
            <v>SIEC Abr/26</v>
          </cell>
        </row>
        <row r="2011">
          <cell r="A2011" t="str">
            <v>02.02.03.110.03</v>
          </cell>
          <cell r="B2011" t="str">
            <v>Tubo de ferro fundido ponta e ponta (TP SMU), Ø 100mm, para esgoto, inclusive conexões, Linha Predial SMU</v>
          </cell>
          <cell r="C2011" t="str">
            <v>m</v>
          </cell>
          <cell r="D2011">
            <v>656.94</v>
          </cell>
          <cell r="E2011">
            <v>529.87578641716414</v>
          </cell>
          <cell r="F2011" t="str">
            <v>SIEC Abr/26</v>
          </cell>
        </row>
        <row r="2012">
          <cell r="A2012" t="str">
            <v>02.02.03.110.04</v>
          </cell>
          <cell r="B2012" t="str">
            <v>Tubo de ferro fundido ponta e ponta (TP SMU), Ø 150mm, para esgoto, inclusive conexões, Linha Predial SMU</v>
          </cell>
          <cell r="C2012" t="str">
            <v>m</v>
          </cell>
          <cell r="D2012">
            <v>760.9</v>
          </cell>
          <cell r="E2012">
            <v>613.72802064849168</v>
          </cell>
          <cell r="F2012" t="str">
            <v>SIEC Abr/26</v>
          </cell>
        </row>
        <row r="2013">
          <cell r="A2013" t="str">
            <v>02.02.03.110.05</v>
          </cell>
          <cell r="B2013" t="str">
            <v>Tubo de ferro fundido ponta e ponta (TP SMU), Ø 200mm, para esgoto, inclusive conexões, Linha Predial SMU</v>
          </cell>
          <cell r="C2013" t="str">
            <v>m</v>
          </cell>
          <cell r="D2013">
            <v>1141.79</v>
          </cell>
          <cell r="E2013">
            <v>920.94692692369733</v>
          </cell>
          <cell r="F2013" t="str">
            <v>SIEC Abr/26</v>
          </cell>
        </row>
        <row r="2014">
          <cell r="A2014" t="str">
            <v>02.02.03.110.01</v>
          </cell>
          <cell r="B2014" t="str">
            <v>Tubo de ferro fundido ponta e ponta (TP SMU), Ø 50mm, para esgoto, inclusive conexões, Linha Predial SMU</v>
          </cell>
          <cell r="C2014" t="str">
            <v>m</v>
          </cell>
          <cell r="D2014">
            <v>436.42</v>
          </cell>
          <cell r="E2014">
            <v>352.00838844974999</v>
          </cell>
          <cell r="F2014" t="str">
            <v>SIEC Abr/26</v>
          </cell>
        </row>
        <row r="2015">
          <cell r="A2015" t="str">
            <v>02.02.03.110.02</v>
          </cell>
          <cell r="B2015" t="str">
            <v>Tubo de ferro fundido ponta e ponta (TP SMU), Ø 75mm, para esgoto, inclusive conexões, Linha Predial SMU</v>
          </cell>
          <cell r="C2015" t="str">
            <v>m</v>
          </cell>
          <cell r="D2015">
            <v>597.13</v>
          </cell>
          <cell r="E2015">
            <v>481.63413453782869</v>
          </cell>
          <cell r="F2015" t="str">
            <v>SIEC Abr/26</v>
          </cell>
        </row>
        <row r="2016">
          <cell r="A2016" t="str">
            <v>02.02.03.210</v>
          </cell>
          <cell r="B2016" t="str">
            <v>TUBOS DE PVC - ESGOTO (SÉRIE NORMAL)</v>
          </cell>
          <cell r="C2016" t="str">
            <v/>
          </cell>
          <cell r="E2016">
            <v>0</v>
          </cell>
          <cell r="F2016" t="str">
            <v>SIEC Abr/26</v>
          </cell>
        </row>
        <row r="2017">
          <cell r="A2017" t="str">
            <v>02.02.03.210.08</v>
          </cell>
          <cell r="B2017" t="str">
            <v>Terminal de ventilação Ø 50 mm</v>
          </cell>
          <cell r="C2017" t="str">
            <v>un</v>
          </cell>
          <cell r="D2017">
            <v>13.07</v>
          </cell>
          <cell r="E2017">
            <v>10.542022906920471</v>
          </cell>
          <cell r="F2017" t="str">
            <v>SIEC Abr/26</v>
          </cell>
        </row>
        <row r="2018">
          <cell r="A2018" t="str">
            <v>02.02.03.210.09</v>
          </cell>
          <cell r="B2018" t="str">
            <v>Terminal de ventilação Ø 75 mm</v>
          </cell>
          <cell r="C2018" t="str">
            <v>un</v>
          </cell>
          <cell r="D2018">
            <v>27.39</v>
          </cell>
          <cell r="E2018">
            <v>22.092272947249558</v>
          </cell>
          <cell r="F2018" t="str">
            <v>SIEC Abr/26</v>
          </cell>
        </row>
        <row r="2019">
          <cell r="A2019" t="str">
            <v>02.02.03.210.04</v>
          </cell>
          <cell r="B2019" t="str">
            <v>Tubo de PVC branco, com conexões , ponta bolsa e virola, Ø 100 mm</v>
          </cell>
          <cell r="C2019" t="str">
            <v>m</v>
          </cell>
          <cell r="D2019">
            <v>65.5</v>
          </cell>
          <cell r="E2019">
            <v>52.831101790611392</v>
          </cell>
          <cell r="F2019" t="str">
            <v>SIEC Abr/26</v>
          </cell>
        </row>
        <row r="2020">
          <cell r="A2020" t="str">
            <v>02.02.03.210.05</v>
          </cell>
          <cell r="B2020" t="str">
            <v>Tubo de PVC branco, com conexões , ponta bolsa e virola, Ø 150 mm</v>
          </cell>
          <cell r="C2020" t="str">
            <v>m</v>
          </cell>
          <cell r="D2020">
            <v>102.75</v>
          </cell>
          <cell r="E2020">
            <v>82.876270366188095</v>
          </cell>
          <cell r="F2020" t="str">
            <v>SIEC Abr/26</v>
          </cell>
        </row>
        <row r="2021">
          <cell r="A2021" t="str">
            <v>02.02.03.210.02</v>
          </cell>
          <cell r="B2021" t="str">
            <v>Tubo de PVC branco, com conexões , ponta bolsa e virola, Ø 50 mm</v>
          </cell>
          <cell r="C2021" t="str">
            <v>m</v>
          </cell>
          <cell r="D2021">
            <v>40.630000000000003</v>
          </cell>
          <cell r="E2021">
            <v>32.771414744313603</v>
          </cell>
          <cell r="F2021" t="str">
            <v>SIEC Abr/26</v>
          </cell>
        </row>
        <row r="2022">
          <cell r="A2022" t="str">
            <v>02.02.03.210.03</v>
          </cell>
          <cell r="B2022" t="str">
            <v>Tubo de PVC branco, com conexões , ponta bolsa e virola, Ø 75 mm</v>
          </cell>
          <cell r="C2022" t="str">
            <v>m</v>
          </cell>
          <cell r="D2022">
            <v>60.65</v>
          </cell>
          <cell r="E2022">
            <v>48.91918051298596</v>
          </cell>
          <cell r="F2022" t="str">
            <v>SIEC Abr/26</v>
          </cell>
        </row>
        <row r="2023">
          <cell r="A2023" t="str">
            <v>02.02.03.210.01</v>
          </cell>
          <cell r="B2023" t="str">
            <v>Tubo de PVC branco, com conexões , ponta e bolsa soldável, Ø 40 mm</v>
          </cell>
          <cell r="C2023" t="str">
            <v>m</v>
          </cell>
          <cell r="D2023">
            <v>29.9</v>
          </cell>
          <cell r="E2023">
            <v>24.116793031134051</v>
          </cell>
          <cell r="F2023" t="str">
            <v>SIEC Abr/26</v>
          </cell>
        </row>
        <row r="2024">
          <cell r="A2024" t="str">
            <v>02.02.03.210.07</v>
          </cell>
          <cell r="B2024" t="str">
            <v>Tubo de PVC perfurado, Ø 100 mm</v>
          </cell>
          <cell r="C2024" t="str">
            <v>m</v>
          </cell>
          <cell r="D2024">
            <v>59.31</v>
          </cell>
          <cell r="E2024">
            <v>47.838361025971935</v>
          </cell>
          <cell r="F2024" t="str">
            <v>SIEC Abr/26</v>
          </cell>
        </row>
        <row r="2025">
          <cell r="A2025" t="str">
            <v>02.02.03.210.06</v>
          </cell>
          <cell r="B2025" t="str">
            <v>Tubo de PVC perfurado, Ø 150 mm</v>
          </cell>
          <cell r="C2025" t="str">
            <v>m</v>
          </cell>
          <cell r="D2025">
            <v>64.010000000000005</v>
          </cell>
          <cell r="E2025">
            <v>51.629295047588322</v>
          </cell>
          <cell r="F2025" t="str">
            <v>SIEC Abr/26</v>
          </cell>
        </row>
        <row r="2026">
          <cell r="A2026" t="str">
            <v>02.02.03.310</v>
          </cell>
          <cell r="B2026" t="str">
            <v>TUBOS DE PVC - ESGOTO (SÉRIE REFORÇADA)</v>
          </cell>
          <cell r="C2026" t="str">
            <v/>
          </cell>
          <cell r="E2026">
            <v>0</v>
          </cell>
          <cell r="F2026" t="str">
            <v>SIEC Abr/26</v>
          </cell>
        </row>
        <row r="2027">
          <cell r="A2027" t="str">
            <v>02.02.03.310.22</v>
          </cell>
          <cell r="B2027" t="str">
            <v>Adaptador PVC BSA PBA x PTA FOFO, DN 100 x 100 mm</v>
          </cell>
          <cell r="C2027" t="str">
            <v>un</v>
          </cell>
          <cell r="D2027">
            <v>119.95</v>
          </cell>
          <cell r="E2027">
            <v>96.749475721890633</v>
          </cell>
          <cell r="F2027" t="str">
            <v>SIEC Abr/26</v>
          </cell>
        </row>
        <row r="2028">
          <cell r="A2028" t="str">
            <v>02.02.03.310.19</v>
          </cell>
          <cell r="B2028" t="str">
            <v>Adaptador PVC BSA PBA x PTA FOFO, DN 50 x 50 mm</v>
          </cell>
          <cell r="C2028" t="str">
            <v>un</v>
          </cell>
          <cell r="D2028">
            <v>29.83</v>
          </cell>
          <cell r="E2028">
            <v>24.060332311663171</v>
          </cell>
          <cell r="F2028" t="str">
            <v>SIEC Abr/26</v>
          </cell>
        </row>
        <row r="2029">
          <cell r="A2029" t="str">
            <v>02.02.03.310.20</v>
          </cell>
          <cell r="B2029" t="str">
            <v>Adaptador PVC BSA PBA x PTA FOFO, DN 75 x 75 mm</v>
          </cell>
          <cell r="C2029" t="str">
            <v>un</v>
          </cell>
          <cell r="D2029">
            <v>74.459999999999994</v>
          </cell>
          <cell r="E2029">
            <v>60.058073882884329</v>
          </cell>
          <cell r="F2029" t="str">
            <v>SIEC Abr/26</v>
          </cell>
        </row>
        <row r="2030">
          <cell r="A2030" t="str">
            <v>02.02.03.310.14</v>
          </cell>
          <cell r="B2030" t="str">
            <v>Tubo de PVC para rede coletora de esgoto de parede maciça, DN 100 mm, junta elástica, instalado em local com nível alto de interferências - fornecimento e assentamento</v>
          </cell>
          <cell r="C2030" t="str">
            <v>m</v>
          </cell>
          <cell r="D2030">
            <v>58.78</v>
          </cell>
          <cell r="E2030">
            <v>47.410872721406676</v>
          </cell>
          <cell r="F2030" t="str">
            <v>SIEC Abr/26</v>
          </cell>
        </row>
        <row r="2031">
          <cell r="A2031" t="str">
            <v>02.02.03.310.15</v>
          </cell>
          <cell r="B2031" t="str">
            <v>Tubo de PVC para rede coletora de esgoto de parede maciça, DN 150 mm, junta elástica, instalado em local com nível alto de interferências - fornecimento e assentamento</v>
          </cell>
          <cell r="C2031" t="str">
            <v>m</v>
          </cell>
          <cell r="D2031">
            <v>108.56</v>
          </cell>
          <cell r="E2031">
            <v>87.562510082271331</v>
          </cell>
          <cell r="F2031" t="str">
            <v>SIEC Abr/26</v>
          </cell>
        </row>
        <row r="2032">
          <cell r="A2032" t="str">
            <v>02.02.03.310.16</v>
          </cell>
          <cell r="B2032" t="str">
            <v>Tubo de PVC para rede coletora de esgoto de parede maciça, DN 200 mm, junta elástica, instalado em local com nível alto de interferências - fornecimento e assentamento</v>
          </cell>
          <cell r="C2032" t="str">
            <v>m</v>
          </cell>
          <cell r="D2032">
            <v>178.99</v>
          </cell>
          <cell r="E2032">
            <v>144.37005968704631</v>
          </cell>
          <cell r="F2032" t="str">
            <v>SIEC Abr/26</v>
          </cell>
        </row>
        <row r="2033">
          <cell r="A2033" t="str">
            <v>02.02.03.310.17</v>
          </cell>
          <cell r="B2033" t="str">
            <v>Tubo de PVC para rede coletora de esgoto de parede maciça, DN 250 mm, junta elástica, instalado em local com nível alto de interferências - fornecimento e assentamento</v>
          </cell>
          <cell r="C2033" t="str">
            <v>m</v>
          </cell>
          <cell r="D2033">
            <v>275.63</v>
          </cell>
          <cell r="E2033">
            <v>222.31811582513308</v>
          </cell>
          <cell r="F2033" t="str">
            <v>SIEC Abr/26</v>
          </cell>
        </row>
        <row r="2034">
          <cell r="A2034" t="str">
            <v>02.02.03.310.13</v>
          </cell>
          <cell r="B2034" t="str">
            <v>Tubo de PVC para rede coletora de esgoto de parede maciça, DN 300 mm, junta elástica, instalado em local com nível alto de interferências - fornecimento e assentamento</v>
          </cell>
          <cell r="C2034" t="str">
            <v>m</v>
          </cell>
          <cell r="D2034">
            <v>419.25</v>
          </cell>
          <cell r="E2034">
            <v>338.15938054524923</v>
          </cell>
          <cell r="F2034" t="str">
            <v>SIEC Abr/26</v>
          </cell>
        </row>
        <row r="2035">
          <cell r="A2035" t="str">
            <v>02.02.03.310.18</v>
          </cell>
          <cell r="B2035" t="str">
            <v>Tubo de PVC para rede coletora de esgoto de parede maciça, DN 350 mm, junta elástica, instalado em local com nível alto de interferências - fornecimento e assentamento</v>
          </cell>
          <cell r="C2035" t="str">
            <v>m</v>
          </cell>
          <cell r="D2035">
            <v>588.48</v>
          </cell>
          <cell r="E2035">
            <v>474.65720277464106</v>
          </cell>
          <cell r="F2035" t="str">
            <v>SIEC Abr/26</v>
          </cell>
        </row>
        <row r="2036">
          <cell r="A2036" t="str">
            <v>02.02.03.310.06</v>
          </cell>
          <cell r="B2036" t="str">
            <v>Tubo de PVC Vinilfort ou equivalente - DN 100, inclusive conexões</v>
          </cell>
          <cell r="C2036" t="str">
            <v>m</v>
          </cell>
          <cell r="D2036">
            <v>148.49</v>
          </cell>
          <cell r="E2036">
            <v>119.76931763187612</v>
          </cell>
          <cell r="F2036" t="str">
            <v>SIEC Abr/26</v>
          </cell>
        </row>
        <row r="2037">
          <cell r="A2037" t="str">
            <v>02.02.03.310.07</v>
          </cell>
          <cell r="B2037" t="str">
            <v>Tubo de PVC Vinilfort ou equivalente - DN 150, inclusive conexões</v>
          </cell>
          <cell r="C2037" t="str">
            <v>m</v>
          </cell>
          <cell r="D2037">
            <v>225.53</v>
          </cell>
          <cell r="E2037">
            <v>181.90837231811582</v>
          </cell>
          <cell r="F2037" t="str">
            <v>SIEC Abr/26</v>
          </cell>
        </row>
        <row r="2038">
          <cell r="A2038" t="str">
            <v>02.02.03.310.08</v>
          </cell>
          <cell r="B2038" t="str">
            <v>Tubo de PVC Vinilfort ou equivalente - DN 200, inclusive conexões</v>
          </cell>
          <cell r="C2038" t="str">
            <v>m</v>
          </cell>
          <cell r="D2038">
            <v>221.93</v>
          </cell>
          <cell r="E2038">
            <v>179.00467817389901</v>
          </cell>
          <cell r="F2038" t="str">
            <v>SIEC Abr/26</v>
          </cell>
        </row>
        <row r="2039">
          <cell r="A2039" t="str">
            <v>02.02.03.310.09</v>
          </cell>
          <cell r="B2039" t="str">
            <v>Tubo de PVC Vinilfort ou equivalente - DN 250, inclusive conexões</v>
          </cell>
          <cell r="C2039" t="str">
            <v>m</v>
          </cell>
          <cell r="D2039">
            <v>309.97000000000003</v>
          </cell>
          <cell r="E2039">
            <v>250.01613163413455</v>
          </cell>
          <cell r="F2039" t="str">
            <v>SIEC Abr/26</v>
          </cell>
        </row>
        <row r="2040">
          <cell r="A2040" t="str">
            <v>02.02.03.310.10</v>
          </cell>
          <cell r="B2040" t="str">
            <v>Tubo de PVC Vinilfort ou equivalente - DN 300, inclusive conexões</v>
          </cell>
          <cell r="C2040" t="str">
            <v>m</v>
          </cell>
          <cell r="D2040">
            <v>415.7</v>
          </cell>
          <cell r="E2040">
            <v>335.29601548636873</v>
          </cell>
          <cell r="F2040" t="str">
            <v>SIEC Abr/26</v>
          </cell>
        </row>
        <row r="2041">
          <cell r="A2041" t="str">
            <v>02.02.03.310.12</v>
          </cell>
          <cell r="B2041" t="str">
            <v>Tubo de PVC Vinilfort ou equivalente - DN 400, inclusive conexões</v>
          </cell>
          <cell r="C2041" t="str">
            <v>m</v>
          </cell>
          <cell r="D2041">
            <v>444.43</v>
          </cell>
          <cell r="E2041">
            <v>358.46910792063238</v>
          </cell>
          <cell r="F2041" t="str">
            <v>SIEC Abr/26</v>
          </cell>
        </row>
        <row r="2042">
          <cell r="A2042" t="str">
            <v>02.02.03.310.04</v>
          </cell>
          <cell r="B2042" t="str">
            <v>Tubo PBV de PVC reforçado bege pérola, com conexões , Ø 100 mm</v>
          </cell>
          <cell r="C2042" t="str">
            <v>m</v>
          </cell>
          <cell r="D2042">
            <v>69.38</v>
          </cell>
          <cell r="E2042">
            <v>55.960638812711721</v>
          </cell>
          <cell r="F2042" t="str">
            <v>SIEC Abr/26</v>
          </cell>
        </row>
        <row r="2043">
          <cell r="A2043" t="str">
            <v>02.02.03.310.05</v>
          </cell>
          <cell r="B2043" t="str">
            <v>Tubo PBV de PVC reforçado bege pérola, com conexões , Ø 150 mm</v>
          </cell>
          <cell r="C2043" t="str">
            <v>m</v>
          </cell>
          <cell r="D2043">
            <v>85.15</v>
          </cell>
          <cell r="E2043">
            <v>68.680432327794804</v>
          </cell>
          <cell r="F2043" t="str">
            <v>SIEC Abr/26</v>
          </cell>
        </row>
        <row r="2044">
          <cell r="A2044" t="str">
            <v>02.02.03.310.01</v>
          </cell>
          <cell r="B2044" t="str">
            <v>Tubo PBV de PVC reforçado bege pérola, com conexões , Ø 40 mm</v>
          </cell>
          <cell r="C2044" t="str">
            <v>m</v>
          </cell>
          <cell r="D2044">
            <v>24.01</v>
          </cell>
          <cell r="E2044">
            <v>19.366026778512666</v>
          </cell>
          <cell r="F2044" t="str">
            <v>SIEC Abr/26</v>
          </cell>
        </row>
        <row r="2045">
          <cell r="A2045" t="str">
            <v>02.02.03.310.02</v>
          </cell>
          <cell r="B2045" t="str">
            <v>Tubo PBV de PVC reforçado bege pérola, com conexões , Ø 50 mm</v>
          </cell>
          <cell r="C2045" t="str">
            <v>m</v>
          </cell>
          <cell r="D2045">
            <v>32.18</v>
          </cell>
          <cell r="E2045">
            <v>25.955799322471364</v>
          </cell>
          <cell r="F2045" t="str">
            <v>SIEC Abr/26</v>
          </cell>
        </row>
        <row r="2046">
          <cell r="A2046" t="str">
            <v>02.02.03.310.03</v>
          </cell>
          <cell r="B2046" t="str">
            <v>Tubo PBV de PVC reforçado bege pérola, com conexões , Ø 75 mm</v>
          </cell>
          <cell r="C2046" t="str">
            <v>m</v>
          </cell>
          <cell r="D2046">
            <v>54.08</v>
          </cell>
          <cell r="E2046">
            <v>43.619938699790289</v>
          </cell>
          <cell r="F2046" t="str">
            <v>SIEC Abr/26</v>
          </cell>
        </row>
        <row r="2047">
          <cell r="A2047" t="str">
            <v>02.02.03.410</v>
          </cell>
          <cell r="B2047" t="str">
            <v>TUBOS E CONEXÕES CERÂMICOS - ESGOTO</v>
          </cell>
          <cell r="C2047" t="str">
            <v/>
          </cell>
          <cell r="E2047">
            <v>0</v>
          </cell>
          <cell r="F2047" t="str">
            <v>SIEC Abr/26</v>
          </cell>
        </row>
        <row r="2048">
          <cell r="A2048" t="str">
            <v>02.02.03.410.20</v>
          </cell>
          <cell r="B2048" t="str">
            <v>Tubo cerâmico, sem conexões, Ø 300 mm (12")</v>
          </cell>
          <cell r="C2048" t="str">
            <v>m</v>
          </cell>
          <cell r="D2048">
            <v>235.22</v>
          </cell>
          <cell r="E2048">
            <v>189.72414905629941</v>
          </cell>
          <cell r="F2048" t="str">
            <v>SIEC Abr/26</v>
          </cell>
        </row>
        <row r="2049">
          <cell r="A2049" t="str">
            <v>02.02.03.801</v>
          </cell>
          <cell r="B2049" t="str">
            <v xml:space="preserve">TUBOS DE PEAD </v>
          </cell>
          <cell r="C2049" t="str">
            <v/>
          </cell>
          <cell r="E2049">
            <v>0</v>
          </cell>
          <cell r="F2049" t="str">
            <v>SIEC Abr/26</v>
          </cell>
        </row>
        <row r="2050">
          <cell r="A2050" t="str">
            <v>02.02.03.801.05</v>
          </cell>
          <cell r="B2050" t="str">
            <v>Tubo de PEAD corrugado de dupla parede para rede coletora de esgoto, Ø 300mm, junta elástica integrada, instalado em local com nível alto de interferências</v>
          </cell>
          <cell r="C2050" t="str">
            <v>m</v>
          </cell>
          <cell r="D2050">
            <v>214.82</v>
          </cell>
          <cell r="E2050">
            <v>173.26988223907082</v>
          </cell>
          <cell r="F2050" t="str">
            <v>SIEC Abr/26</v>
          </cell>
        </row>
        <row r="2051">
          <cell r="A2051" t="str">
            <v>02.02.03.801.01</v>
          </cell>
          <cell r="B2051" t="str">
            <v>Tubo de PEAD corrugado de dupla parede para rede coletora de esgoto, Ø 400mm, junta elástica integrada, instalado em local com nível alto de interferências</v>
          </cell>
          <cell r="C2051" t="str">
            <v>m</v>
          </cell>
          <cell r="D2051">
            <v>350.96</v>
          </cell>
          <cell r="E2051">
            <v>283.07791579286982</v>
          </cell>
          <cell r="F2051" t="str">
            <v>SIEC Abr/26</v>
          </cell>
        </row>
        <row r="2052">
          <cell r="A2052" t="str">
            <v>02.02.03.801.04</v>
          </cell>
          <cell r="B2052" t="str">
            <v>Tubo PEAD Ø 500 mm para drenagem</v>
          </cell>
          <cell r="C2052" t="str">
            <v>m</v>
          </cell>
          <cell r="D2052">
            <v>379.78</v>
          </cell>
          <cell r="E2052">
            <v>306.3236005807388</v>
          </cell>
          <cell r="F2052" t="str">
            <v>SIEC Abr/26</v>
          </cell>
        </row>
        <row r="2053">
          <cell r="A2053" t="str">
            <v>02.02.03.700</v>
          </cell>
          <cell r="B2053" t="str">
            <v>ACESSÓRIOS PARA ESGOTO SANITÁRIO, E GRELHAS</v>
          </cell>
          <cell r="C2053" t="str">
            <v/>
          </cell>
          <cell r="E2053">
            <v>0</v>
          </cell>
          <cell r="F2053" t="str">
            <v>SIEC Abr/26</v>
          </cell>
        </row>
        <row r="2054">
          <cell r="A2054" t="str">
            <v>02.02.03.700.23</v>
          </cell>
          <cell r="B2054" t="str">
            <v>Caixa de gordura de polietileno , Ø 50 x 100 mm</v>
          </cell>
          <cell r="C2054" t="str">
            <v>un</v>
          </cell>
          <cell r="D2054">
            <v>444.37</v>
          </cell>
          <cell r="E2054">
            <v>358.42071301822875</v>
          </cell>
          <cell r="F2054" t="str">
            <v>SIEC Abr/26</v>
          </cell>
        </row>
        <row r="2055">
          <cell r="A2055" t="str">
            <v>02.02.03.700.32</v>
          </cell>
          <cell r="B2055" t="str">
            <v>Caixa de gordura simples, circular, em concreto pré-moldado, diâmetro interno = 0,4 m, altura interna = 0,4 m</v>
          </cell>
          <cell r="C2055" t="str">
            <v>un</v>
          </cell>
          <cell r="D2055">
            <v>212.41</v>
          </cell>
          <cell r="E2055">
            <v>171.32602032585899</v>
          </cell>
          <cell r="F2055" t="str">
            <v>SIEC Abr/26</v>
          </cell>
        </row>
        <row r="2056">
          <cell r="A2056" t="str">
            <v>02.02.03.700.22</v>
          </cell>
          <cell r="B2056" t="str">
            <v>Caixa seca de PVC rígido, 100 x 100 x 40 mm</v>
          </cell>
          <cell r="C2056" t="str">
            <v>un</v>
          </cell>
          <cell r="D2056">
            <v>80.36</v>
          </cell>
          <cell r="E2056">
            <v>64.816905952572995</v>
          </cell>
          <cell r="F2056" t="str">
            <v>SIEC Abr/26</v>
          </cell>
        </row>
        <row r="2057">
          <cell r="A2057" t="str">
            <v>02.02.03.700.01</v>
          </cell>
          <cell r="B2057" t="str">
            <v>Caixa sifonada em PVC rígido 100 x 100 x 50 mm com junta elástica, incluso grelha em PVC branco</v>
          </cell>
          <cell r="C2057" t="str">
            <v>un</v>
          </cell>
          <cell r="D2057">
            <v>64</v>
          </cell>
          <cell r="E2057">
            <v>51.621229230521053</v>
          </cell>
          <cell r="F2057" t="str">
            <v>SIEC Abr/26</v>
          </cell>
        </row>
        <row r="2058">
          <cell r="A2058" t="str">
            <v>02.02.03.700.03</v>
          </cell>
          <cell r="B2058" t="str">
            <v>Caixa sifonada em PVC rígido 150 x 150 x 50 mm com junta elástica, incluso grelha em PVC branco</v>
          </cell>
          <cell r="C2058" t="str">
            <v>un</v>
          </cell>
          <cell r="D2058">
            <v>108.67</v>
          </cell>
          <cell r="E2058">
            <v>87.651234070011299</v>
          </cell>
          <cell r="F2058" t="str">
            <v>SIEC Abr/26</v>
          </cell>
        </row>
        <row r="2059">
          <cell r="A2059" t="str">
            <v>02.02.03.700.05</v>
          </cell>
          <cell r="B2059" t="str">
            <v>Caixa sifonada em PVC rígido 150 x 185 x 75 mm com junta elástica, incluso grelha em PVC branco</v>
          </cell>
          <cell r="C2059" t="str">
            <v>un</v>
          </cell>
          <cell r="D2059">
            <v>124.12</v>
          </cell>
          <cell r="E2059">
            <v>100.11292143894177</v>
          </cell>
          <cell r="F2059" t="str">
            <v>SIEC Abr/26</v>
          </cell>
        </row>
        <row r="2060">
          <cell r="A2060" t="str">
            <v>02.02.03.700.07</v>
          </cell>
          <cell r="B2060" t="str">
            <v>Caixa sifonada em PVC rígido 100 x 100 x 50 mm com junta elástica, incluso grelha em alumínio</v>
          </cell>
          <cell r="C2060" t="str">
            <v>un</v>
          </cell>
          <cell r="D2060">
            <v>64</v>
          </cell>
          <cell r="E2060">
            <v>51.621229230521053</v>
          </cell>
          <cell r="F2060" t="str">
            <v>SIEC Abr/26</v>
          </cell>
        </row>
        <row r="2061">
          <cell r="A2061" t="str">
            <v>02.02.03.700.08</v>
          </cell>
          <cell r="B2061" t="str">
            <v>Caixa sifonada em PVC rígido 150 x 150 x 50 mm com junta elástica, incluso grelha em alumínio</v>
          </cell>
          <cell r="C2061" t="str">
            <v>un</v>
          </cell>
          <cell r="D2061">
            <v>108.67</v>
          </cell>
          <cell r="E2061">
            <v>87.651234070011299</v>
          </cell>
          <cell r="F2061" t="str">
            <v>SIEC Abr/26</v>
          </cell>
        </row>
        <row r="2062">
          <cell r="A2062" t="str">
            <v>02.02.03.700.09</v>
          </cell>
          <cell r="B2062" t="str">
            <v>Caixa sifonada em PVC rígido 150 x 185 x 75 mm com junta elástica, incluso grelha em alumínio</v>
          </cell>
          <cell r="C2062" t="str">
            <v>un</v>
          </cell>
          <cell r="D2062">
            <v>124.12</v>
          </cell>
          <cell r="E2062">
            <v>100.11292143894177</v>
          </cell>
          <cell r="F2062" t="str">
            <v>SIEC Abr/26</v>
          </cell>
        </row>
        <row r="2063">
          <cell r="A2063" t="str">
            <v>02.02.03.700.27</v>
          </cell>
          <cell r="B2063" t="str">
            <v>Flange com sextavado de ferro maleável galvanizado para líquidos, gases e vapores Ø 2"</v>
          </cell>
          <cell r="C2063" t="str">
            <v>un</v>
          </cell>
          <cell r="D2063">
            <v>108.18</v>
          </cell>
          <cell r="E2063">
            <v>87.256009033715117</v>
          </cell>
          <cell r="F2063" t="str">
            <v>SIEC Abr/26</v>
          </cell>
        </row>
        <row r="2064">
          <cell r="A2064" t="str">
            <v>02.02.03.700.10</v>
          </cell>
          <cell r="B2064" t="str">
            <v>Grelha em ferro fundido para canaleta, largura=20 cm</v>
          </cell>
          <cell r="C2064" t="str">
            <v>m</v>
          </cell>
          <cell r="D2064">
            <v>271.36</v>
          </cell>
          <cell r="E2064">
            <v>218.87401193740928</v>
          </cell>
          <cell r="F2064" t="str">
            <v>SIEC Abr/26</v>
          </cell>
        </row>
        <row r="2065">
          <cell r="A2065" t="str">
            <v>02.02.03.700.12</v>
          </cell>
          <cell r="B2065" t="str">
            <v>Grelha em ferro fundido para canaleta, largura=30 cm</v>
          </cell>
          <cell r="C2065" t="str">
            <v>m</v>
          </cell>
          <cell r="D2065">
            <v>289.7</v>
          </cell>
          <cell r="E2065">
            <v>233.66672043878043</v>
          </cell>
          <cell r="F2065" t="str">
            <v>SIEC Abr/26</v>
          </cell>
        </row>
        <row r="2066">
          <cell r="A2066" t="str">
            <v>02.02.03.700.42</v>
          </cell>
          <cell r="B2066" t="str">
            <v>Grelha em ferro fundido para ralo, 10 cm x 10 cm</v>
          </cell>
          <cell r="C2066" t="str">
            <v>un</v>
          </cell>
          <cell r="D2066">
            <v>99.62</v>
          </cell>
          <cell r="E2066">
            <v>80.351669624132924</v>
          </cell>
          <cell r="F2066" t="str">
            <v>SIEC Abr/26</v>
          </cell>
        </row>
        <row r="2067">
          <cell r="A2067" t="str">
            <v>02.02.03.700.41</v>
          </cell>
          <cell r="B2067" t="str">
            <v>Grelha em ferro fundido para ralo, 15 cm x 15 cm</v>
          </cell>
          <cell r="C2067" t="str">
            <v>un</v>
          </cell>
          <cell r="D2067">
            <v>103.74</v>
          </cell>
          <cell r="E2067">
            <v>83.674786255847707</v>
          </cell>
          <cell r="F2067" t="str">
            <v>SIEC Abr/26</v>
          </cell>
        </row>
        <row r="2068">
          <cell r="A2068" t="str">
            <v>02.02.03.700.31</v>
          </cell>
          <cell r="B2068" t="str">
            <v xml:space="preserve">Grelha em ferro fundido para ralo, 20 x 20cm </v>
          </cell>
          <cell r="C2068" t="str">
            <v>un</v>
          </cell>
          <cell r="D2068">
            <v>97.4</v>
          </cell>
          <cell r="E2068">
            <v>78.561058235199226</v>
          </cell>
          <cell r="F2068" t="str">
            <v>SIEC Abr/26</v>
          </cell>
        </row>
        <row r="2069">
          <cell r="A2069" t="str">
            <v>02.02.03.700.37</v>
          </cell>
          <cell r="B2069" t="str">
            <v>NEF 65_Grade para passadiço de pedestres (aço galvanizado a fogo), sobrecarga máx. 500 kgf/m², malha 30 x 50 mm, barra portante 30 x 3 mm, barra secundária Ø 6,35 mm, L &lt;= 120 cm, C/N &lt;= 150 cm</v>
          </cell>
          <cell r="C2069" t="str">
            <v>m²</v>
          </cell>
          <cell r="D2069">
            <v>1211.1300000000001</v>
          </cell>
          <cell r="E2069">
            <v>976.87530246814015</v>
          </cell>
          <cell r="F2069" t="str">
            <v>SIEC Abr/26</v>
          </cell>
        </row>
        <row r="2070">
          <cell r="A2070" t="str">
            <v>02.02.03.700.38</v>
          </cell>
          <cell r="B2070" t="str">
            <v>NEF 66_Grade para canaleta com passagem de caminhões ou carretas com até 12 t/eixo (aço galvanizado a fogo), malha 30 x 50 mm, barra portante 45 x 4,76 mm, barra secundária Ø 6,35 mm, L &lt;= 35 cm, C/N &lt;= 100 cm</v>
          </cell>
          <cell r="C2070" t="str">
            <v>m²</v>
          </cell>
          <cell r="D2070">
            <v>1852.4</v>
          </cell>
          <cell r="E2070">
            <v>1494.1119535408936</v>
          </cell>
          <cell r="F2070" t="str">
            <v>SIEC Abr/26</v>
          </cell>
        </row>
        <row r="2071">
          <cell r="A2071" t="str">
            <v>02.02.03.700.39</v>
          </cell>
          <cell r="B2071" t="str">
            <v>NEF 68_Grade para canaleta com passagem de caminhões ou carretas com até 15 t/eixo (aço galvanizado a fogo), malha 30 x 50 mm, barra portante 50 x 4,76 mm, barra secundária Ø 6,35 mm, L &lt;= 35 cm, C/N &lt;= 100 cm</v>
          </cell>
          <cell r="C2071" t="str">
            <v>m²</v>
          </cell>
          <cell r="D2071">
            <v>2028.83</v>
          </cell>
          <cell r="E2071">
            <v>1636.417164058719</v>
          </cell>
          <cell r="F2071" t="str">
            <v>SIEC Abr/26</v>
          </cell>
        </row>
        <row r="2072">
          <cell r="A2072" t="str">
            <v>02.02.03.700.35</v>
          </cell>
          <cell r="B2072" t="str">
            <v>NEF 87_Grelha para canaleta em ferro fundido nodular com veios paralelos ao comprimento e requadro</v>
          </cell>
          <cell r="C2072" t="str">
            <v>m²</v>
          </cell>
          <cell r="D2072">
            <v>1242.3599999999999</v>
          </cell>
          <cell r="E2072">
            <v>1002.0648491692208</v>
          </cell>
          <cell r="F2072" t="str">
            <v>SIEC Abr/26</v>
          </cell>
        </row>
        <row r="2073">
          <cell r="A2073" t="str">
            <v>02.02.03.700.29</v>
          </cell>
          <cell r="B2073" t="str">
            <v>NEF 89_Grelha para canaleta em ferro fundido nodular com veios perpendiculares ao comprimento e requadro</v>
          </cell>
          <cell r="C2073" t="str">
            <v>m²</v>
          </cell>
          <cell r="D2073">
            <v>1242.3599999999999</v>
          </cell>
          <cell r="E2073">
            <v>1002.0648491692208</v>
          </cell>
          <cell r="F2073" t="str">
            <v>SIEC Abr/26</v>
          </cell>
        </row>
        <row r="2074">
          <cell r="A2074" t="str">
            <v>02.02.03.700.17</v>
          </cell>
          <cell r="B2074" t="str">
            <v>Ralo de ferro fundido sifonado para banheiro, com grelha cromada, Ø 150 mm</v>
          </cell>
          <cell r="C2074" t="str">
            <v>un</v>
          </cell>
          <cell r="D2074">
            <v>174.53</v>
          </cell>
          <cell r="E2074">
            <v>140.77270527504436</v>
          </cell>
          <cell r="F2074" t="str">
            <v>SIEC Abr/26</v>
          </cell>
        </row>
        <row r="2075">
          <cell r="A2075" t="str">
            <v>02.02.03.700.18</v>
          </cell>
          <cell r="B2075" t="str">
            <v>Ralo de PVC rígido seco , 100 x 50 x 40 mm</v>
          </cell>
          <cell r="C2075" t="str">
            <v>un</v>
          </cell>
          <cell r="D2075">
            <v>48.21</v>
          </cell>
          <cell r="E2075">
            <v>38.885304081303438</v>
          </cell>
          <cell r="F2075" t="str">
            <v>SIEC Abr/26</v>
          </cell>
        </row>
        <row r="2076">
          <cell r="A2076" t="str">
            <v>02.02.03.700.20</v>
          </cell>
          <cell r="B2076" t="str">
            <v>Ralo de PVC rígido sifonado, 100 x 53 x 40 mm</v>
          </cell>
          <cell r="C2076" t="str">
            <v>un</v>
          </cell>
          <cell r="D2076">
            <v>50.95</v>
          </cell>
          <cell r="E2076">
            <v>41.095337957735119</v>
          </cell>
          <cell r="F2076" t="str">
            <v>SIEC Abr/26</v>
          </cell>
        </row>
        <row r="2077">
          <cell r="A2077" t="str">
            <v>02.02.03.700.19</v>
          </cell>
          <cell r="B2077" t="str">
            <v>Ralo de PVC rígido sifonado, 100 x 70 x 40 mm</v>
          </cell>
          <cell r="C2077" t="str">
            <v>un</v>
          </cell>
          <cell r="D2077">
            <v>45.87</v>
          </cell>
          <cell r="E2077">
            <v>36.99790288756251</v>
          </cell>
          <cell r="F2077" t="str">
            <v>SIEC Abr/26</v>
          </cell>
        </row>
        <row r="2078">
          <cell r="A2078" t="str">
            <v>02.02.03.700.36</v>
          </cell>
          <cell r="B2078" t="str">
            <v>Ralo linear inox 100 x 5 cm</v>
          </cell>
          <cell r="C2078" t="str">
            <v>un</v>
          </cell>
          <cell r="D2078">
            <v>210.83</v>
          </cell>
          <cell r="E2078">
            <v>170.05162122923053</v>
          </cell>
          <cell r="F2078" t="str">
            <v>SIEC Abr/26</v>
          </cell>
        </row>
        <row r="2079">
          <cell r="A2079" t="str">
            <v>02.02.03.700.33</v>
          </cell>
          <cell r="B2079" t="str">
            <v>Ralo linear, com grelha / tampa "oculta", perfil e tampa em aço inoxidável, largura 70 a 120 mm; comprimento 2,00 a 2,20 m</v>
          </cell>
          <cell r="C2079" t="str">
            <v>un</v>
          </cell>
          <cell r="D2079">
            <v>2764.61</v>
          </cell>
          <cell r="E2079">
            <v>2229.8838522342312</v>
          </cell>
          <cell r="F2079" t="str">
            <v>SIEC Abr/26</v>
          </cell>
        </row>
        <row r="2080">
          <cell r="A2080" t="str">
            <v>02.02.03.700.40</v>
          </cell>
          <cell r="B2080" t="str">
            <v>Ralo seco, PVC, DN 100 x 40 mm, junta soldável, fornecido e instalado em ramal de descarga ou em ramal de esgoto sanitário</v>
          </cell>
          <cell r="C2080" t="str">
            <v>un</v>
          </cell>
          <cell r="D2080">
            <v>24.94</v>
          </cell>
          <cell r="E2080">
            <v>20.116147765768673</v>
          </cell>
          <cell r="F2080" t="str">
            <v>SIEC Abr/26</v>
          </cell>
        </row>
        <row r="2081">
          <cell r="A2081" t="str">
            <v>02.02.03.800</v>
          </cell>
          <cell r="B2081" t="str">
            <v>CAIXAS DE INSPEÇÃO</v>
          </cell>
          <cell r="C2081" t="str">
            <v/>
          </cell>
          <cell r="E2081">
            <v>0</v>
          </cell>
          <cell r="F2081" t="str">
            <v>SIEC Abr/26</v>
          </cell>
        </row>
        <row r="2082">
          <cell r="A2082" t="str">
            <v>02.02.03.800.01</v>
          </cell>
          <cell r="B2082" t="str">
            <v>Caixa de Inspeção 0,60 x 0,60 x 0,60 m, em alvenaria 1 tijolo com tampa de concreto</v>
          </cell>
          <cell r="C2082" t="str">
            <v>un</v>
          </cell>
          <cell r="D2082">
            <v>1183.46</v>
          </cell>
          <cell r="E2082">
            <v>954.55718664300696</v>
          </cell>
          <cell r="F2082" t="str">
            <v>SIEC Abr/26</v>
          </cell>
        </row>
        <row r="2083">
          <cell r="A2083" t="str">
            <v>02.02.03.800.02</v>
          </cell>
          <cell r="B2083" t="str">
            <v>Caixa de Inspeção 0,80 X 0,80 X 0,80 m, em alvenaria 1 tijolo com tampa de concreto</v>
          </cell>
          <cell r="C2083" t="str">
            <v>un</v>
          </cell>
          <cell r="D2083">
            <v>1925.37</v>
          </cell>
          <cell r="E2083">
            <v>1552.9682206807549</v>
          </cell>
          <cell r="F2083" t="str">
            <v>SIEC Abr/26</v>
          </cell>
        </row>
        <row r="2084">
          <cell r="A2084" t="str">
            <v>02.02.03.800.03</v>
          </cell>
          <cell r="B2084" t="str">
            <v>Caixa de Inspeção 1,00 X 1,00 X 1,00 m, em alvenaria 1 tijolo com tampa de concreto</v>
          </cell>
          <cell r="C2084" t="str">
            <v>un</v>
          </cell>
          <cell r="D2084">
            <v>2945.7</v>
          </cell>
          <cell r="E2084">
            <v>2375.9477335054039</v>
          </cell>
          <cell r="F2084" t="str">
            <v>SIEC Abr/26</v>
          </cell>
        </row>
        <row r="2085">
          <cell r="A2085" t="str">
            <v>02.02.03.800.09</v>
          </cell>
          <cell r="B2085" t="str">
            <v>Coletor predial de esgoto da caixa até a rede (distância = 10 m, largura da vala = 0,65 m)</v>
          </cell>
          <cell r="C2085" t="str">
            <v>un</v>
          </cell>
          <cell r="D2085">
            <v>1069.26</v>
          </cell>
          <cell r="E2085">
            <v>862.4455557347959</v>
          </cell>
          <cell r="F2085" t="str">
            <v>SIEC Abr/26</v>
          </cell>
        </row>
        <row r="2086">
          <cell r="A2086" t="str">
            <v>02.02.03.800.04</v>
          </cell>
          <cell r="B2086" t="str">
            <v>Poço de Inspeção em Concreto, d=1,20 m e Prof.=1,45 m</v>
          </cell>
          <cell r="C2086" t="str">
            <v>un</v>
          </cell>
          <cell r="D2086">
            <v>2274.06</v>
          </cell>
          <cell r="E2086">
            <v>1834.2151959993546</v>
          </cell>
          <cell r="F2086" t="str">
            <v>SIEC Abr/26</v>
          </cell>
        </row>
        <row r="2087">
          <cell r="A2087" t="str">
            <v>02.02.03.800.08</v>
          </cell>
          <cell r="B2087" t="str">
            <v>Poço de visita de alvenaria (1 tijolo comum revestido, tampão de ferro fundido) para esgoto, Ø 1,20 m, profundidade 2 m</v>
          </cell>
          <cell r="C2087" t="str">
            <v>un</v>
          </cell>
          <cell r="D2087">
            <v>9394.18</v>
          </cell>
          <cell r="E2087">
            <v>7577.1737376996289</v>
          </cell>
          <cell r="F2087" t="str">
            <v>SIEC Abr/26</v>
          </cell>
        </row>
        <row r="2088">
          <cell r="A2088" t="str">
            <v>02.02.03.800.11</v>
          </cell>
          <cell r="B2088" t="str">
            <v>Poço de visita em concreto, d = 1,50 m, Prof. = 1,10 m</v>
          </cell>
          <cell r="C2088" t="str">
            <v>un</v>
          </cell>
          <cell r="D2088">
            <v>1988.48</v>
          </cell>
          <cell r="E2088">
            <v>1603.871592192289</v>
          </cell>
          <cell r="F2088" t="str">
            <v>SIEC Abr/26</v>
          </cell>
        </row>
        <row r="2089">
          <cell r="A2089" t="str">
            <v>02.02.03.800.05</v>
          </cell>
          <cell r="B2089" t="str">
            <v>Poço de visita em concreto, d=1,50 m, Prof.=1,60 m</v>
          </cell>
          <cell r="C2089" t="str">
            <v>un</v>
          </cell>
          <cell r="D2089">
            <v>2982.73</v>
          </cell>
          <cell r="E2089">
            <v>2405.815454105501</v>
          </cell>
          <cell r="F2089" t="str">
            <v>SIEC Abr/26</v>
          </cell>
        </row>
        <row r="2090">
          <cell r="A2090" t="str">
            <v>02.02.03.800.06</v>
          </cell>
          <cell r="B2090" t="str">
            <v>Poço de visita em concreto, d=1,50 m, Prof.=2,50 m</v>
          </cell>
          <cell r="C2090" t="str">
            <v>un</v>
          </cell>
          <cell r="D2090">
            <v>4525.79</v>
          </cell>
          <cell r="E2090">
            <v>3650.4194224874977</v>
          </cell>
          <cell r="F2090" t="str">
            <v>SIEC Abr/26</v>
          </cell>
        </row>
        <row r="2091">
          <cell r="A2091" t="str">
            <v>02.02.03.800.10</v>
          </cell>
          <cell r="B2091" t="str">
            <v>Tampão de ferro fundido de 600 x 600 mm para esgoto</v>
          </cell>
          <cell r="C2091" t="str">
            <v>un</v>
          </cell>
          <cell r="D2091">
            <v>454.29</v>
          </cell>
          <cell r="E2091">
            <v>366.42200354895954</v>
          </cell>
          <cell r="F2091" t="str">
            <v>SIEC Abr/26</v>
          </cell>
        </row>
        <row r="2092">
          <cell r="A2092" t="str">
            <v>02.02.03.802</v>
          </cell>
          <cell r="B2092" t="str">
            <v>EXECUÇÃO TUBULAÇÃO - ESGOTO MND</v>
          </cell>
          <cell r="C2092" t="str">
            <v/>
          </cell>
          <cell r="E2092">
            <v>0</v>
          </cell>
          <cell r="F2092" t="str">
            <v>SIEC Abr/26</v>
          </cell>
        </row>
        <row r="2093">
          <cell r="A2093" t="str">
            <v>02.02.03.802.06</v>
          </cell>
          <cell r="B2093" t="str">
            <v>Tubo de PVC corrugado de dupla parede para rede coletora de esgoto, DN 150 mm, junta elástica - fornecimento e assentamento</v>
          </cell>
          <cell r="C2093" t="str">
            <v>m</v>
          </cell>
          <cell r="D2093">
            <v>83.39</v>
          </cell>
          <cell r="E2093">
            <v>67.260848523955474</v>
          </cell>
          <cell r="F2093" t="str">
            <v>SIEC Abr/26</v>
          </cell>
        </row>
        <row r="2094">
          <cell r="A2094" t="str">
            <v>02.02.04</v>
          </cell>
          <cell r="B2094" t="str">
            <v>APARELHOS SANITÁRIOS E SEUS ACESSÓRIOS</v>
          </cell>
          <cell r="C2094" t="str">
            <v/>
          </cell>
          <cell r="E2094">
            <v>0</v>
          </cell>
          <cell r="F2094" t="str">
            <v>SIEC Abr/26</v>
          </cell>
        </row>
        <row r="2095">
          <cell r="A2095" t="str">
            <v>02.02.04.100</v>
          </cell>
          <cell r="B2095" t="str">
            <v>APARELHOS SANITÁRIOS</v>
          </cell>
          <cell r="C2095" t="str">
            <v/>
          </cell>
          <cell r="E2095">
            <v>0</v>
          </cell>
          <cell r="F2095" t="str">
            <v>SIEC Abr/26</v>
          </cell>
        </row>
        <row r="2096">
          <cell r="A2096" t="str">
            <v>02.02.04.100.53</v>
          </cell>
          <cell r="B2096" t="str">
            <v>Bancada de mármore sintético 120 x 60 cm, com cuba integrada - fornecimento e instalação</v>
          </cell>
          <cell r="C2096" t="str">
            <v>un</v>
          </cell>
          <cell r="D2096">
            <v>400.31</v>
          </cell>
          <cell r="E2096">
            <v>322.88272301984193</v>
          </cell>
          <cell r="F2096" t="str">
            <v>SIEC Abr/26</v>
          </cell>
        </row>
        <row r="2097">
          <cell r="A2097" t="str">
            <v>02.02.04.100.54</v>
          </cell>
          <cell r="B2097" t="str">
            <v>Bancada de mármore sintético 120 x 60 cm, com cuba integrada, incluso sifão tipo flexível em PVC, válvula em plástico cromado tipo americana e torneira cromada longa, de parede, padrão popular - fornecimento e instalação</v>
          </cell>
          <cell r="C2097" t="str">
            <v>un</v>
          </cell>
          <cell r="D2097">
            <v>527.87</v>
          </cell>
          <cell r="E2097">
            <v>425.77028552992419</v>
          </cell>
          <cell r="F2097" t="str">
            <v>SIEC Abr/26</v>
          </cell>
        </row>
        <row r="2098">
          <cell r="A2098" t="str">
            <v>02.02.04.100.38</v>
          </cell>
          <cell r="B2098" t="str">
            <v>Coluna suspensa para lavatório de semi-encaixe</v>
          </cell>
          <cell r="C2098" t="str">
            <v>un</v>
          </cell>
          <cell r="D2098">
            <v>178.26</v>
          </cell>
          <cell r="E2098">
            <v>143.78125504113567</v>
          </cell>
          <cell r="F2098" t="str">
            <v>SIEC Abr/26</v>
          </cell>
        </row>
        <row r="2099">
          <cell r="A2099" t="str">
            <v>02.02.04.100.36</v>
          </cell>
          <cell r="B2099" t="str">
            <v>Cuba de aço inox, dimensões 400x340x125 mm</v>
          </cell>
          <cell r="C2099" t="str">
            <v>un</v>
          </cell>
          <cell r="D2099">
            <v>558.49</v>
          </cell>
          <cell r="E2099">
            <v>450.4678173899016</v>
          </cell>
          <cell r="F2099" t="str">
            <v>SIEC Abr/26</v>
          </cell>
        </row>
        <row r="2100">
          <cell r="A2100" t="str">
            <v>02.02.04.100.34</v>
          </cell>
          <cell r="B2100" t="str">
            <v>Cuba de louça de sobrepor redonda acabamento esmalte branco</v>
          </cell>
          <cell r="C2100" t="str">
            <v>un</v>
          </cell>
          <cell r="D2100">
            <v>611.95000000000005</v>
          </cell>
          <cell r="E2100">
            <v>493.58767543152123</v>
          </cell>
          <cell r="F2100" t="str">
            <v>SIEC Abr/26</v>
          </cell>
        </row>
        <row r="2101">
          <cell r="A2101" t="str">
            <v>02.02.04.100.39</v>
          </cell>
          <cell r="B2101" t="str">
            <v>Lavatório de louça branca, com coluna</v>
          </cell>
          <cell r="C2101" t="str">
            <v>un</v>
          </cell>
          <cell r="D2101">
            <v>848.81</v>
          </cell>
          <cell r="E2101">
            <v>684.63461848685267</v>
          </cell>
          <cell r="F2101" t="str">
            <v>SIEC Abr/26</v>
          </cell>
        </row>
        <row r="2102">
          <cell r="A2102" t="str">
            <v>02.02.04.100.37</v>
          </cell>
          <cell r="B2102" t="str">
            <v>Lavatório de louça branca, de semi-encaixe</v>
          </cell>
          <cell r="C2102" t="str">
            <v>un</v>
          </cell>
          <cell r="D2102">
            <v>1175.27</v>
          </cell>
          <cell r="E2102">
            <v>947.95128246491367</v>
          </cell>
          <cell r="F2102" t="str">
            <v>SIEC Abr/26</v>
          </cell>
        </row>
        <row r="2103">
          <cell r="A2103" t="str">
            <v>02.02.04.100.40</v>
          </cell>
          <cell r="B2103" t="str">
            <v>Lavatório de louça branca, sem coluna</v>
          </cell>
          <cell r="C2103" t="str">
            <v>un</v>
          </cell>
          <cell r="D2103">
            <v>273.56</v>
          </cell>
          <cell r="E2103">
            <v>220.64849169220841</v>
          </cell>
          <cell r="F2103" t="str">
            <v>SIEC Abr/26</v>
          </cell>
        </row>
        <row r="2104">
          <cell r="A2104" t="str">
            <v>02.02.04.100.08</v>
          </cell>
          <cell r="B2104" t="str">
            <v>Mictório individual (aço inox) de 0,40m de comprimento</v>
          </cell>
          <cell r="C2104" t="str">
            <v>un</v>
          </cell>
          <cell r="D2104">
            <v>926.26</v>
          </cell>
          <cell r="E2104">
            <v>747.10437167285045</v>
          </cell>
          <cell r="F2104" t="str">
            <v>SIEC Abr/26</v>
          </cell>
        </row>
        <row r="2105">
          <cell r="A2105" t="str">
            <v>02.02.04.100.07</v>
          </cell>
          <cell r="B2105" t="str">
            <v>NEG 03_Mictório de louça esmaltada branca sifonado</v>
          </cell>
          <cell r="C2105" t="str">
            <v>un</v>
          </cell>
          <cell r="D2105">
            <v>687.54</v>
          </cell>
          <cell r="E2105">
            <v>554.55718664300696</v>
          </cell>
          <cell r="F2105" t="str">
            <v>SIEC Abr/26</v>
          </cell>
        </row>
        <row r="2106">
          <cell r="A2106" t="str">
            <v>02.02.04.100.52</v>
          </cell>
          <cell r="B2106" t="str">
            <v>NEG 04_Lavatório de louça branca, com coluna suspensa</v>
          </cell>
          <cell r="C2106" t="str">
            <v>un</v>
          </cell>
          <cell r="D2106">
            <v>848.81</v>
          </cell>
          <cell r="E2106">
            <v>684.63461848685267</v>
          </cell>
          <cell r="F2106" t="str">
            <v>SIEC Abr/26</v>
          </cell>
        </row>
        <row r="2107">
          <cell r="A2107" t="str">
            <v>02.02.04.100.59</v>
          </cell>
          <cell r="B2107" t="str">
            <v>NEG 17_Bancada para copa / refeitório (granito polido preto São Gabriel ou Aracruz)</v>
          </cell>
          <cell r="C2107" t="str">
            <v>m</v>
          </cell>
          <cell r="D2107">
            <v>747.79</v>
          </cell>
          <cell r="E2107">
            <v>603.15373447330217</v>
          </cell>
          <cell r="F2107" t="str">
            <v>SIEC Abr/26</v>
          </cell>
        </row>
        <row r="2108">
          <cell r="A2108" t="str">
            <v>02.02.04.100.60</v>
          </cell>
          <cell r="B2108" t="str">
            <v>NEG 23_Cuba de embutir (aço inox AISI 304, e= 0,6 mm), dimensões 56 x 34 x 17 cm para bancada de copa / refeitório (NEG 17)</v>
          </cell>
          <cell r="C2108" t="str">
            <v>un</v>
          </cell>
          <cell r="D2108">
            <v>504.41</v>
          </cell>
          <cell r="E2108">
            <v>406.84787869011132</v>
          </cell>
          <cell r="F2108" t="str">
            <v>SIEC Abr/26</v>
          </cell>
        </row>
        <row r="2109">
          <cell r="A2109" t="str">
            <v>02.02.04.100.62</v>
          </cell>
          <cell r="B2109" t="str">
            <v>NEG 28_Bancada para sanitário (granito polido preto São Gabriel ou Aracruz), espessura 2,00 cm</v>
          </cell>
          <cell r="C2109" t="str">
            <v>m</v>
          </cell>
          <cell r="D2109">
            <v>494.08</v>
          </cell>
          <cell r="E2109">
            <v>398.51588965962253</v>
          </cell>
          <cell r="F2109" t="str">
            <v>SIEC Abr/26</v>
          </cell>
        </row>
        <row r="2110">
          <cell r="A2110" t="str">
            <v>02.02.04.100.58</v>
          </cell>
          <cell r="B2110" t="str">
            <v>NEG 29_Cuba de embutir (louça esmaltada branca) para bancada de sanitário (NEG 28)</v>
          </cell>
          <cell r="C2110" t="str">
            <v>un</v>
          </cell>
          <cell r="D2110">
            <v>513.38</v>
          </cell>
          <cell r="E2110">
            <v>414.08291659945149</v>
          </cell>
          <cell r="F2110" t="str">
            <v>SIEC Abr/26</v>
          </cell>
        </row>
        <row r="2111">
          <cell r="A2111" t="str">
            <v>02.02.04.100.24</v>
          </cell>
          <cell r="B2111" t="str">
            <v>NEG 30_Pia de apoio em aço inox (AISI 304, e= 7 mm), 200 x 55 cm, com cuba central (56 x 40 x 16 cm), tipo monobloco, para copa/refeitório</v>
          </cell>
          <cell r="C2111" t="str">
            <v>cj</v>
          </cell>
          <cell r="D2111">
            <v>2069.17</v>
          </cell>
          <cell r="E2111">
            <v>1668.9546701080819</v>
          </cell>
          <cell r="F2111" t="str">
            <v>SIEC Abr/26</v>
          </cell>
        </row>
        <row r="2112">
          <cell r="A2112" t="str">
            <v>02.02.04.100.63</v>
          </cell>
          <cell r="B2112" t="str">
            <v>NEG 31_Bancada para fraldário (granito polido preto São Gabriel ou Aracruz), espessura 2,00 cm</v>
          </cell>
          <cell r="C2112" t="str">
            <v>m</v>
          </cell>
          <cell r="D2112">
            <v>560.85</v>
          </cell>
          <cell r="E2112">
            <v>452.37135021777709</v>
          </cell>
          <cell r="F2112" t="str">
            <v>SIEC Abr/26</v>
          </cell>
        </row>
        <row r="2113">
          <cell r="A2113" t="str">
            <v>02.02.04.100.29</v>
          </cell>
          <cell r="B2113" t="str">
            <v>Pia 1 cuba para refeitório (granito) C=200 cm</v>
          </cell>
          <cell r="C2113" t="str">
            <v>cj</v>
          </cell>
          <cell r="D2113">
            <v>2100.7800000000002</v>
          </cell>
          <cell r="E2113">
            <v>1694.4507178577192</v>
          </cell>
          <cell r="F2113" t="str">
            <v>SIEC Abr/26</v>
          </cell>
        </row>
        <row r="2114">
          <cell r="A2114" t="str">
            <v>02.02.04.100.21</v>
          </cell>
          <cell r="B2114" t="str">
            <v>Tampo de granito com 1 Cuba de Aço Inox de Embutir 2,75 X 0,50 m</v>
          </cell>
          <cell r="C2114" t="str">
            <v>cj</v>
          </cell>
          <cell r="D2114">
            <v>1307.75</v>
          </cell>
          <cell r="E2114">
            <v>1054.8072269720922</v>
          </cell>
          <cell r="F2114" t="str">
            <v>SIEC Abr/26</v>
          </cell>
        </row>
        <row r="2115">
          <cell r="A2115" t="str">
            <v>02.02.04.100.22</v>
          </cell>
          <cell r="B2115" t="str">
            <v>Tampo de granito com 1 Cuba de Aço Inox de Embutir 3,55 x 0,60m</v>
          </cell>
          <cell r="C2115" t="str">
            <v>cj</v>
          </cell>
          <cell r="D2115">
            <v>1561.3</v>
          </cell>
          <cell r="E2115">
            <v>1259.3160187126955</v>
          </cell>
          <cell r="F2115" t="str">
            <v>SIEC Abr/26</v>
          </cell>
        </row>
        <row r="2116">
          <cell r="A2116" t="str">
            <v>02.02.04.100.42</v>
          </cell>
          <cell r="B2116" t="str">
            <v>Tampo de granito com 1 Cuba de Louça de Embutir 0,70 x 0,60m</v>
          </cell>
          <cell r="C2116" t="str">
            <v>un</v>
          </cell>
          <cell r="D2116">
            <v>982.6</v>
          </cell>
          <cell r="E2116">
            <v>792.54718502984349</v>
          </cell>
          <cell r="F2116" t="str">
            <v>SIEC Abr/26</v>
          </cell>
        </row>
        <row r="2117">
          <cell r="A2117" t="str">
            <v>02.02.04.100.16</v>
          </cell>
          <cell r="B2117" t="str">
            <v>Tampo de granito com 1 Cuba de Louça de Embutir 1,80 x 0,60 m</v>
          </cell>
          <cell r="C2117" t="str">
            <v>un</v>
          </cell>
          <cell r="D2117">
            <v>914.81</v>
          </cell>
          <cell r="E2117">
            <v>737.86901113082752</v>
          </cell>
          <cell r="F2117" t="str">
            <v>SIEC Abr/26</v>
          </cell>
        </row>
        <row r="2118">
          <cell r="A2118" t="str">
            <v>02.02.04.100.12</v>
          </cell>
          <cell r="B2118" t="str">
            <v>Tampo de granito com 1 Cuba de Louça de Embutir 2,60 X 0,55 m</v>
          </cell>
          <cell r="C2118" t="str">
            <v>un</v>
          </cell>
          <cell r="D2118">
            <v>1105.42</v>
          </cell>
          <cell r="E2118">
            <v>891.61155025004041</v>
          </cell>
          <cell r="F2118" t="str">
            <v>SIEC Abr/26</v>
          </cell>
        </row>
        <row r="2119">
          <cell r="A2119" t="str">
            <v>02.02.04.100.27</v>
          </cell>
          <cell r="B2119" t="str">
            <v>Tampo de granito com 2 Cubas de Aço Inox de Embutir 3,70 x 0,60 m</v>
          </cell>
          <cell r="C2119" t="str">
            <v>cj</v>
          </cell>
          <cell r="D2119">
            <v>2021.44</v>
          </cell>
          <cell r="E2119">
            <v>1630.4565252460075</v>
          </cell>
          <cell r="F2119" t="str">
            <v>SIEC Abr/26</v>
          </cell>
        </row>
        <row r="2120">
          <cell r="A2120" t="str">
            <v>02.02.04.100.26</v>
          </cell>
          <cell r="B2120" t="str">
            <v>Tampo de granito com 2 Cubas de Aço Inox de Embutir 4,00 x 0,60m</v>
          </cell>
          <cell r="C2120" t="str">
            <v>un</v>
          </cell>
          <cell r="D2120">
            <v>1974.59</v>
          </cell>
          <cell r="E2120">
            <v>1592.6681722858525</v>
          </cell>
          <cell r="F2120" t="str">
            <v>SIEC Abr/26</v>
          </cell>
        </row>
        <row r="2121">
          <cell r="A2121" t="str">
            <v>02.02.04.100.43</v>
          </cell>
          <cell r="B2121" t="str">
            <v>Tampo de granito com 2 Cubas de Louça de Embutir 1,40 x 0,60m</v>
          </cell>
          <cell r="C2121" t="str">
            <v>un</v>
          </cell>
          <cell r="D2121">
            <v>1963.92</v>
          </cell>
          <cell r="E2121">
            <v>1584.0619454750768</v>
          </cell>
          <cell r="F2121" t="str">
            <v>SIEC Abr/26</v>
          </cell>
        </row>
        <row r="2122">
          <cell r="A2122" t="str">
            <v>02.02.04.100.13</v>
          </cell>
          <cell r="B2122" t="str">
            <v>Tampo de granito com 2 Cubas de Louça de Embutir 1,60 x 0,60 m</v>
          </cell>
          <cell r="C2122" t="str">
            <v>un</v>
          </cell>
          <cell r="D2122">
            <v>1276.1600000000001</v>
          </cell>
          <cell r="E2122">
            <v>1029.3273108565897</v>
          </cell>
          <cell r="F2122" t="str">
            <v>SIEC Abr/26</v>
          </cell>
        </row>
        <row r="2123">
          <cell r="A2123" t="str">
            <v>02.02.04.100.14</v>
          </cell>
          <cell r="B2123" t="str">
            <v>Tampo de granito com 2 Cubas de Louça de Embutir 1,80 x 0,60 m</v>
          </cell>
          <cell r="C2123" t="str">
            <v>un</v>
          </cell>
          <cell r="D2123">
            <v>1316.46</v>
          </cell>
          <cell r="E2123">
            <v>1061.8325536376835</v>
          </cell>
          <cell r="F2123" t="str">
            <v>SIEC Abr/26</v>
          </cell>
        </row>
        <row r="2124">
          <cell r="A2124" t="str">
            <v>02.02.04.100.44</v>
          </cell>
          <cell r="B2124" t="str">
            <v>Tampo de granito com 2 Cubas de Louça de Embutir 1,90 x 0,60m</v>
          </cell>
          <cell r="C2124" t="str">
            <v>un</v>
          </cell>
          <cell r="D2124">
            <v>2378.98</v>
          </cell>
          <cell r="E2124">
            <v>1918.8417486691401</v>
          </cell>
          <cell r="F2124" t="str">
            <v>SIEC Abr/26</v>
          </cell>
        </row>
        <row r="2125">
          <cell r="A2125" t="str">
            <v>02.02.04.100.15</v>
          </cell>
          <cell r="B2125" t="str">
            <v>Tampo de granito com 2 Cubas de Louça de Embutir 2,40 x 0,60 m</v>
          </cell>
          <cell r="C2125" t="str">
            <v>un</v>
          </cell>
          <cell r="D2125">
            <v>846.09</v>
          </cell>
          <cell r="E2125">
            <v>682.44071624455557</v>
          </cell>
          <cell r="F2125" t="str">
            <v>SIEC Abr/26</v>
          </cell>
        </row>
        <row r="2126">
          <cell r="A2126" t="str">
            <v>02.02.04.100.45</v>
          </cell>
          <cell r="B2126" t="str">
            <v>Tampo de granito com 3 Cubas de Louça de Embutir 1,90 x 0,60m</v>
          </cell>
          <cell r="C2126" t="str">
            <v>un</v>
          </cell>
          <cell r="D2126">
            <v>2780.89</v>
          </cell>
          <cell r="E2126">
            <v>2243.0150024197451</v>
          </cell>
          <cell r="F2126" t="str">
            <v>SIEC Abr/26</v>
          </cell>
        </row>
        <row r="2127">
          <cell r="A2127" t="str">
            <v>02.02.04.100.17</v>
          </cell>
          <cell r="B2127" t="str">
            <v>Tampo de granito com 3 Cubas de Louça de Embutir 2,70 x 0,60 m</v>
          </cell>
          <cell r="C2127" t="str">
            <v>un</v>
          </cell>
          <cell r="D2127">
            <v>2002.82</v>
          </cell>
          <cell r="E2127">
            <v>1615.4379738667526</v>
          </cell>
          <cell r="F2127" t="str">
            <v>SIEC Abr/26</v>
          </cell>
        </row>
        <row r="2128">
          <cell r="A2128" t="str">
            <v>02.02.04.100.46</v>
          </cell>
          <cell r="B2128" t="str">
            <v>Tampo de granito com 4 Cubas de Louça de Embutir 2,80 x 0,60m</v>
          </cell>
          <cell r="C2128" t="str">
            <v>un</v>
          </cell>
          <cell r="D2128">
            <v>3928.95</v>
          </cell>
          <cell r="E2128">
            <v>3169.01919664462</v>
          </cell>
          <cell r="F2128" t="str">
            <v>SIEC Abr/26</v>
          </cell>
        </row>
        <row r="2129">
          <cell r="A2129" t="str">
            <v>02.02.04.100.18</v>
          </cell>
          <cell r="B2129" t="str">
            <v>Tampo de granito com 4 Cubas de Louça de Embutir 3,20 x 0,50 m</v>
          </cell>
          <cell r="C2129" t="str">
            <v>un</v>
          </cell>
          <cell r="D2129">
            <v>2394.89</v>
          </cell>
          <cell r="E2129">
            <v>1931.6744636231649</v>
          </cell>
          <cell r="F2129" t="str">
            <v>SIEC Abr/26</v>
          </cell>
        </row>
        <row r="2130">
          <cell r="A2130" t="str">
            <v>02.02.04.100.47</v>
          </cell>
          <cell r="B2130" t="str">
            <v>Tampo de granito com 4 Cubas de Louça de Embutir 3,70 x 0,60m</v>
          </cell>
          <cell r="C2130" t="str">
            <v>un</v>
          </cell>
          <cell r="D2130">
            <v>4675.0600000000004</v>
          </cell>
          <cell r="E2130">
            <v>3770.8178738506213</v>
          </cell>
          <cell r="F2130" t="str">
            <v>SIEC Abr/26</v>
          </cell>
        </row>
        <row r="2131">
          <cell r="A2131" t="str">
            <v>02.02.04.100.48</v>
          </cell>
          <cell r="B2131" t="str">
            <v>Tampo de granito com 5 Cubas de Louça de Embutir 3,50 x 0,60m</v>
          </cell>
          <cell r="C2131" t="str">
            <v>un</v>
          </cell>
          <cell r="D2131">
            <v>4911.17</v>
          </cell>
          <cell r="E2131">
            <v>3961.2598806259075</v>
          </cell>
          <cell r="F2131" t="str">
            <v>SIEC Abr/26</v>
          </cell>
        </row>
        <row r="2132">
          <cell r="A2132" t="str">
            <v>02.02.04.100.49</v>
          </cell>
          <cell r="B2132" t="str">
            <v>Tampo de granito com 5 Cubas de Louça de Embutir 4,90 x 0,60m</v>
          </cell>
          <cell r="C2132" t="str">
            <v>un</v>
          </cell>
          <cell r="D2132">
            <v>6071.82</v>
          </cell>
          <cell r="E2132">
            <v>4897.4189385384734</v>
          </cell>
          <cell r="F2132" t="str">
            <v>SIEC Abr/26</v>
          </cell>
        </row>
        <row r="2133">
          <cell r="A2133" t="str">
            <v>02.02.04.100.50</v>
          </cell>
          <cell r="B2133" t="str">
            <v>Tampo de granito com 6 Cubas de Louça de Embutir 4,90 x 0,60m</v>
          </cell>
          <cell r="C2133" t="str">
            <v>un</v>
          </cell>
          <cell r="D2133">
            <v>6473.73</v>
          </cell>
          <cell r="E2133">
            <v>5221.5921922890784</v>
          </cell>
          <cell r="F2133" t="str">
            <v>SIEC Abr/26</v>
          </cell>
        </row>
        <row r="2134">
          <cell r="A2134" t="str">
            <v>02.02.04.100.20</v>
          </cell>
          <cell r="B2134" t="str">
            <v>Tampo de granito e=3cm</v>
          </cell>
          <cell r="C2134" t="str">
            <v>m²</v>
          </cell>
          <cell r="D2134">
            <v>827.87</v>
          </cell>
          <cell r="E2134">
            <v>667.74479754799165</v>
          </cell>
          <cell r="F2134" t="str">
            <v>SIEC Abr/26</v>
          </cell>
        </row>
        <row r="2135">
          <cell r="A2135" t="str">
            <v>02.02.04.100.19</v>
          </cell>
          <cell r="B2135" t="str">
            <v>Tampo de granito sem cuba 2,80 x 0,60 m</v>
          </cell>
          <cell r="C2135" t="str">
            <v>un</v>
          </cell>
          <cell r="D2135">
            <v>826.61</v>
          </cell>
          <cell r="E2135">
            <v>666.72850459751578</v>
          </cell>
          <cell r="F2135" t="str">
            <v>SIEC Abr/26</v>
          </cell>
        </row>
        <row r="2136">
          <cell r="A2136" t="str">
            <v>02.02.04.110</v>
          </cell>
          <cell r="B2136" t="str">
            <v>APARELHOS SANITÁRIOS - BACIA</v>
          </cell>
          <cell r="C2136" t="str">
            <v/>
          </cell>
          <cell r="E2136">
            <v>0</v>
          </cell>
          <cell r="F2136" t="str">
            <v>SIEC Abr/26</v>
          </cell>
        </row>
        <row r="2137">
          <cell r="A2137" t="str">
            <v>02.02.04.110.11</v>
          </cell>
          <cell r="B2137" t="str">
            <v>Assento plástico com tampa para bacia sanitária</v>
          </cell>
          <cell r="C2137" t="str">
            <v>un</v>
          </cell>
          <cell r="D2137">
            <v>47.1</v>
          </cell>
          <cell r="E2137">
            <v>37.989998386836589</v>
          </cell>
          <cell r="F2137" t="str">
            <v>SIEC Abr/26</v>
          </cell>
        </row>
        <row r="2138">
          <cell r="A2138" t="str">
            <v>02.02.04.110.12</v>
          </cell>
          <cell r="B2138" t="str">
            <v>Assento sem abertura para bacia adaptada à portadores de necessidades especiais</v>
          </cell>
          <cell r="C2138" t="str">
            <v>un</v>
          </cell>
          <cell r="D2138">
            <v>147.11000000000001</v>
          </cell>
          <cell r="E2138">
            <v>118.656234876593</v>
          </cell>
          <cell r="F2138" t="str">
            <v>SIEC Abr/26</v>
          </cell>
        </row>
        <row r="2139">
          <cell r="A2139" t="str">
            <v>02.02.04.110.07</v>
          </cell>
          <cell r="B2139" t="str">
            <v>Bacia sanitária de louça branca esmaltada sifonada</v>
          </cell>
          <cell r="C2139" t="str">
            <v>un</v>
          </cell>
          <cell r="D2139">
            <v>498.65</v>
          </cell>
          <cell r="E2139">
            <v>402.20196805936439</v>
          </cell>
          <cell r="F2139" t="str">
            <v>SIEC Abr/26</v>
          </cell>
        </row>
        <row r="2140">
          <cell r="A2140" t="str">
            <v>02.02.04.110.01</v>
          </cell>
          <cell r="B2140" t="str">
            <v>Bacia sanitária de louça branca esmaltada sifonada, com tampa e acessórios</v>
          </cell>
          <cell r="C2140" t="str">
            <v>un</v>
          </cell>
          <cell r="D2140">
            <v>529.39</v>
          </cell>
          <cell r="E2140">
            <v>426.99628972414905</v>
          </cell>
          <cell r="F2140" t="str">
            <v>SIEC Abr/26</v>
          </cell>
        </row>
        <row r="2141">
          <cell r="A2141" t="str">
            <v>02.02.04.110.10</v>
          </cell>
          <cell r="B2141" t="str">
            <v>Bacia sanitária de louça branca, adaptada para portadores de necessidades especiais, sem abertura, h = 44cm</v>
          </cell>
          <cell r="C2141" t="str">
            <v>un</v>
          </cell>
          <cell r="D2141">
            <v>974</v>
          </cell>
          <cell r="E2141">
            <v>785.61058235199221</v>
          </cell>
          <cell r="F2141" t="str">
            <v>SIEC Abr/26</v>
          </cell>
        </row>
        <row r="2142">
          <cell r="A2142" t="str">
            <v>02.02.04.110.08</v>
          </cell>
          <cell r="B2142" t="str">
            <v>Bacia sanitária de louça sifonada com caixa acoplada</v>
          </cell>
          <cell r="C2142" t="str">
            <v>un</v>
          </cell>
          <cell r="D2142">
            <v>553.80999999999995</v>
          </cell>
          <cell r="E2142">
            <v>446.69301500241971</v>
          </cell>
          <cell r="F2142" t="str">
            <v>SIEC Abr/26</v>
          </cell>
        </row>
        <row r="2143">
          <cell r="A2143" t="str">
            <v>02.02.04.110.03</v>
          </cell>
          <cell r="B2143" t="str">
            <v>Caixa de descarga acoplada em louça para bacia sanitária</v>
          </cell>
          <cell r="C2143" t="str">
            <v>un</v>
          </cell>
          <cell r="D2143">
            <v>235.14</v>
          </cell>
          <cell r="E2143">
            <v>189.65962251976123</v>
          </cell>
          <cell r="F2143" t="str">
            <v>SIEC Abr/26</v>
          </cell>
        </row>
        <row r="2144">
          <cell r="A2144" t="str">
            <v>02.02.04.110.04</v>
          </cell>
          <cell r="B2144" t="str">
            <v>Caixa de descarga de plástico</v>
          </cell>
          <cell r="C2144" t="str">
            <v>un</v>
          </cell>
          <cell r="D2144">
            <v>135.51</v>
          </cell>
          <cell r="E2144">
            <v>109.29988707856106</v>
          </cell>
          <cell r="F2144" t="str">
            <v>SIEC Abr/26</v>
          </cell>
        </row>
        <row r="2145">
          <cell r="A2145" t="str">
            <v>02.02.04.110.05</v>
          </cell>
          <cell r="B2145" t="str">
            <v>Caixa de descarga embutida para bacia sanitária tipo montana ou equivalente</v>
          </cell>
          <cell r="C2145" t="str">
            <v>un</v>
          </cell>
          <cell r="D2145">
            <v>1224.97</v>
          </cell>
          <cell r="E2145">
            <v>988.03839328924016</v>
          </cell>
          <cell r="F2145" t="str">
            <v>SIEC Abr/26</v>
          </cell>
        </row>
        <row r="2146">
          <cell r="A2146" t="str">
            <v>02.02.04.110.06</v>
          </cell>
          <cell r="B2146" t="str">
            <v>NEG 42_Bacia sanitária sifonada com caixa acoplada, inclusive pertences e assento com tampa (louça esmaltada branca) para sanitários operacionais</v>
          </cell>
          <cell r="C2146" t="str">
            <v>un</v>
          </cell>
          <cell r="D2146">
            <v>764.92</v>
          </cell>
          <cell r="E2146">
            <v>616.97047910953381</v>
          </cell>
          <cell r="F2146" t="str">
            <v>SIEC Abr/26</v>
          </cell>
        </row>
        <row r="2147">
          <cell r="A2147" t="str">
            <v>02.02.04.110.18</v>
          </cell>
          <cell r="B2147" t="str">
            <v>NEG 44_Bacia sanitária elevada para pessoas com deficiência, sifonada, com caixa acoplada, (louça esmaltada branca), inclusive pertences e assento com tampa para sanitários operacionais</v>
          </cell>
          <cell r="C2147" t="str">
            <v>un</v>
          </cell>
          <cell r="D2147">
            <v>1346.15</v>
          </cell>
          <cell r="E2147">
            <v>1085.7799645104049</v>
          </cell>
          <cell r="F2147" t="str">
            <v>SIEC Abr/26</v>
          </cell>
        </row>
        <row r="2148">
          <cell r="A2148" t="str">
            <v>02.02.04.120</v>
          </cell>
          <cell r="B2148" t="str">
            <v>APARELHOS SANITÁRIOS - TANQUE</v>
          </cell>
          <cell r="C2148" t="str">
            <v/>
          </cell>
          <cell r="E2148">
            <v>0</v>
          </cell>
          <cell r="F2148" t="str">
            <v>SIEC Abr/26</v>
          </cell>
        </row>
        <row r="2149">
          <cell r="A2149" t="str">
            <v>02.02.04.120.02</v>
          </cell>
          <cell r="B2149" t="str">
            <v>NEG 32_Tanque de lavar duplo (aço inox - espessura mínima da chapa = 19 mm), capacidade 30 litros</v>
          </cell>
          <cell r="C2149" t="str">
            <v>un</v>
          </cell>
          <cell r="D2149">
            <v>2899.43</v>
          </cell>
          <cell r="E2149">
            <v>2338.6271979351509</v>
          </cell>
          <cell r="F2149" t="str">
            <v>SIEC Abr/26</v>
          </cell>
        </row>
        <row r="2150">
          <cell r="A2150" t="str">
            <v>02.02.04.120.03</v>
          </cell>
          <cell r="B2150" t="str">
            <v>NEG 40_Tanque de louça, branca, com coluna, capacidade 25 litros</v>
          </cell>
          <cell r="C2150" t="str">
            <v>un</v>
          </cell>
          <cell r="D2150">
            <v>821.31</v>
          </cell>
          <cell r="E2150">
            <v>662.45362155186319</v>
          </cell>
          <cell r="F2150" t="str">
            <v>SIEC Abr/26</v>
          </cell>
        </row>
        <row r="2151">
          <cell r="A2151" t="str">
            <v>02.02.04.240</v>
          </cell>
          <cell r="B2151" t="str">
            <v>APARELHOS SANITÁRIOS - TORNEIRA DE BÓIA</v>
          </cell>
          <cell r="C2151" t="str">
            <v/>
          </cell>
          <cell r="E2151">
            <v>0</v>
          </cell>
          <cell r="F2151" t="str">
            <v>SIEC Abr/26</v>
          </cell>
        </row>
        <row r="2152">
          <cell r="A2152" t="str">
            <v>02.02.04.240.01</v>
          </cell>
          <cell r="B2152" t="str">
            <v>Torneira de bóia alta pressão Ø 15 mm (1/2")</v>
          </cell>
          <cell r="C2152" t="str">
            <v>un</v>
          </cell>
          <cell r="D2152">
            <v>79.72</v>
          </cell>
          <cell r="E2152">
            <v>64.300693660267783</v>
          </cell>
          <cell r="F2152" t="str">
            <v>SIEC Abr/26</v>
          </cell>
        </row>
        <row r="2153">
          <cell r="A2153" t="str">
            <v>02.02.04.240.02</v>
          </cell>
          <cell r="B2153" t="str">
            <v>Torneira de bóia alta pressão Ø 20 mm (3/4")</v>
          </cell>
          <cell r="C2153" t="str">
            <v>un</v>
          </cell>
          <cell r="D2153">
            <v>97.57</v>
          </cell>
          <cell r="E2153">
            <v>78.698177125342795</v>
          </cell>
          <cell r="F2153" t="str">
            <v>SIEC Abr/26</v>
          </cell>
        </row>
        <row r="2154">
          <cell r="A2154" t="str">
            <v>02.02.04.240.03</v>
          </cell>
          <cell r="B2154" t="str">
            <v>Torneira de bóia alta pressão Ø 25 mm (1")</v>
          </cell>
          <cell r="C2154" t="str">
            <v>un</v>
          </cell>
          <cell r="D2154">
            <v>133.24</v>
          </cell>
          <cell r="E2154">
            <v>107.46894660429102</v>
          </cell>
          <cell r="F2154" t="str">
            <v>SIEC Abr/26</v>
          </cell>
        </row>
        <row r="2155">
          <cell r="A2155" t="str">
            <v>02.02.04.240.04</v>
          </cell>
          <cell r="B2155" t="str">
            <v>Torneira de bóia alta pressão Ø 32 mm (1 1/4")</v>
          </cell>
          <cell r="C2155" t="str">
            <v>un</v>
          </cell>
          <cell r="D2155">
            <v>219.57</v>
          </cell>
          <cell r="E2155">
            <v>177.10114534602354</v>
          </cell>
          <cell r="F2155" t="str">
            <v>SIEC Abr/26</v>
          </cell>
        </row>
        <row r="2156">
          <cell r="A2156" t="str">
            <v>02.02.04.240.05</v>
          </cell>
          <cell r="B2156" t="str">
            <v>Torneira de bóia alta pressão Ø 40 mm (1 1/2")</v>
          </cell>
          <cell r="C2156" t="str">
            <v>un</v>
          </cell>
          <cell r="D2156">
            <v>269.98</v>
          </cell>
          <cell r="E2156">
            <v>217.76092918212615</v>
          </cell>
          <cell r="F2156" t="str">
            <v>SIEC Abr/26</v>
          </cell>
        </row>
        <row r="2157">
          <cell r="A2157" t="str">
            <v>02.02.04.240.06</v>
          </cell>
          <cell r="B2157" t="str">
            <v>Torneira de bóia alta pressão Ø 50 mm (2")</v>
          </cell>
          <cell r="C2157" t="str">
            <v>un</v>
          </cell>
          <cell r="D2157">
            <v>342.59</v>
          </cell>
          <cell r="E2157">
            <v>276.3268269075657</v>
          </cell>
          <cell r="F2157" t="str">
            <v>SIEC Abr/26</v>
          </cell>
        </row>
        <row r="2158">
          <cell r="A2158" t="str">
            <v>02.02.04.240.07</v>
          </cell>
          <cell r="B2158" t="str">
            <v>Torneira de boia alta pressão Ø 60 mm (2 1/2")</v>
          </cell>
          <cell r="C2158" t="str">
            <v>un</v>
          </cell>
          <cell r="D2158">
            <v>354.18</v>
          </cell>
          <cell r="E2158">
            <v>285.67510888853042</v>
          </cell>
          <cell r="F2158" t="str">
            <v>SIEC Abr/26</v>
          </cell>
        </row>
        <row r="2159">
          <cell r="A2159" t="str">
            <v>02.02.04.240.09</v>
          </cell>
          <cell r="B2159" t="str">
            <v>Torneira de boia elétrica - controlador / realimentador automático de água potável com adaptador de 20 ou 25 mm</v>
          </cell>
          <cell r="C2159" t="str">
            <v>un</v>
          </cell>
          <cell r="D2159">
            <v>513.42999999999995</v>
          </cell>
          <cell r="E2159">
            <v>414.12324568478783</v>
          </cell>
          <cell r="F2159" t="str">
            <v>SIEC Abr/26</v>
          </cell>
        </row>
        <row r="2160">
          <cell r="A2160" t="str">
            <v>02.02.04.250</v>
          </cell>
          <cell r="B2160" t="str">
            <v>APARELHOS SANITÁRIOS - TORNEIRA</v>
          </cell>
          <cell r="C2160" t="str">
            <v/>
          </cell>
          <cell r="E2160">
            <v>0</v>
          </cell>
          <cell r="F2160" t="str">
            <v>SIEC Abr/26</v>
          </cell>
        </row>
        <row r="2161">
          <cell r="A2161" t="str">
            <v>02.02.04.250.19</v>
          </cell>
          <cell r="B2161" t="str">
            <v>Ducha simples em aço inoxidável, interligada a sistema de aquecimento solar/elétrico</v>
          </cell>
          <cell r="C2161" t="str">
            <v>un</v>
          </cell>
          <cell r="D2161">
            <v>186.21</v>
          </cell>
          <cell r="E2161">
            <v>150.19357960961446</v>
          </cell>
          <cell r="F2161" t="str">
            <v>SIEC Abr/26</v>
          </cell>
        </row>
        <row r="2162">
          <cell r="A2162" t="str">
            <v>02.02.04.250.17</v>
          </cell>
          <cell r="B2162" t="str">
            <v>Fornecimento e instalação de ducha higiênica</v>
          </cell>
          <cell r="C2162" t="str">
            <v>un</v>
          </cell>
          <cell r="D2162">
            <v>203.44</v>
          </cell>
          <cell r="E2162">
            <v>164.09098241651878</v>
          </cell>
          <cell r="F2162" t="str">
            <v>SIEC Abr/26</v>
          </cell>
        </row>
        <row r="2163">
          <cell r="A2163" t="str">
            <v>02.02.04.250.15</v>
          </cell>
          <cell r="B2163" t="str">
            <v>Misturador de mesa para lavatório - 1/2"</v>
          </cell>
          <cell r="C2163" t="str">
            <v>un</v>
          </cell>
          <cell r="D2163">
            <v>372.28</v>
          </cell>
          <cell r="E2163">
            <v>300.27423778028714</v>
          </cell>
          <cell r="F2163" t="str">
            <v>SIEC Abr/26</v>
          </cell>
        </row>
        <row r="2164">
          <cell r="A2164" t="str">
            <v>02.02.04.250.23</v>
          </cell>
          <cell r="B2164" t="str">
            <v>Torneira cromada 1/2 ou 3/4" para tanque, padrão popular - fornecimento e instalação</v>
          </cell>
          <cell r="C2164" t="str">
            <v>un</v>
          </cell>
          <cell r="D2164">
            <v>53.15</v>
          </cell>
          <cell r="E2164">
            <v>42.869817712534278</v>
          </cell>
          <cell r="F2164" t="str">
            <v>SIEC Abr/26</v>
          </cell>
        </row>
        <row r="2165">
          <cell r="A2165" t="str">
            <v>02.02.04.250.21</v>
          </cell>
          <cell r="B2165" t="str">
            <v>Torneira cromada longa, de parede, 1/2 ou 3/4, para pia de cozinha, padrão popular - fornecimento e instalação</v>
          </cell>
          <cell r="C2165" t="str">
            <v>un</v>
          </cell>
          <cell r="D2165">
            <v>81.069999999999993</v>
          </cell>
          <cell r="E2165">
            <v>65.389578964349084</v>
          </cell>
          <cell r="F2165" t="str">
            <v>SIEC Abr/26</v>
          </cell>
        </row>
        <row r="2166">
          <cell r="A2166" t="str">
            <v>02.02.04.250.16</v>
          </cell>
          <cell r="B2166" t="str">
            <v>Torneira de jardim (com rosca de saída 3/4" para mangueira), tipo curta, em liga de cobre/latão, acabamento não cromado, com chaveta (volante) removível de polietileno ou equivalente, diâmetro de entrada da torneira de 1/2", com bucha de redução metálica 3/4" X 1/2"</v>
          </cell>
          <cell r="C2166" t="str">
            <v>un</v>
          </cell>
          <cell r="D2166">
            <v>94.91</v>
          </cell>
          <cell r="E2166">
            <v>76.552669785449268</v>
          </cell>
          <cell r="F2166" t="str">
            <v>SIEC Abr/26</v>
          </cell>
        </row>
        <row r="2167">
          <cell r="A2167" t="str">
            <v>02.02.04.250.10</v>
          </cell>
          <cell r="B2167" t="str">
            <v>Torneira de metal não cromada, de pressão, haste atarraxada, topo em T, com ligação macho, diâmetro ½", para uso geral</v>
          </cell>
          <cell r="C2167" t="str">
            <v>un</v>
          </cell>
          <cell r="D2167">
            <v>106.94</v>
          </cell>
          <cell r="E2167">
            <v>86.255847717373769</v>
          </cell>
          <cell r="F2167" t="str">
            <v>SIEC Abr/26</v>
          </cell>
        </row>
        <row r="2168">
          <cell r="A2168" t="str">
            <v>02.02.04.250.09</v>
          </cell>
          <cell r="B2168" t="str">
            <v>Torneira de parede de metal cromada, para pia, com bica móvel, haste atarraxada, volante em cruz, diâmetro ¾"</v>
          </cell>
          <cell r="C2168" t="str">
            <v>un</v>
          </cell>
          <cell r="D2168">
            <v>152.72</v>
          </cell>
          <cell r="E2168">
            <v>123.18115825133086</v>
          </cell>
          <cell r="F2168" t="str">
            <v>SIEC Abr/26</v>
          </cell>
        </row>
        <row r="2169">
          <cell r="A2169" t="str">
            <v>02.02.04.250.01</v>
          </cell>
          <cell r="B2169" t="str">
            <v>Torneira de parede de metal cromada, para pia, de pressão com bico união, haste atarraxada, volante em cruz, diâmetro ¾", 18cm</v>
          </cell>
          <cell r="C2169" t="str">
            <v>un</v>
          </cell>
          <cell r="D2169">
            <v>116.84</v>
          </cell>
          <cell r="E2169">
            <v>94.241006613970001</v>
          </cell>
          <cell r="F2169" t="str">
            <v>SIEC Abr/26</v>
          </cell>
        </row>
        <row r="2170">
          <cell r="A2170" t="str">
            <v>02.02.04.250.06</v>
          </cell>
          <cell r="B2170" t="str">
            <v>Torneira metálica de lavatório, diâmetro ½" com acionamento sob pressão e fechamento automático</v>
          </cell>
          <cell r="C2170" t="str">
            <v>un</v>
          </cell>
          <cell r="D2170">
            <v>215.92</v>
          </cell>
          <cell r="E2170">
            <v>174.15712211647039</v>
          </cell>
          <cell r="F2170" t="str">
            <v>SIEC Abr/26</v>
          </cell>
        </row>
        <row r="2171">
          <cell r="A2171" t="str">
            <v>02.02.04.250.04</v>
          </cell>
          <cell r="B2171" t="str">
            <v>Torneira para Lavatório de mesa, tipo bica alta, acionamento por alavanca, acabamento cromado</v>
          </cell>
          <cell r="C2171" t="str">
            <v>un</v>
          </cell>
          <cell r="D2171">
            <v>157.22999999999999</v>
          </cell>
          <cell r="E2171">
            <v>126.81884174866913</v>
          </cell>
          <cell r="F2171" t="str">
            <v>SIEC Abr/26</v>
          </cell>
        </row>
        <row r="2172">
          <cell r="A2172" t="str">
            <v>02.02.04.250.03</v>
          </cell>
          <cell r="B2172" t="str">
            <v>Torneira para Lavatório de pressão metálica com arejador 1/2" e acabamento cromado</v>
          </cell>
          <cell r="C2172" t="str">
            <v>un</v>
          </cell>
          <cell r="D2172">
            <v>69.180000000000007</v>
          </cell>
          <cell r="E2172">
            <v>55.799322471366352</v>
          </cell>
          <cell r="F2172" t="str">
            <v>SIEC Abr/26</v>
          </cell>
        </row>
        <row r="2173">
          <cell r="A2173" t="str">
            <v>02.02.04.250.02</v>
          </cell>
          <cell r="B2173" t="str">
            <v>Torneira para Pia, corpo longo com aerador 3/4"</v>
          </cell>
          <cell r="C2173" t="str">
            <v>un</v>
          </cell>
          <cell r="D2173">
            <v>91.68</v>
          </cell>
          <cell r="E2173">
            <v>73.947410872721406</v>
          </cell>
          <cell r="F2173" t="str">
            <v>SIEC Abr/26</v>
          </cell>
        </row>
        <row r="2174">
          <cell r="A2174" t="str">
            <v>02.02.04.250.05</v>
          </cell>
          <cell r="B2174" t="str">
            <v>Torneira para Tanque de Lavar 1/2" cromada</v>
          </cell>
          <cell r="C2174" t="str">
            <v>un</v>
          </cell>
          <cell r="D2174">
            <v>91.69</v>
          </cell>
          <cell r="E2174">
            <v>73.955476689788668</v>
          </cell>
          <cell r="F2174" t="str">
            <v>SIEC Abr/26</v>
          </cell>
        </row>
        <row r="2175">
          <cell r="A2175" t="str">
            <v>02.02.04.300</v>
          </cell>
          <cell r="B2175" t="str">
            <v>ACESSÓRIOS PARA SANITÁRIOS</v>
          </cell>
          <cell r="C2175" t="str">
            <v/>
          </cell>
          <cell r="E2175">
            <v>0</v>
          </cell>
          <cell r="F2175" t="str">
            <v>SIEC Abr/26</v>
          </cell>
        </row>
        <row r="2176">
          <cell r="A2176" t="str">
            <v>02.02.04.300.17</v>
          </cell>
          <cell r="B2176" t="str">
            <v>Barra de apoio de aço inox para lavatório de canto</v>
          </cell>
          <cell r="C2176" t="str">
            <v>cj</v>
          </cell>
          <cell r="D2176">
            <v>257.39999999999998</v>
          </cell>
          <cell r="E2176">
            <v>207.61413131150184</v>
          </cell>
          <cell r="F2176" t="str">
            <v>SIEC Abr/26</v>
          </cell>
        </row>
        <row r="2177">
          <cell r="A2177" t="str">
            <v>02.02.04.300.26</v>
          </cell>
          <cell r="B2177" t="str">
            <v>Barra de apoio em "L" para sanitários e vestiários (aço inox), L= 80 cm</v>
          </cell>
          <cell r="C2177" t="str">
            <v>un</v>
          </cell>
          <cell r="D2177">
            <v>509.27</v>
          </cell>
          <cell r="E2177">
            <v>410.76786578480397</v>
          </cell>
          <cell r="F2177" t="str">
            <v>SIEC Abr/26</v>
          </cell>
        </row>
        <row r="2178">
          <cell r="A2178" t="str">
            <v>02.02.04.300.12</v>
          </cell>
          <cell r="B2178" t="str">
            <v>Cabide de aço inox</v>
          </cell>
          <cell r="C2178" t="str">
            <v>un</v>
          </cell>
          <cell r="D2178">
            <v>31.36</v>
          </cell>
          <cell r="E2178">
            <v>25.294402322955314</v>
          </cell>
          <cell r="F2178" t="str">
            <v>SIEC Abr/26</v>
          </cell>
        </row>
        <row r="2179">
          <cell r="A2179" t="str">
            <v>02.02.04.300.07</v>
          </cell>
          <cell r="B2179" t="str">
            <v>Dispenser para papel higiênico</v>
          </cell>
          <cell r="C2179" t="str">
            <v>un</v>
          </cell>
          <cell r="D2179">
            <v>81.5</v>
          </cell>
          <cell r="E2179">
            <v>65.736409098241651</v>
          </cell>
          <cell r="F2179" t="str">
            <v>SIEC Abr/26</v>
          </cell>
        </row>
        <row r="2180">
          <cell r="A2180" t="str">
            <v>02.02.04.300.08</v>
          </cell>
          <cell r="B2180" t="str">
            <v>Dispenser para papel toalha</v>
          </cell>
          <cell r="C2180" t="str">
            <v>un</v>
          </cell>
          <cell r="D2180">
            <v>81.5</v>
          </cell>
          <cell r="E2180">
            <v>65.736409098241651</v>
          </cell>
          <cell r="F2180" t="str">
            <v>SIEC Abr/26</v>
          </cell>
        </row>
        <row r="2181">
          <cell r="A2181" t="str">
            <v>02.02.04.300.01</v>
          </cell>
          <cell r="B2181" t="str">
            <v>Dispenser toalheiro em ABS para folhas, sistema 2 ou 3 dobras</v>
          </cell>
          <cell r="C2181" t="str">
            <v>un</v>
          </cell>
          <cell r="D2181">
            <v>74.739999999999995</v>
          </cell>
          <cell r="E2181">
            <v>60.283916760767859</v>
          </cell>
          <cell r="F2181" t="str">
            <v>SIEC Abr/26</v>
          </cell>
        </row>
        <row r="2182">
          <cell r="A2182" t="str">
            <v>02.02.04.300.16</v>
          </cell>
          <cell r="B2182" t="str">
            <v>EE.316_Barra de Apoio para Mictório (aço inox)</v>
          </cell>
          <cell r="C2182" t="str">
            <v>cj</v>
          </cell>
          <cell r="D2182">
            <v>238.78</v>
          </cell>
          <cell r="E2182">
            <v>192.59557993224715</v>
          </cell>
          <cell r="F2182" t="str">
            <v>SIEC Abr/26</v>
          </cell>
        </row>
        <row r="2183">
          <cell r="A2183" t="str">
            <v>02.02.04.300.21</v>
          </cell>
          <cell r="B2183" t="str">
            <v>NEG 01/01_Barra de apoio para sanitários e vestiários (aço inox), conforme NBR9050, L= 80 cm</v>
          </cell>
          <cell r="C2183" t="str">
            <v>un</v>
          </cell>
          <cell r="D2183">
            <v>269.79000000000002</v>
          </cell>
          <cell r="E2183">
            <v>217.60767865784806</v>
          </cell>
          <cell r="F2183" t="str">
            <v>SIEC Abr/26</v>
          </cell>
        </row>
        <row r="2184">
          <cell r="A2184" t="str">
            <v>02.02.04.300.22</v>
          </cell>
          <cell r="B2184" t="str">
            <v>NEG 01/02_Barra de apoio para sanitários e vestiários (aço inox), conforme NBR9050, L= 70 cm</v>
          </cell>
          <cell r="C2184" t="str">
            <v>un</v>
          </cell>
          <cell r="D2184">
            <v>257.39999999999998</v>
          </cell>
          <cell r="E2184">
            <v>207.61413131150184</v>
          </cell>
          <cell r="F2184" t="str">
            <v>SIEC Abr/26</v>
          </cell>
        </row>
        <row r="2185">
          <cell r="A2185" t="str">
            <v>02.02.04.300.23</v>
          </cell>
          <cell r="B2185" t="str">
            <v>NEG 01/03_Barra de apoio para sanitários e vestiários (aço inox), conforme NBR9050, L= 40 cm</v>
          </cell>
          <cell r="C2185" t="str">
            <v>un</v>
          </cell>
          <cell r="D2185">
            <v>170.11</v>
          </cell>
          <cell r="E2185">
            <v>137.20761413131152</v>
          </cell>
          <cell r="F2185" t="str">
            <v>SIEC Abr/26</v>
          </cell>
        </row>
        <row r="2186">
          <cell r="A2186" t="str">
            <v>02.02.04.300.15</v>
          </cell>
          <cell r="B2186" t="str">
            <v>NEG 02_Barra de apoio lateral para lavatório (aço inox), conforme NBR9050</v>
          </cell>
          <cell r="C2186" t="str">
            <v>un</v>
          </cell>
          <cell r="D2186">
            <v>238.78</v>
          </cell>
          <cell r="E2186">
            <v>192.59557993224715</v>
          </cell>
          <cell r="F2186" t="str">
            <v>SIEC Abr/26</v>
          </cell>
        </row>
        <row r="2187">
          <cell r="A2187" t="str">
            <v>02.02.04.300.20</v>
          </cell>
          <cell r="B2187" t="str">
            <v>NEG 06_Barra de apoio horizontal para sanitários acessíveis (aço inox), conforme NBR 9050, 15 cm &lt;= C &lt;= 90 cm; H &gt;= 10 cm; L1 &gt;= 10 cm; L2 &lt;= 30 cm.</v>
          </cell>
          <cell r="C2187" t="str">
            <v>m</v>
          </cell>
          <cell r="D2187">
            <v>302.49</v>
          </cell>
          <cell r="E2187">
            <v>243.98290046781739</v>
          </cell>
          <cell r="F2187" t="str">
            <v>SIEC Abr/26</v>
          </cell>
        </row>
        <row r="2188">
          <cell r="A2188" t="str">
            <v>02.02.04.300.25</v>
          </cell>
          <cell r="B2188" t="str">
            <v>NEG 09_Barra de apoio em "L" para sanitários e vestiários (aço inox), conforme NBR 9050, L= 70 cm</v>
          </cell>
          <cell r="C2188" t="str">
            <v>un</v>
          </cell>
          <cell r="D2188">
            <v>452.81</v>
          </cell>
          <cell r="E2188">
            <v>365.22826262300373</v>
          </cell>
          <cell r="F2188" t="str">
            <v>SIEC Abr/26</v>
          </cell>
        </row>
        <row r="2189">
          <cell r="A2189" t="str">
            <v>02.02.04.300.18</v>
          </cell>
          <cell r="B2189" t="str">
            <v>NEG 10_Saboneteira de parede em aço inox escovado com acionamento de pressão, capacidade 1.100 ml, tipo Draco ou equivalente</v>
          </cell>
          <cell r="C2189" t="str">
            <v>un</v>
          </cell>
          <cell r="D2189">
            <v>323.68</v>
          </cell>
          <cell r="E2189">
            <v>261.07436683336022</v>
          </cell>
          <cell r="F2189" t="str">
            <v>SIEC Abr/26</v>
          </cell>
        </row>
        <row r="2190">
          <cell r="A2190" t="str">
            <v>02.02.04.300.10</v>
          </cell>
          <cell r="B2190" t="str">
            <v>NEG 11_Saboneteira plástica, do tipo refil, bico dosador</v>
          </cell>
          <cell r="C2190" t="str">
            <v>un</v>
          </cell>
          <cell r="D2190">
            <v>70.58</v>
          </cell>
          <cell r="E2190">
            <v>56.928536860783993</v>
          </cell>
          <cell r="F2190" t="str">
            <v>SIEC Abr/26</v>
          </cell>
        </row>
        <row r="2191">
          <cell r="A2191" t="str">
            <v>02.02.04.300.19</v>
          </cell>
          <cell r="B2191" t="str">
            <v>NEG 12_Dispenser para papel toalha interfolhado em inox com acabamento escovado; com visor frontal e articulação para carregamento das folhas acionada por chave de segurança; fixação através de buchas e parafusos inclusas.</v>
          </cell>
          <cell r="C2191" t="str">
            <v>un</v>
          </cell>
          <cell r="D2191">
            <v>133.62</v>
          </cell>
          <cell r="E2191">
            <v>107.77544765284723</v>
          </cell>
          <cell r="F2191" t="str">
            <v>SIEC Abr/26</v>
          </cell>
        </row>
        <row r="2192">
          <cell r="A2192" t="str">
            <v>02.02.04.300.04</v>
          </cell>
          <cell r="B2192" t="str">
            <v>Saboneteira de embutir de aço inox (15 x 15 cm)</v>
          </cell>
          <cell r="C2192" t="str">
            <v>un</v>
          </cell>
          <cell r="D2192">
            <v>124.78</v>
          </cell>
          <cell r="E2192">
            <v>100.64526536538152</v>
          </cell>
          <cell r="F2192" t="str">
            <v>SIEC Abr/26</v>
          </cell>
        </row>
        <row r="2193">
          <cell r="A2193" t="str">
            <v>02.02.05</v>
          </cell>
          <cell r="B2193" t="str">
            <v>SISTEMA DE DETECÇÃO E PREVENÇÃO DE INCÊNDIOS</v>
          </cell>
          <cell r="C2193" t="str">
            <v/>
          </cell>
          <cell r="E2193">
            <v>0</v>
          </cell>
          <cell r="F2193" t="str">
            <v>SIEC Abr/26</v>
          </cell>
        </row>
        <row r="2194">
          <cell r="A2194" t="str">
            <v>02.02.05.210</v>
          </cell>
          <cell r="B2194" t="str">
            <v>EXTINÇÃO DE FOGO POR DIÓXIDO DE CARBONO</v>
          </cell>
          <cell r="C2194" t="str">
            <v/>
          </cell>
          <cell r="E2194">
            <v>0</v>
          </cell>
          <cell r="F2194" t="str">
            <v>SIEC Abr/26</v>
          </cell>
        </row>
        <row r="2195">
          <cell r="A2195" t="str">
            <v>02.02.05.210.01</v>
          </cell>
          <cell r="B2195" t="str">
            <v>Extintor de gás carbônico , capacidade 6 kg</v>
          </cell>
          <cell r="C2195" t="str">
            <v>un</v>
          </cell>
          <cell r="D2195">
            <v>714.46</v>
          </cell>
          <cell r="E2195">
            <v>576.27036618809484</v>
          </cell>
          <cell r="F2195" t="str">
            <v>SIEC Abr/26</v>
          </cell>
        </row>
        <row r="2196">
          <cell r="A2196" t="str">
            <v>02.02.05.220</v>
          </cell>
          <cell r="B2196" t="str">
            <v>EXTINÇÃO DE FOGO POR ÁGUA PRESSURIZADA</v>
          </cell>
          <cell r="C2196" t="str">
            <v/>
          </cell>
          <cell r="E2196">
            <v>0</v>
          </cell>
          <cell r="F2196" t="str">
            <v>SIEC Abr/26</v>
          </cell>
        </row>
        <row r="2197">
          <cell r="A2197" t="str">
            <v>02.02.05.220.01</v>
          </cell>
          <cell r="B2197" t="str">
            <v>Extintor de água pressurizada , capacidade 10 litros</v>
          </cell>
          <cell r="C2197" t="str">
            <v>un</v>
          </cell>
          <cell r="D2197">
            <v>241.23</v>
          </cell>
          <cell r="E2197">
            <v>194.571705113728</v>
          </cell>
          <cell r="F2197" t="str">
            <v>SIEC Abr/26</v>
          </cell>
        </row>
        <row r="2198">
          <cell r="A2198" t="str">
            <v>02.02.05.230</v>
          </cell>
          <cell r="B2198" t="str">
            <v>EXTINÇÃO DE FOGO POR PÓ QUÍMICO</v>
          </cell>
          <cell r="C2198" t="str">
            <v/>
          </cell>
          <cell r="E2198">
            <v>0</v>
          </cell>
          <cell r="F2198" t="str">
            <v>SIEC Abr/26</v>
          </cell>
        </row>
        <row r="2199">
          <cell r="A2199" t="str">
            <v>02.02.05.230.04</v>
          </cell>
          <cell r="B2199" t="str">
            <v>Extintor de Pó Químico Seco - ABC 12 KG</v>
          </cell>
          <cell r="C2199" t="str">
            <v>un</v>
          </cell>
          <cell r="D2199">
            <v>324.64</v>
          </cell>
          <cell r="E2199">
            <v>261.848685271818</v>
          </cell>
          <cell r="F2199" t="str">
            <v>SIEC Abr/26</v>
          </cell>
        </row>
        <row r="2200">
          <cell r="A2200" t="str">
            <v>02.02.05.230.01</v>
          </cell>
          <cell r="B2200" t="str">
            <v>Extintor de Pó Químico Seco - ABC 4 KG</v>
          </cell>
          <cell r="C2200" t="str">
            <v>un</v>
          </cell>
          <cell r="D2200">
            <v>160.22</v>
          </cell>
          <cell r="E2200">
            <v>129.23052105178255</v>
          </cell>
          <cell r="F2200" t="str">
            <v>SIEC Abr/26</v>
          </cell>
        </row>
        <row r="2201">
          <cell r="A2201" t="str">
            <v>02.02.05.230.02</v>
          </cell>
          <cell r="B2201" t="str">
            <v>Extintor de Pó Químico Seco - ABC 6 KG</v>
          </cell>
          <cell r="C2201" t="str">
            <v>un</v>
          </cell>
          <cell r="D2201">
            <v>220.4</v>
          </cell>
          <cell r="E2201">
            <v>177.77060816260686</v>
          </cell>
          <cell r="F2201" t="str">
            <v>SIEC Abr/26</v>
          </cell>
        </row>
        <row r="2202">
          <cell r="A2202" t="str">
            <v>02.02.05.230.03</v>
          </cell>
          <cell r="B2202" t="str">
            <v>Extintor de Pó Químico Seco - ABC 8 KG</v>
          </cell>
          <cell r="C2202" t="str">
            <v>un</v>
          </cell>
          <cell r="D2202">
            <v>242.21</v>
          </cell>
          <cell r="E2202">
            <v>195.36215518632036</v>
          </cell>
          <cell r="F2202" t="str">
            <v>SIEC Abr/26</v>
          </cell>
        </row>
        <row r="2203">
          <cell r="A2203" t="str">
            <v>02.02.05.230.05</v>
          </cell>
          <cell r="B2203" t="str">
            <v>Extintor de Pó Químico Seco, em Carreta - 50 KG</v>
          </cell>
          <cell r="C2203" t="str">
            <v>un</v>
          </cell>
          <cell r="D2203">
            <v>2773.31</v>
          </cell>
          <cell r="E2203">
            <v>2236.9011130827553</v>
          </cell>
          <cell r="F2203" t="str">
            <v>SIEC Abr/26</v>
          </cell>
        </row>
        <row r="2204">
          <cell r="A2204" t="str">
            <v>02.02.05.300</v>
          </cell>
          <cell r="B2204" t="str">
            <v>HIDRANTES, MANGUEIRAS, ESGUICHOS, REGISTROS</v>
          </cell>
          <cell r="C2204" t="str">
            <v/>
          </cell>
          <cell r="E2204">
            <v>0</v>
          </cell>
          <cell r="F2204" t="str">
            <v>SIEC Abr/26</v>
          </cell>
        </row>
        <row r="2205">
          <cell r="A2205" t="str">
            <v>02.02.05.300.15</v>
          </cell>
          <cell r="B2205" t="str">
            <v>Abrigo de extintor manual</v>
          </cell>
          <cell r="C2205" t="str">
            <v>un</v>
          </cell>
          <cell r="D2205">
            <v>500.08</v>
          </cell>
          <cell r="E2205">
            <v>403.35537989998386</v>
          </cell>
          <cell r="F2205" t="str">
            <v>SIEC Abr/26</v>
          </cell>
        </row>
        <row r="2206">
          <cell r="A2206" t="str">
            <v>02.02.05.300.04</v>
          </cell>
          <cell r="B2206" t="str">
            <v>Abrigo para cavalete em alvenaria, dimensões 2,30 x 1,07 x 0,60</v>
          </cell>
          <cell r="C2206" t="str">
            <v>un</v>
          </cell>
          <cell r="D2206">
            <v>1631.97</v>
          </cell>
          <cell r="E2206">
            <v>1316.317147927085</v>
          </cell>
          <cell r="F2206" t="str">
            <v>SIEC Abr/26</v>
          </cell>
        </row>
        <row r="2207">
          <cell r="A2207" t="str">
            <v>02.02.05.300.02</v>
          </cell>
          <cell r="B2207" t="str">
            <v>Abrigo para mangueira de incêndio, 90 x 60 x 30 cm</v>
          </cell>
          <cell r="C2207" t="str">
            <v>un</v>
          </cell>
          <cell r="D2207">
            <v>913.68</v>
          </cell>
          <cell r="E2207">
            <v>736.95757380222608</v>
          </cell>
          <cell r="F2207" t="str">
            <v>SIEC Abr/26</v>
          </cell>
        </row>
        <row r="2208">
          <cell r="A2208" t="str">
            <v>02.02.05.300.64</v>
          </cell>
          <cell r="B2208" t="str">
            <v>Abrigo para torneira de lavagem (alumínio anodizado fosco) L= 25 x H= 17 cm.</v>
          </cell>
          <cell r="C2208" t="str">
            <v>cj</v>
          </cell>
          <cell r="D2208">
            <v>150.24</v>
          </cell>
          <cell r="E2208">
            <v>121.18083561864817</v>
          </cell>
          <cell r="F2208" t="str">
            <v>SIEC Abr/26</v>
          </cell>
        </row>
        <row r="2209">
          <cell r="A2209" t="str">
            <v>02.02.05.300.03</v>
          </cell>
          <cell r="B2209" t="str">
            <v>Abrigo para válvula de emergência em alvenaria, dimensões 0,60 x 1,07 x 0,60</v>
          </cell>
          <cell r="C2209" t="str">
            <v>un</v>
          </cell>
          <cell r="D2209">
            <v>670.52</v>
          </cell>
          <cell r="E2209">
            <v>540.82916599451528</v>
          </cell>
          <cell r="F2209" t="str">
            <v>SIEC Abr/26</v>
          </cell>
        </row>
        <row r="2210">
          <cell r="A2210" t="str">
            <v>02.02.05.300.29</v>
          </cell>
          <cell r="B2210" t="str">
            <v>Adaptador de engate rápido em latão de 2 1/2" x 2 1/2"</v>
          </cell>
          <cell r="C2210" t="str">
            <v>un</v>
          </cell>
          <cell r="D2210">
            <v>177.65</v>
          </cell>
          <cell r="E2210">
            <v>143.28924020003225</v>
          </cell>
          <cell r="F2210" t="str">
            <v>SIEC Abr/26</v>
          </cell>
        </row>
        <row r="2211">
          <cell r="A2211" t="str">
            <v>02.02.05.300.30</v>
          </cell>
          <cell r="B2211" t="str">
            <v>Adaptador tipo Storz 1 1/2", engate rápido</v>
          </cell>
          <cell r="C2211" t="str">
            <v>un</v>
          </cell>
          <cell r="D2211">
            <v>127.51</v>
          </cell>
          <cell r="E2211">
            <v>102.84723342474592</v>
          </cell>
          <cell r="F2211" t="str">
            <v>SIEC Abr/26</v>
          </cell>
        </row>
        <row r="2212">
          <cell r="A2212" t="str">
            <v>02.02.05.300.39</v>
          </cell>
          <cell r="B2212" t="str">
            <v>Armário metálico com cesto basculante para mangueira 900x600x170mm</v>
          </cell>
          <cell r="C2212" t="str">
            <v>un</v>
          </cell>
          <cell r="D2212">
            <v>1325.68</v>
          </cell>
          <cell r="E2212">
            <v>1069.2692369737056</v>
          </cell>
          <cell r="F2212" t="str">
            <v>SIEC Abr/26</v>
          </cell>
        </row>
        <row r="2213">
          <cell r="A2213" t="str">
            <v>02.02.05.300.32</v>
          </cell>
          <cell r="B2213" t="str">
            <v>Central para conexão de engate rápido</v>
          </cell>
          <cell r="C2213" t="str">
            <v>un</v>
          </cell>
          <cell r="D2213">
            <v>42.63</v>
          </cell>
          <cell r="E2213">
            <v>34.384578157767386</v>
          </cell>
          <cell r="F2213" t="str">
            <v>SIEC Abr/26</v>
          </cell>
        </row>
        <row r="2214">
          <cell r="A2214" t="str">
            <v>02.02.05.300.31</v>
          </cell>
          <cell r="B2214" t="str">
            <v>Chave tipo Storz para engate e conexão de mangueira de incêdio</v>
          </cell>
          <cell r="C2214" t="str">
            <v>un</v>
          </cell>
          <cell r="D2214">
            <v>33.04</v>
          </cell>
          <cell r="E2214">
            <v>26.649459590256491</v>
          </cell>
          <cell r="F2214" t="str">
            <v>SIEC Abr/26</v>
          </cell>
        </row>
        <row r="2215">
          <cell r="A2215" t="str">
            <v>02.02.05.300.59</v>
          </cell>
          <cell r="B2215" t="str">
            <v>Conjunto com (02) registros globo angular 45°, Ø 65 mm (2.1/2") para mangueira de 1.1/2" (Caixa de hidrante)</v>
          </cell>
          <cell r="C2215" t="str">
            <v>cj</v>
          </cell>
          <cell r="D2215">
            <v>2000.3</v>
          </cell>
          <cell r="E2215">
            <v>1613.4053879658009</v>
          </cell>
          <cell r="F2215" t="str">
            <v>SIEC Abr/26</v>
          </cell>
        </row>
        <row r="2216">
          <cell r="A2216" t="str">
            <v>02.02.05.300.53</v>
          </cell>
          <cell r="B2216" t="str">
            <v>Curva 45° com extremidades ranhuradas - Ferro dúctil 75 mm (diâmetro nominal de 2.1/2")</v>
          </cell>
          <cell r="C2216" t="str">
            <v>un</v>
          </cell>
          <cell r="D2216">
            <v>129.46</v>
          </cell>
          <cell r="E2216">
            <v>104.42006775286337</v>
          </cell>
          <cell r="F2216" t="str">
            <v>SIEC Abr/26</v>
          </cell>
        </row>
        <row r="2217">
          <cell r="A2217" t="str">
            <v>02.02.05.300.66</v>
          </cell>
          <cell r="B2217" t="str">
            <v xml:space="preserve">Curva 45° com extremidades ranhuradas - Ferro dúctil 89 mm (diâmetro nominal de 3") </v>
          </cell>
          <cell r="C2217" t="str">
            <v>un</v>
          </cell>
          <cell r="D2217">
            <v>141.71</v>
          </cell>
          <cell r="E2217">
            <v>114.3006936602678</v>
          </cell>
          <cell r="F2217" t="str">
            <v>SIEC Abr/26</v>
          </cell>
        </row>
        <row r="2218">
          <cell r="A2218" t="str">
            <v>02.02.05.300.52</v>
          </cell>
          <cell r="B2218" t="str">
            <v>Curva 90° com extremidades ranhuradas - Ferro dúctil 75 mm (diâmetro nominal de 2.1/2")</v>
          </cell>
          <cell r="C2218" t="str">
            <v>un</v>
          </cell>
          <cell r="D2218">
            <v>132.46</v>
          </cell>
          <cell r="E2218">
            <v>106.83981287304404</v>
          </cell>
          <cell r="F2218" t="str">
            <v>SIEC Abr/26</v>
          </cell>
        </row>
        <row r="2219">
          <cell r="A2219" t="str">
            <v>02.02.05.300.67</v>
          </cell>
          <cell r="B2219" t="str">
            <v>Curva 90° com extremidades ranhuradas - Ferro dúctil 89 mm (diâmetro nominal de 3")</v>
          </cell>
          <cell r="C2219" t="str">
            <v>un</v>
          </cell>
          <cell r="D2219">
            <v>144.91999999999999</v>
          </cell>
          <cell r="E2219">
            <v>116.88982093886109</v>
          </cell>
          <cell r="F2219" t="str">
            <v>SIEC Abr/26</v>
          </cell>
        </row>
        <row r="2220">
          <cell r="A2220" t="str">
            <v>02.02.05.300.69</v>
          </cell>
          <cell r="B2220" t="str">
            <v>Derivação 45º com extremidades ranhuradas - Ferro dúctil 89 mm (diâmetro nominal de 3")</v>
          </cell>
          <cell r="C2220" t="str">
            <v>un</v>
          </cell>
          <cell r="D2220">
            <v>206.57</v>
          </cell>
          <cell r="E2220">
            <v>166.61558315857397</v>
          </cell>
          <cell r="F2220" t="str">
            <v>SIEC Abr/26</v>
          </cell>
        </row>
        <row r="2221">
          <cell r="A2221" t="str">
            <v>02.02.05.300.33</v>
          </cell>
          <cell r="B2221" t="str">
            <v>Esguicho de latão com engate rápido, DN=2 1/2", requinte fixo</v>
          </cell>
          <cell r="C2221" t="str">
            <v>un</v>
          </cell>
          <cell r="D2221">
            <v>213.43</v>
          </cell>
          <cell r="E2221">
            <v>172.14873366672043</v>
          </cell>
          <cell r="F2221" t="str">
            <v>SIEC Abr/26</v>
          </cell>
        </row>
        <row r="2222">
          <cell r="A2222" t="str">
            <v>02.02.05.300.11</v>
          </cell>
          <cell r="B2222" t="str">
            <v>Esguicho regulável 1 1/2" x 13 mm de Engate Rápido</v>
          </cell>
          <cell r="C2222" t="str">
            <v>un</v>
          </cell>
          <cell r="D2222">
            <v>132.93</v>
          </cell>
          <cell r="E2222">
            <v>107.21890627520568</v>
          </cell>
          <cell r="F2222" t="str">
            <v>SIEC Abr/26</v>
          </cell>
        </row>
        <row r="2223">
          <cell r="A2223" t="str">
            <v>02.02.05.300.12</v>
          </cell>
          <cell r="B2223" t="str">
            <v>Esguicho regulável 1" x 13 mm de Engate Rápido</v>
          </cell>
          <cell r="C2223" t="str">
            <v>un</v>
          </cell>
          <cell r="D2223">
            <v>132.93</v>
          </cell>
          <cell r="E2223">
            <v>107.21890627520568</v>
          </cell>
          <cell r="F2223" t="str">
            <v>SIEC Abr/26</v>
          </cell>
        </row>
        <row r="2224">
          <cell r="A2224" t="str">
            <v>02.02.05.300.73</v>
          </cell>
          <cell r="B2224" t="str">
            <v>HID 01_Abrigo de hidrante simples de embutir com registro globo angular 45°, Ø 65 mm (2.1/2") para mangueira de 1.1/2"</v>
          </cell>
          <cell r="C2224" t="str">
            <v>cj</v>
          </cell>
          <cell r="D2224">
            <v>2971.23</v>
          </cell>
          <cell r="E2224">
            <v>2396.5397644781415</v>
          </cell>
          <cell r="F2224" t="str">
            <v>SIEC Abr/26</v>
          </cell>
        </row>
        <row r="2225">
          <cell r="A2225" t="str">
            <v>02.02.05.300.06</v>
          </cell>
          <cell r="B2225" t="str">
            <v>Hidrante com registro globo angular 45°, Ø 65 mm (2 1/2") para mangueira de 1 1/2"</v>
          </cell>
          <cell r="C2225" t="str">
            <v>un</v>
          </cell>
          <cell r="D2225">
            <v>746.51</v>
          </cell>
          <cell r="E2225">
            <v>602.12130988869171</v>
          </cell>
          <cell r="F2225" t="str">
            <v>SIEC Abr/26</v>
          </cell>
        </row>
        <row r="2226">
          <cell r="A2226" t="str">
            <v>02.02.05.300.05</v>
          </cell>
          <cell r="B2226" t="str">
            <v>Hidrante com registro globo angular 45°, Ø 65 mm (2 1/2") para mangueira de 2 1/2"</v>
          </cell>
          <cell r="C2226" t="str">
            <v>un</v>
          </cell>
          <cell r="D2226">
            <v>779.55</v>
          </cell>
          <cell r="E2226">
            <v>628.77076947894818</v>
          </cell>
          <cell r="F2226" t="str">
            <v>SIEC Abr/26</v>
          </cell>
        </row>
        <row r="2227">
          <cell r="A2227" t="str">
            <v>02.02.05.300.60</v>
          </cell>
          <cell r="B2227" t="str">
            <v>Hidrante com registro globo angular 45°, Ø 65 mm (2.1/2") para mangueira de 1.1/2"</v>
          </cell>
          <cell r="C2227" t="str">
            <v>un</v>
          </cell>
          <cell r="D2227">
            <v>948.12</v>
          </cell>
          <cell r="E2227">
            <v>764.73624778190026</v>
          </cell>
          <cell r="F2227" t="str">
            <v>SIEC Abr/26</v>
          </cell>
        </row>
        <row r="2228">
          <cell r="A2228" t="str">
            <v>02.02.05.300.34</v>
          </cell>
          <cell r="B2228" t="str">
            <v>Mangotinho de borracha semi-rígida, 1 " x 45 m com conexões fixas 1" - engate rápido</v>
          </cell>
          <cell r="C2228" t="str">
            <v>un</v>
          </cell>
          <cell r="D2228">
            <v>2168.29</v>
          </cell>
          <cell r="E2228">
            <v>1748.9030488788515</v>
          </cell>
          <cell r="F2228" t="str">
            <v>SIEC Abr/26</v>
          </cell>
        </row>
        <row r="2229">
          <cell r="A2229" t="str">
            <v>02.02.05.300.14</v>
          </cell>
          <cell r="B2229" t="str">
            <v>Mangueira cristal convencional (diâmetro da seção: 1/2 " / espessura: 2,00 mm)</v>
          </cell>
          <cell r="C2229" t="str">
            <v>m</v>
          </cell>
          <cell r="D2229">
            <v>20.76</v>
          </cell>
          <cell r="E2229">
            <v>16.744636231650269</v>
          </cell>
          <cell r="F2229" t="str">
            <v>SIEC Abr/26</v>
          </cell>
        </row>
        <row r="2230">
          <cell r="A2230" t="str">
            <v>02.02.05.300.08</v>
          </cell>
          <cell r="B2230" t="str">
            <v>Mangueira para Incêndio 1 1/2", com conexões ; engate rapido - 15 m-Articulada</v>
          </cell>
          <cell r="C2230" t="str">
            <v>un</v>
          </cell>
          <cell r="D2230">
            <v>584.64</v>
          </cell>
          <cell r="E2230">
            <v>471.55992902080982</v>
          </cell>
          <cell r="F2230" t="str">
            <v>SIEC Abr/26</v>
          </cell>
        </row>
        <row r="2231">
          <cell r="A2231" t="str">
            <v>02.02.05.300.09</v>
          </cell>
          <cell r="B2231" t="str">
            <v>Mangueira para Incêndio 1 1/2", com conexões ; engate rapido - 45 m-Articulada</v>
          </cell>
          <cell r="C2231" t="str">
            <v>un</v>
          </cell>
          <cell r="D2231">
            <v>974.6</v>
          </cell>
          <cell r="E2231">
            <v>786.09453137602839</v>
          </cell>
          <cell r="F2231" t="str">
            <v>SIEC Abr/26</v>
          </cell>
        </row>
        <row r="2232">
          <cell r="A2232" t="str">
            <v>02.02.05.300.10</v>
          </cell>
          <cell r="B2232" t="str">
            <v>Mangueira para Incêndio 2 1/2", com conexões ; engate rapido - 15 m-Articulada</v>
          </cell>
          <cell r="C2232" t="str">
            <v>un</v>
          </cell>
          <cell r="D2232">
            <v>780.82</v>
          </cell>
          <cell r="E2232">
            <v>629.79512824649146</v>
          </cell>
          <cell r="F2232" t="str">
            <v>SIEC Abr/26</v>
          </cell>
        </row>
        <row r="2233">
          <cell r="A2233" t="str">
            <v>02.02.05.300.43</v>
          </cell>
          <cell r="B2233" t="str">
            <v>Manômetro com mostrador de 4", escalas: 0-4/0-7/0-10/0-17/0-21/0-28 kg/cm²</v>
          </cell>
          <cell r="C2233" t="str">
            <v>un</v>
          </cell>
          <cell r="D2233">
            <v>685.99</v>
          </cell>
          <cell r="E2233">
            <v>553.30698499758023</v>
          </cell>
          <cell r="F2233" t="str">
            <v>SIEC Abr/26</v>
          </cell>
        </row>
        <row r="2234">
          <cell r="A2234" t="str">
            <v>02.02.05.300.62</v>
          </cell>
          <cell r="B2234" t="str">
            <v>NEE 224_Porta de sobrepor para abrigo de hidrante (aço galvanizado laminado pintado com acabamento texturizado)</v>
          </cell>
          <cell r="C2234" t="str">
            <v>m²</v>
          </cell>
          <cell r="D2234">
            <v>776.13</v>
          </cell>
          <cell r="E2234">
            <v>626.01226004194223</v>
          </cell>
          <cell r="F2234" t="str">
            <v>SIEC Abr/26</v>
          </cell>
        </row>
        <row r="2235">
          <cell r="A2235" t="str">
            <v>02.02.05.300.72</v>
          </cell>
          <cell r="B2235" t="str">
            <v>Portinhola em chapa de alumínio para abrigo de cavalete (altura: 0.60 m / largura: 0.80 m)</v>
          </cell>
          <cell r="C2235" t="str">
            <v>cj</v>
          </cell>
          <cell r="D2235">
            <v>828.5</v>
          </cell>
          <cell r="E2235">
            <v>668.25294402322959</v>
          </cell>
          <cell r="F2235" t="str">
            <v>SIEC Abr/26</v>
          </cell>
        </row>
        <row r="2236">
          <cell r="A2236" t="str">
            <v>02.02.05.300.42</v>
          </cell>
          <cell r="B2236" t="str">
            <v>Pressostato (válvula de fluxo) com sensor diafragma</v>
          </cell>
          <cell r="C2236" t="str">
            <v>un</v>
          </cell>
          <cell r="D2236">
            <v>3414.8</v>
          </cell>
          <cell r="E2236">
            <v>2754.315212130989</v>
          </cell>
          <cell r="F2236" t="str">
            <v>SIEC Abr/26</v>
          </cell>
        </row>
        <row r="2237">
          <cell r="A2237" t="str">
            <v>02.02.05.300.07</v>
          </cell>
          <cell r="B2237" t="str">
            <v>Registro de recalque no passeio, Ø 65 mm (2 1/2")</v>
          </cell>
          <cell r="C2237" t="str">
            <v>un</v>
          </cell>
          <cell r="D2237">
            <v>1521.16</v>
          </cell>
          <cell r="E2237">
            <v>1226.9398290046781</v>
          </cell>
          <cell r="F2237" t="str">
            <v>SIEC Abr/26</v>
          </cell>
        </row>
        <row r="2238">
          <cell r="A2238" t="str">
            <v>02.02.05.300.75</v>
          </cell>
          <cell r="B2238" t="str">
            <v>Registro Esférico Ø 3"</v>
          </cell>
          <cell r="C2238" t="str">
            <v>un</v>
          </cell>
          <cell r="D2238">
            <v>968.71</v>
          </cell>
          <cell r="E2238">
            <v>781.34376512340702</v>
          </cell>
          <cell r="F2238" t="str">
            <v>SIEC Abr/26</v>
          </cell>
        </row>
        <row r="2239">
          <cell r="A2239" t="str">
            <v>02.02.05.300.50</v>
          </cell>
          <cell r="B2239" t="str">
            <v>Registro globo angular 45°, Ø 65 mm (2.1/2") para mangueira de 1.1/2". (Caixa de hidrante)</v>
          </cell>
          <cell r="C2239" t="str">
            <v>un</v>
          </cell>
          <cell r="D2239">
            <v>1094.0899999999999</v>
          </cell>
          <cell r="E2239">
            <v>882.47297951282462</v>
          </cell>
          <cell r="F2239" t="str">
            <v>SIEC Abr/26</v>
          </cell>
        </row>
        <row r="2240">
          <cell r="A2240" t="str">
            <v>02.02.05.300.19</v>
          </cell>
          <cell r="B2240" t="str">
            <v>Suporte de piso com abrigo para 1 extintor de incêndio (aço galvanizado pintado + laminado texturizado) L=56 x H=180 cm</v>
          </cell>
          <cell r="C2240" t="str">
            <v>cj</v>
          </cell>
          <cell r="D2240">
            <v>2252.61</v>
          </cell>
          <cell r="E2240">
            <v>1816.9140183900629</v>
          </cell>
          <cell r="F2240" t="str">
            <v>SIEC Abr/26</v>
          </cell>
        </row>
        <row r="2241">
          <cell r="A2241" t="str">
            <v>02.02.05.300.35</v>
          </cell>
          <cell r="B2241" t="str">
            <v>Tampão de engate rápido em latão, DN= 2 1/2"</v>
          </cell>
          <cell r="C2241" t="str">
            <v>un</v>
          </cell>
          <cell r="D2241">
            <v>207.4</v>
          </cell>
          <cell r="E2241">
            <v>167.28504597515729</v>
          </cell>
          <cell r="F2241" t="str">
            <v>SIEC Abr/26</v>
          </cell>
        </row>
        <row r="2242">
          <cell r="A2242" t="str">
            <v>02.02.05.300.37</v>
          </cell>
          <cell r="B2242" t="str">
            <v>Tampão de ferro fundido de 400x600mm padrão Corpo de Bombeiros</v>
          </cell>
          <cell r="C2242" t="str">
            <v>un</v>
          </cell>
          <cell r="D2242">
            <v>389.57</v>
          </cell>
          <cell r="E2242">
            <v>314.22003548959509</v>
          </cell>
          <cell r="F2242" t="str">
            <v>SIEC Abr/26</v>
          </cell>
        </row>
        <row r="2243">
          <cell r="A2243" t="str">
            <v>02.02.05.300.36</v>
          </cell>
          <cell r="B2243" t="str">
            <v>Tampão tipo Storz 1 1/2", engate rápido</v>
          </cell>
          <cell r="C2243" t="str">
            <v>un</v>
          </cell>
          <cell r="D2243">
            <v>144.03</v>
          </cell>
          <cell r="E2243">
            <v>116.17196321987417</v>
          </cell>
          <cell r="F2243" t="str">
            <v>SIEC Abr/26</v>
          </cell>
        </row>
        <row r="2244">
          <cell r="A2244" t="str">
            <v>02.02.05.300.55</v>
          </cell>
          <cell r="B2244" t="str">
            <v>Tê com extremidades ranhuradas - Ferro dúctil 75 mm (diâmetro nominal de 2.1/2")</v>
          </cell>
          <cell r="C2244" t="str">
            <v>un</v>
          </cell>
          <cell r="D2244">
            <v>194.8</v>
          </cell>
          <cell r="E2244">
            <v>157.12211647039845</v>
          </cell>
          <cell r="F2244" t="str">
            <v>SIEC Abr/26</v>
          </cell>
        </row>
        <row r="2245">
          <cell r="A2245" t="str">
            <v>02.02.05.300.68</v>
          </cell>
          <cell r="B2245" t="str">
            <v>Tê com extremidades ranhuradas - Ferro dúctil 89 mm (diâmetro nominal de 3")</v>
          </cell>
          <cell r="C2245" t="str">
            <v>un</v>
          </cell>
          <cell r="D2245">
            <v>206.57</v>
          </cell>
          <cell r="E2245">
            <v>166.61558315857397</v>
          </cell>
          <cell r="F2245" t="str">
            <v>SIEC Abr/26</v>
          </cell>
        </row>
        <row r="2246">
          <cell r="A2246" t="str">
            <v>02.02.05.300.51</v>
          </cell>
          <cell r="B2246" t="str">
            <v>Tubulação de aço carbono ranhurado de 75 mm (diâmetro nominal de 2.1/2")</v>
          </cell>
          <cell r="C2246" t="str">
            <v>m</v>
          </cell>
          <cell r="D2246">
            <v>218.33</v>
          </cell>
          <cell r="E2246">
            <v>176.10098402968222</v>
          </cell>
          <cell r="F2246" t="str">
            <v>SIEC Abr/26</v>
          </cell>
        </row>
        <row r="2247">
          <cell r="A2247" t="str">
            <v>02.02.05.300.70</v>
          </cell>
          <cell r="B2247" t="str">
            <v>Tubulação de aço carbono ranhurado de 89 mm (diâmetro nominal de 3 polegadas)</v>
          </cell>
          <cell r="C2247" t="str">
            <v>m</v>
          </cell>
          <cell r="D2247">
            <v>267.23</v>
          </cell>
          <cell r="E2247">
            <v>215.54282948862721</v>
          </cell>
          <cell r="F2247" t="str">
            <v>SIEC Abr/26</v>
          </cell>
        </row>
        <row r="2248">
          <cell r="A2248" t="str">
            <v>02.02.06</v>
          </cell>
          <cell r="B2248" t="str">
            <v>HIDRÁULICA - RESERVAÇÃO EM GERAL</v>
          </cell>
          <cell r="C2248" t="str">
            <v/>
          </cell>
          <cell r="E2248">
            <v>0</v>
          </cell>
          <cell r="F2248" t="str">
            <v>SIEC Abr/26</v>
          </cell>
        </row>
        <row r="2249">
          <cell r="A2249" t="str">
            <v>02.02.06.110</v>
          </cell>
          <cell r="B2249" t="str">
            <v>RESERVATÓRIOS DE ÁGUA POTÁVEL, COMPLETOS - FIBRA DE VIDRO</v>
          </cell>
          <cell r="C2249" t="str">
            <v/>
          </cell>
          <cell r="E2249">
            <v>0</v>
          </cell>
          <cell r="F2249" t="str">
            <v>SIEC Abr/26</v>
          </cell>
        </row>
        <row r="2250">
          <cell r="A2250" t="str">
            <v>02.02.06.110.03</v>
          </cell>
          <cell r="B2250" t="str">
            <v>Caixa d´água em poliéster reforçado com fibra de vidro, 7000 litros - fornecimento e instalação</v>
          </cell>
          <cell r="C2250" t="str">
            <v>un</v>
          </cell>
          <cell r="D2250">
            <v>4178.75</v>
          </cell>
          <cell r="E2250">
            <v>3370.5033069849974</v>
          </cell>
          <cell r="F2250" t="str">
            <v>SIEC Abr/26</v>
          </cell>
        </row>
        <row r="2251">
          <cell r="A2251" t="str">
            <v>02.02.06.110.02</v>
          </cell>
          <cell r="B2251" t="str">
            <v>Reservatório dágua de fibra de vidro cilíndrico, capacidade 1000 litros</v>
          </cell>
          <cell r="C2251" t="str">
            <v>un</v>
          </cell>
          <cell r="D2251">
            <v>1891.18</v>
          </cell>
          <cell r="E2251">
            <v>1525.3911921277627</v>
          </cell>
          <cell r="F2251" t="str">
            <v>SIEC Abr/26</v>
          </cell>
        </row>
        <row r="2252">
          <cell r="A2252" t="str">
            <v>02.02.06.110.01</v>
          </cell>
          <cell r="B2252" t="str">
            <v>Reservatório dágua de fibra de vidro cilíndrico, capacidade 500 litros</v>
          </cell>
          <cell r="C2252" t="str">
            <v>un</v>
          </cell>
          <cell r="D2252">
            <v>1710.83</v>
          </cell>
          <cell r="E2252">
            <v>1379.9241813195677</v>
          </cell>
          <cell r="F2252" t="str">
            <v>SIEC Abr/26</v>
          </cell>
        </row>
        <row r="2253">
          <cell r="A2253" t="str">
            <v>02.02.06.210</v>
          </cell>
          <cell r="B2253" t="str">
            <v>RESERVATÓRIOS DE ÁGUA POTÁVEL, COMPLETOS - PVC/POLIETILENO</v>
          </cell>
          <cell r="C2253" t="str">
            <v/>
          </cell>
          <cell r="E2253">
            <v>0</v>
          </cell>
          <cell r="F2253" t="str">
            <v>SIEC Abr/26</v>
          </cell>
        </row>
        <row r="2254">
          <cell r="A2254" t="str">
            <v>02.02.06.210.22</v>
          </cell>
          <cell r="B2254" t="str">
            <v>Cisterna de polietileno de alta densidade, cilíndrica, com tampa rosca, capacidade 3000 litros, para armazenamento de água de chuva</v>
          </cell>
          <cell r="C2254" t="str">
            <v>un</v>
          </cell>
          <cell r="D2254">
            <v>4142.05</v>
          </cell>
          <cell r="E2254">
            <v>3340.9017583481209</v>
          </cell>
          <cell r="F2254" t="str">
            <v>SIEC Abr/26</v>
          </cell>
        </row>
        <row r="2255">
          <cell r="A2255" t="str">
            <v>02.02.06.210.21</v>
          </cell>
          <cell r="B2255" t="str">
            <v>Reservatório d'água de polietileno, cilíndrico, capacidade 150 litros</v>
          </cell>
          <cell r="C2255" t="str">
            <v>un</v>
          </cell>
          <cell r="D2255">
            <v>1024.6300000000001</v>
          </cell>
          <cell r="E2255">
            <v>826.44781416357489</v>
          </cell>
          <cell r="F2255" t="str">
            <v>SIEC Abr/26</v>
          </cell>
        </row>
        <row r="2256">
          <cell r="A2256" t="str">
            <v>02.02.06.210.19</v>
          </cell>
          <cell r="B2256" t="str">
            <v>Reservatório/ tanque d'água de polietileno de alta densidade, cilíndrico, capacidade 10.000 litros</v>
          </cell>
          <cell r="C2256" t="str">
            <v>un</v>
          </cell>
          <cell r="D2256">
            <v>5848.83</v>
          </cell>
          <cell r="E2256">
            <v>4717.5592837554441</v>
          </cell>
          <cell r="F2256" t="str">
            <v>SIEC Abr/26</v>
          </cell>
        </row>
        <row r="2257">
          <cell r="A2257" t="str">
            <v>02.02.06.210.09</v>
          </cell>
          <cell r="B2257" t="str">
            <v>Reservatório/ tanque d'água de polietileno de alta densidade, cilíndrico, capacidade 7500 litros</v>
          </cell>
          <cell r="C2257" t="str">
            <v>un</v>
          </cell>
          <cell r="D2257">
            <v>5266.69</v>
          </cell>
          <cell r="E2257">
            <v>4248.0158090014511</v>
          </cell>
          <cell r="F2257" t="str">
            <v>SIEC Abr/26</v>
          </cell>
        </row>
        <row r="2258">
          <cell r="A2258" t="str">
            <v>02.02.06.210.17</v>
          </cell>
          <cell r="B2258" t="str">
            <v>Reservatório/ tanque d'água de polietileno de alta densidade, cilíndrico, com tampa rosca, capacidade 5000 litros</v>
          </cell>
          <cell r="C2258" t="str">
            <v>un</v>
          </cell>
          <cell r="D2258">
            <v>3578.11</v>
          </cell>
          <cell r="E2258">
            <v>2886.0380706565575</v>
          </cell>
          <cell r="F2258" t="str">
            <v>SIEC Abr/26</v>
          </cell>
        </row>
        <row r="2259">
          <cell r="A2259" t="str">
            <v>02.02.07</v>
          </cell>
          <cell r="B2259" t="str">
            <v>HIDRÁULICA - REGISTRO E VÁVULAS EM GERAL</v>
          </cell>
          <cell r="C2259" t="str">
            <v/>
          </cell>
          <cell r="E2259">
            <v>0</v>
          </cell>
          <cell r="F2259" t="str">
            <v>SIEC Abr/26</v>
          </cell>
        </row>
        <row r="2260">
          <cell r="A2260" t="str">
            <v>02.02.07.110</v>
          </cell>
          <cell r="B2260" t="str">
            <v>REGISTROS DE GAVETA</v>
          </cell>
          <cell r="C2260" t="str">
            <v/>
          </cell>
          <cell r="E2260">
            <v>0</v>
          </cell>
          <cell r="F2260" t="str">
            <v>SIEC Abr/26</v>
          </cell>
        </row>
        <row r="2261">
          <cell r="A2261" t="str">
            <v>02.02.07.110.05</v>
          </cell>
          <cell r="B2261" t="str">
            <v>Registro de gaveta bruto com adaptador soldável para CPVC, Ø 15 mm (1/2")</v>
          </cell>
          <cell r="C2261" t="str">
            <v>un</v>
          </cell>
          <cell r="D2261">
            <v>111.23</v>
          </cell>
          <cell r="E2261">
            <v>89.716083239232134</v>
          </cell>
          <cell r="F2261" t="str">
            <v>SIEC Abr/26</v>
          </cell>
        </row>
        <row r="2262">
          <cell r="A2262" t="str">
            <v>02.02.07.110.06</v>
          </cell>
          <cell r="B2262" t="str">
            <v>Registro de gaveta bruto com adaptador soldável para CPVC, Ø 20 mm (3/4")</v>
          </cell>
          <cell r="C2262" t="str">
            <v>un</v>
          </cell>
          <cell r="D2262">
            <v>123.49</v>
          </cell>
          <cell r="E2262">
            <v>99.604774963703818</v>
          </cell>
          <cell r="F2262" t="str">
            <v>SIEC Abr/26</v>
          </cell>
        </row>
        <row r="2263">
          <cell r="A2263" t="str">
            <v>02.02.07.110.04</v>
          </cell>
          <cell r="B2263" t="str">
            <v>Registro de gaveta bruto com adaptador soldável para PVC, Ø 20 mm (3/4")</v>
          </cell>
          <cell r="C2263" t="str">
            <v>un</v>
          </cell>
          <cell r="D2263">
            <v>77.89</v>
          </cell>
          <cell r="E2263">
            <v>62.824649136957575</v>
          </cell>
          <cell r="F2263" t="str">
            <v>SIEC Abr/26</v>
          </cell>
        </row>
        <row r="2264">
          <cell r="A2264" t="str">
            <v>02.02.07.110.02</v>
          </cell>
          <cell r="B2264" t="str">
            <v>Registro de gaveta com canopla Ø 15 mm (1/2")</v>
          </cell>
          <cell r="C2264" t="str">
            <v>un</v>
          </cell>
          <cell r="D2264">
            <v>117.83</v>
          </cell>
          <cell r="E2264">
            <v>95.039522503629613</v>
          </cell>
          <cell r="F2264" t="str">
            <v>SIEC Abr/26</v>
          </cell>
        </row>
        <row r="2265">
          <cell r="A2265" t="str">
            <v>02.02.07.110.20</v>
          </cell>
          <cell r="B2265" t="str">
            <v>Registro de gaveta cromado Ø 32 mm (1 1/4")</v>
          </cell>
          <cell r="C2265" t="str">
            <v>un</v>
          </cell>
          <cell r="D2265">
            <v>207.48</v>
          </cell>
          <cell r="E2265">
            <v>167.34957251169541</v>
          </cell>
          <cell r="F2265" t="str">
            <v>SIEC Abr/26</v>
          </cell>
        </row>
        <row r="2266">
          <cell r="A2266" t="str">
            <v>02.02.07.110.21</v>
          </cell>
          <cell r="B2266" t="str">
            <v>Registro de gaveta cromado Ø 40 mm (1 1/2")</v>
          </cell>
          <cell r="C2266" t="str">
            <v>un</v>
          </cell>
          <cell r="D2266">
            <v>213.26</v>
          </cell>
          <cell r="E2266">
            <v>172.01161477657686</v>
          </cell>
          <cell r="F2266" t="str">
            <v>SIEC Abr/26</v>
          </cell>
        </row>
        <row r="2267">
          <cell r="A2267" t="str">
            <v>02.02.07.110.14</v>
          </cell>
          <cell r="B2267" t="str">
            <v>Registro de gaveta em bronze bruto Ø 100 mm (4")</v>
          </cell>
          <cell r="C2267" t="str">
            <v>un</v>
          </cell>
          <cell r="D2267">
            <v>727.37</v>
          </cell>
          <cell r="E2267">
            <v>586.683336021939</v>
          </cell>
          <cell r="F2267" t="str">
            <v>SIEC Abr/26</v>
          </cell>
        </row>
        <row r="2268">
          <cell r="A2268" t="str">
            <v>02.02.07.110.01</v>
          </cell>
          <cell r="B2268" t="str">
            <v>Registro de gaveta em bronze bruto Ø 15 mm (1/2")</v>
          </cell>
          <cell r="C2268" t="str">
            <v>un</v>
          </cell>
          <cell r="D2268">
            <v>75.06</v>
          </cell>
          <cell r="E2268">
            <v>60.542022906920472</v>
          </cell>
          <cell r="F2268" t="str">
            <v>SIEC Abr/26</v>
          </cell>
        </row>
        <row r="2269">
          <cell r="A2269" t="str">
            <v>02.02.07.110.07</v>
          </cell>
          <cell r="B2269" t="str">
            <v>Registro de gaveta em bronze bruto Ø 20 mm (3/4")</v>
          </cell>
          <cell r="C2269" t="str">
            <v>un</v>
          </cell>
          <cell r="D2269">
            <v>76.760000000000005</v>
          </cell>
          <cell r="E2269">
            <v>61.913211808356188</v>
          </cell>
          <cell r="F2269" t="str">
            <v>SIEC Abr/26</v>
          </cell>
        </row>
        <row r="2270">
          <cell r="A2270" t="str">
            <v>02.02.07.110.08</v>
          </cell>
          <cell r="B2270" t="str">
            <v>Registro de gaveta em bronze bruto Ø 25 mm (1")</v>
          </cell>
          <cell r="C2270" t="str">
            <v>un</v>
          </cell>
          <cell r="D2270">
            <v>94.36</v>
          </cell>
          <cell r="E2270">
            <v>76.109049846749471</v>
          </cell>
          <cell r="F2270" t="str">
            <v>SIEC Abr/26</v>
          </cell>
        </row>
        <row r="2271">
          <cell r="A2271" t="str">
            <v>02.02.07.110.09</v>
          </cell>
          <cell r="B2271" t="str">
            <v>Registro de gaveta em bronze bruto Ø 32 mm (1 1/4")</v>
          </cell>
          <cell r="C2271" t="str">
            <v>un</v>
          </cell>
          <cell r="D2271">
            <v>138.31</v>
          </cell>
          <cell r="E2271">
            <v>111.55831585739635</v>
          </cell>
          <cell r="F2271" t="str">
            <v>SIEC Abr/26</v>
          </cell>
        </row>
        <row r="2272">
          <cell r="A2272" t="str">
            <v>02.02.07.110.10</v>
          </cell>
          <cell r="B2272" t="str">
            <v>Registro de gaveta em bronze bruto Ø 40 mm (1 1/2")</v>
          </cell>
          <cell r="C2272" t="str">
            <v>un</v>
          </cell>
          <cell r="D2272">
            <v>155.54</v>
          </cell>
          <cell r="E2272">
            <v>125.45571866430069</v>
          </cell>
          <cell r="F2272" t="str">
            <v>SIEC Abr/26</v>
          </cell>
        </row>
        <row r="2273">
          <cell r="A2273" t="str">
            <v>02.02.07.110.11</v>
          </cell>
          <cell r="B2273" t="str">
            <v>Registro de gaveta em bronze bruto Ø 50 mm (2")</v>
          </cell>
          <cell r="C2273" t="str">
            <v>un</v>
          </cell>
          <cell r="D2273">
            <v>187.98</v>
          </cell>
          <cell r="E2273">
            <v>151.62122923052104</v>
          </cell>
          <cell r="F2273" t="str">
            <v>SIEC Abr/26</v>
          </cell>
        </row>
        <row r="2274">
          <cell r="A2274" t="str">
            <v>02.02.07.110.12</v>
          </cell>
          <cell r="B2274" t="str">
            <v>Registro de gaveta em bronze bruto Ø 65 mm (2 1/2")</v>
          </cell>
          <cell r="C2274" t="str">
            <v>un</v>
          </cell>
          <cell r="D2274">
            <v>336.88</v>
          </cell>
          <cell r="E2274">
            <v>271.72124536215517</v>
          </cell>
          <cell r="F2274" t="str">
            <v>SIEC Abr/26</v>
          </cell>
        </row>
        <row r="2275">
          <cell r="A2275" t="str">
            <v>02.02.07.110.13</v>
          </cell>
          <cell r="B2275" t="str">
            <v>Registro de gaveta em bronze bruto Ø 80 mm (3")</v>
          </cell>
          <cell r="C2275" t="str">
            <v>un</v>
          </cell>
          <cell r="D2275">
            <v>387.07</v>
          </cell>
          <cell r="E2275">
            <v>312.20358122277787</v>
          </cell>
          <cell r="F2275" t="str">
            <v>SIEC Abr/26</v>
          </cell>
        </row>
        <row r="2276">
          <cell r="A2276" t="str">
            <v>02.02.07.110.18</v>
          </cell>
          <cell r="B2276" t="str">
            <v>Registro de gaveta em bronze com acabamento (1 1/2")</v>
          </cell>
          <cell r="C2276" t="str">
            <v>un</v>
          </cell>
          <cell r="D2276">
            <v>213.38</v>
          </cell>
          <cell r="E2276">
            <v>172.10840458138409</v>
          </cell>
          <cell r="F2276" t="str">
            <v>SIEC Abr/26</v>
          </cell>
        </row>
        <row r="2277">
          <cell r="A2277" t="str">
            <v>02.02.07.110.17</v>
          </cell>
          <cell r="B2277" t="str">
            <v>Registro de gaveta em bronze com acabamento (1 1/4")</v>
          </cell>
          <cell r="C2277" t="str">
            <v>un</v>
          </cell>
          <cell r="D2277">
            <v>152.81</v>
          </cell>
          <cell r="E2277">
            <v>123.25375060493629</v>
          </cell>
          <cell r="F2277" t="str">
            <v>SIEC Abr/26</v>
          </cell>
        </row>
        <row r="2278">
          <cell r="A2278" t="str">
            <v>02.02.07.110.16</v>
          </cell>
          <cell r="B2278" t="str">
            <v>Registro de gaveta em bronze com acabamento (1")</v>
          </cell>
          <cell r="C2278" t="str">
            <v>un</v>
          </cell>
          <cell r="D2278">
            <v>112.85</v>
          </cell>
          <cell r="E2278">
            <v>91.022745604129696</v>
          </cell>
          <cell r="F2278" t="str">
            <v>SIEC Abr/26</v>
          </cell>
        </row>
        <row r="2279">
          <cell r="A2279" t="str">
            <v>02.02.07.110.15</v>
          </cell>
          <cell r="B2279" t="str">
            <v>Registro de gaveta em bronze com acabamento (3/4")</v>
          </cell>
          <cell r="C2279" t="str">
            <v>un</v>
          </cell>
          <cell r="D2279">
            <v>126.35</v>
          </cell>
          <cell r="E2279">
            <v>101.91159864494273</v>
          </cell>
          <cell r="F2279" t="str">
            <v>SIEC Abr/26</v>
          </cell>
        </row>
        <row r="2280">
          <cell r="A2280" t="str">
            <v>02.02.07.210</v>
          </cell>
          <cell r="B2280" t="str">
            <v>REGISTROS DE PRESSÃO</v>
          </cell>
          <cell r="C2280" t="str">
            <v/>
          </cell>
          <cell r="E2280">
            <v>0</v>
          </cell>
          <cell r="F2280" t="str">
            <v>SIEC Abr/26</v>
          </cell>
        </row>
        <row r="2281">
          <cell r="A2281" t="str">
            <v>02.02.07.210.01</v>
          </cell>
          <cell r="B2281" t="str">
            <v>Registro de pressão cromado com canopla Ø 15 mm (1/2")</v>
          </cell>
          <cell r="C2281" t="str">
            <v>un</v>
          </cell>
          <cell r="D2281">
            <v>119.75</v>
          </cell>
          <cell r="E2281">
            <v>96.58815938054525</v>
          </cell>
          <cell r="F2281" t="str">
            <v>SIEC Abr/26</v>
          </cell>
        </row>
        <row r="2282">
          <cell r="A2282" t="str">
            <v>02.02.07.210.02</v>
          </cell>
          <cell r="B2282" t="str">
            <v>Registro de pressão cromado com canopla Ø 20 mm (3/4")</v>
          </cell>
          <cell r="C2282" t="str">
            <v>un</v>
          </cell>
          <cell r="D2282">
            <v>88.76</v>
          </cell>
          <cell r="E2282">
            <v>71.592192289078881</v>
          </cell>
          <cell r="F2282" t="str">
            <v>SIEC Abr/26</v>
          </cell>
        </row>
        <row r="2283">
          <cell r="A2283" t="str">
            <v>02.02.07.210.03</v>
          </cell>
          <cell r="B2283" t="str">
            <v>Registro de pressão cromado com canopla Ø 25 mm (1")</v>
          </cell>
          <cell r="C2283" t="str">
            <v>un</v>
          </cell>
          <cell r="D2283">
            <v>142.99</v>
          </cell>
          <cell r="E2283">
            <v>115.33311824487821</v>
          </cell>
          <cell r="F2283" t="str">
            <v>SIEC Abr/26</v>
          </cell>
        </row>
        <row r="2284">
          <cell r="A2284" t="str">
            <v>02.02.07.220</v>
          </cell>
          <cell r="B2284" t="str">
            <v>REGISTROS DE PRESSÃO EM PVC</v>
          </cell>
          <cell r="C2284" t="str">
            <v/>
          </cell>
          <cell r="E2284">
            <v>0</v>
          </cell>
          <cell r="F2284" t="str">
            <v>SIEC Abr/26</v>
          </cell>
        </row>
        <row r="2285">
          <cell r="A2285" t="str">
            <v>02.02.07.220.03</v>
          </cell>
          <cell r="B2285" t="str">
            <v>Registro de pressão bruto com adaptador soldável para CPVC, Ø 15 mm (1/2)"</v>
          </cell>
          <cell r="C2285" t="str">
            <v>un</v>
          </cell>
          <cell r="D2285">
            <v>149.94</v>
          </cell>
          <cell r="E2285">
            <v>120.9388611066301</v>
          </cell>
          <cell r="F2285" t="str">
            <v>SIEC Abr/26</v>
          </cell>
        </row>
        <row r="2286">
          <cell r="A2286" t="str">
            <v>02.02.07.220.04</v>
          </cell>
          <cell r="B2286" t="str">
            <v>Registro de pressão bruto com adaptador soldável para CPVC, Ø 20 mm (3/4")</v>
          </cell>
          <cell r="C2286" t="str">
            <v>un</v>
          </cell>
          <cell r="D2286">
            <v>162.19999999999999</v>
          </cell>
          <cell r="E2286">
            <v>130.82755283110177</v>
          </cell>
          <cell r="F2286" t="str">
            <v>SIEC Abr/26</v>
          </cell>
        </row>
        <row r="2287">
          <cell r="A2287" t="str">
            <v>02.02.07.220.02</v>
          </cell>
          <cell r="B2287" t="str">
            <v>Registro de pressão bruto com adaptador soldável para PVC, Ø 20 mm (3/4")</v>
          </cell>
          <cell r="C2287" t="str">
            <v>un</v>
          </cell>
          <cell r="D2287">
            <v>116.6</v>
          </cell>
          <cell r="E2287">
            <v>94.047427004355541</v>
          </cell>
          <cell r="F2287" t="str">
            <v>SIEC Abr/26</v>
          </cell>
        </row>
        <row r="2288">
          <cell r="A2288" t="str">
            <v>02.02.07.310</v>
          </cell>
          <cell r="B2288" t="str">
            <v>REGISTROS DE ESFERA EM PVC</v>
          </cell>
          <cell r="C2288" t="str">
            <v/>
          </cell>
          <cell r="E2288">
            <v>0</v>
          </cell>
          <cell r="F2288" t="str">
            <v>SIEC Abr/26</v>
          </cell>
        </row>
        <row r="2289">
          <cell r="A2289" t="str">
            <v>02.02.07.310.08</v>
          </cell>
          <cell r="B2289" t="str">
            <v>Registro de esfera em PVC roscável, Ø 1 1/2"</v>
          </cell>
          <cell r="C2289" t="str">
            <v>un</v>
          </cell>
          <cell r="D2289">
            <v>79.75</v>
          </cell>
          <cell r="E2289">
            <v>64.324891111469597</v>
          </cell>
          <cell r="F2289" t="str">
            <v>SIEC Abr/26</v>
          </cell>
        </row>
        <row r="2290">
          <cell r="A2290" t="str">
            <v>02.02.07.310.07</v>
          </cell>
          <cell r="B2290" t="str">
            <v>Registro de esfera em PVC roscável, Ø 1 1/4"</v>
          </cell>
          <cell r="C2290" t="str">
            <v>un</v>
          </cell>
          <cell r="D2290">
            <v>76.88</v>
          </cell>
          <cell r="E2290">
            <v>62.010001613163411</v>
          </cell>
          <cell r="F2290" t="str">
            <v>SIEC Abr/26</v>
          </cell>
        </row>
        <row r="2291">
          <cell r="A2291" t="str">
            <v>02.02.07.310.06</v>
          </cell>
          <cell r="B2291" t="str">
            <v>Registro de esfera em PVC roscável, Ø 1"</v>
          </cell>
          <cell r="C2291" t="str">
            <v>un</v>
          </cell>
          <cell r="D2291">
            <v>62.97</v>
          </cell>
          <cell r="E2291">
            <v>50.79045007259235</v>
          </cell>
          <cell r="F2291" t="str">
            <v>SIEC Abr/26</v>
          </cell>
        </row>
        <row r="2292">
          <cell r="A2292" t="str">
            <v>02.02.07.310.01</v>
          </cell>
          <cell r="B2292" t="str">
            <v>Registro de esfera em PVC roscável, Ø 1/2"</v>
          </cell>
          <cell r="C2292" t="str">
            <v>un</v>
          </cell>
          <cell r="D2292">
            <v>42.7</v>
          </cell>
          <cell r="E2292">
            <v>34.441038877238263</v>
          </cell>
          <cell r="F2292" t="str">
            <v>SIEC Abr/26</v>
          </cell>
        </row>
        <row r="2293">
          <cell r="A2293" t="str">
            <v>02.02.07.310.09</v>
          </cell>
          <cell r="B2293" t="str">
            <v>Registro de esfera em PVC roscável, Ø 2"</v>
          </cell>
          <cell r="C2293" t="str">
            <v>un</v>
          </cell>
          <cell r="D2293">
            <v>110.51</v>
          </cell>
          <cell r="E2293">
            <v>89.135344410388782</v>
          </cell>
          <cell r="F2293" t="str">
            <v>SIEC Abr/26</v>
          </cell>
        </row>
        <row r="2294">
          <cell r="A2294" t="str">
            <v>02.02.07.310.05</v>
          </cell>
          <cell r="B2294" t="str">
            <v>Registro de esfera em PVC roscável, Ø 3/4"</v>
          </cell>
          <cell r="C2294" t="str">
            <v>un</v>
          </cell>
          <cell r="D2294">
            <v>46.95</v>
          </cell>
          <cell r="E2294">
            <v>37.869011130827552</v>
          </cell>
          <cell r="F2294" t="str">
            <v>SIEC Abr/26</v>
          </cell>
        </row>
        <row r="2295">
          <cell r="A2295" t="str">
            <v>02.02.07.310.10</v>
          </cell>
          <cell r="B2295" t="str">
            <v>Registro de esfera em PVC soldável, Ø 20 mm</v>
          </cell>
          <cell r="C2295" t="str">
            <v>un</v>
          </cell>
          <cell r="D2295">
            <v>35.1</v>
          </cell>
          <cell r="E2295">
            <v>28.311017906113889</v>
          </cell>
          <cell r="F2295" t="str">
            <v>SIEC Abr/26</v>
          </cell>
        </row>
        <row r="2296">
          <cell r="A2296" t="str">
            <v>02.02.07.310.11</v>
          </cell>
          <cell r="B2296" t="str">
            <v>Registro de esfera em PVC soldável, Ø 25 mm</v>
          </cell>
          <cell r="C2296" t="str">
            <v>un</v>
          </cell>
          <cell r="D2296">
            <v>41.01</v>
          </cell>
          <cell r="E2296">
            <v>33.077915792869817</v>
          </cell>
          <cell r="F2296" t="str">
            <v>SIEC Abr/26</v>
          </cell>
        </row>
        <row r="2297">
          <cell r="A2297" t="str">
            <v>02.02.07.310.12</v>
          </cell>
          <cell r="B2297" t="str">
            <v>Registro de esfera em PVC soldável, Ø 32 mm</v>
          </cell>
          <cell r="C2297" t="str">
            <v>un</v>
          </cell>
          <cell r="D2297">
            <v>48.92</v>
          </cell>
          <cell r="E2297">
            <v>39.457977093079528</v>
          </cell>
          <cell r="F2297" t="str">
            <v>SIEC Abr/26</v>
          </cell>
        </row>
        <row r="2298">
          <cell r="A2298" t="str">
            <v>02.02.07.310.02</v>
          </cell>
          <cell r="B2298" t="str">
            <v>Registro de esfera em PVC soldável, Ø 40 mm</v>
          </cell>
          <cell r="C2298" t="str">
            <v>un</v>
          </cell>
          <cell r="D2298">
            <v>66.48</v>
          </cell>
          <cell r="E2298">
            <v>53.621551863203749</v>
          </cell>
          <cell r="F2298" t="str">
            <v>SIEC Abr/26</v>
          </cell>
        </row>
        <row r="2299">
          <cell r="A2299" t="str">
            <v>02.02.07.310.03</v>
          </cell>
          <cell r="B2299" t="str">
            <v>Registro de esfera em PVC soldável, Ø 50 mm</v>
          </cell>
          <cell r="C2299" t="str">
            <v>un</v>
          </cell>
          <cell r="D2299">
            <v>73.02</v>
          </cell>
          <cell r="E2299">
            <v>58.896596225197605</v>
          </cell>
          <cell r="F2299" t="str">
            <v>SIEC Abr/26</v>
          </cell>
        </row>
        <row r="2300">
          <cell r="A2300" t="str">
            <v>02.02.07.310.04</v>
          </cell>
          <cell r="B2300" t="str">
            <v>Registro de esfera em PVC soldável, Ø 60 mm</v>
          </cell>
          <cell r="C2300" t="str">
            <v>un</v>
          </cell>
          <cell r="D2300">
            <v>120.49</v>
          </cell>
          <cell r="E2300">
            <v>97.185029843523139</v>
          </cell>
          <cell r="F2300" t="str">
            <v>SIEC Abr/26</v>
          </cell>
        </row>
        <row r="2301">
          <cell r="A2301" t="str">
            <v>02.02.07.310.16</v>
          </cell>
          <cell r="B2301" t="str">
            <v>Registro de pressão em PVC soldável para chuveiro, Ø 25 mm</v>
          </cell>
          <cell r="C2301" t="str">
            <v>un</v>
          </cell>
          <cell r="D2301">
            <v>23.22</v>
          </cell>
          <cell r="E2301">
            <v>18.728827230198419</v>
          </cell>
          <cell r="F2301" t="str">
            <v>SIEC Abr/26</v>
          </cell>
        </row>
        <row r="2302">
          <cell r="A2302" t="str">
            <v>02.02.07.410</v>
          </cell>
          <cell r="B2302" t="str">
            <v>VÁLVULAS DE DESCARGA</v>
          </cell>
          <cell r="C2302" t="str">
            <v/>
          </cell>
          <cell r="E2302">
            <v>0</v>
          </cell>
          <cell r="F2302" t="str">
            <v>SIEC Abr/26</v>
          </cell>
        </row>
        <row r="2303">
          <cell r="A2303" t="str">
            <v>02.02.07.410.01</v>
          </cell>
          <cell r="B2303" t="str">
            <v>Válvula de descarga metálica com registro acoplado e canopla, Ø 32 mm (1 1/4") ou 40 mm (1 1/2")</v>
          </cell>
          <cell r="C2303" t="str">
            <v>un</v>
          </cell>
          <cell r="D2303">
            <v>561.38</v>
          </cell>
          <cell r="E2303">
            <v>452.79883852234229</v>
          </cell>
          <cell r="F2303" t="str">
            <v>SIEC Abr/26</v>
          </cell>
        </row>
        <row r="2304">
          <cell r="A2304" t="str">
            <v>02.02.07.410.04</v>
          </cell>
          <cell r="B2304" t="str">
            <v>Válvula de descarga pressmatic para mictório individual</v>
          </cell>
          <cell r="C2304" t="str">
            <v>un</v>
          </cell>
          <cell r="D2304">
            <v>480.24</v>
          </cell>
          <cell r="E2304">
            <v>387.35279883852235</v>
          </cell>
          <cell r="F2304" t="str">
            <v>SIEC Abr/26</v>
          </cell>
        </row>
        <row r="2305">
          <cell r="A2305" t="str">
            <v>02.02.07.410.05</v>
          </cell>
          <cell r="B2305" t="str">
            <v>Válvula para Mictório com sistema anti-vandalismo</v>
          </cell>
          <cell r="C2305" t="str">
            <v>un</v>
          </cell>
          <cell r="D2305">
            <v>894.29</v>
          </cell>
          <cell r="E2305">
            <v>721.31795450879167</v>
          </cell>
          <cell r="F2305" t="str">
            <v>SIEC Abr/26</v>
          </cell>
        </row>
        <row r="2306">
          <cell r="A2306" t="str">
            <v>02.02.07.510</v>
          </cell>
          <cell r="B2306" t="str">
            <v>VÁLVULAS DE RETENÇÃO</v>
          </cell>
          <cell r="C2306" t="str">
            <v/>
          </cell>
          <cell r="E2306">
            <v>0</v>
          </cell>
          <cell r="F2306" t="str">
            <v>SIEC Abr/26</v>
          </cell>
        </row>
        <row r="2307">
          <cell r="A2307" t="str">
            <v>02.02.07.510.33</v>
          </cell>
          <cell r="B2307" t="str">
            <v>Válvula de retenção de latão, diâmetro ¾", extremidade rosca, ref. Docol ou equivalente</v>
          </cell>
          <cell r="C2307" t="str">
            <v>un</v>
          </cell>
          <cell r="D2307">
            <v>145.36000000000001</v>
          </cell>
          <cell r="E2307">
            <v>117.24471688982095</v>
          </cell>
          <cell r="F2307" t="str">
            <v>SIEC Abr/26</v>
          </cell>
        </row>
        <row r="2308">
          <cell r="A2308" t="str">
            <v>02.02.07.510.38</v>
          </cell>
          <cell r="B2308" t="str">
            <v>Válvula de retenção de latão, diâmetro 2½", extremidade rosca, modelo Europa, ref. ITAP ou equivalente</v>
          </cell>
          <cell r="C2308" t="str">
            <v>un</v>
          </cell>
          <cell r="D2308">
            <v>534.91999999999996</v>
          </cell>
          <cell r="E2308">
            <v>431.45668656234875</v>
          </cell>
          <cell r="F2308" t="str">
            <v>SIEC Abr/26</v>
          </cell>
        </row>
        <row r="2309">
          <cell r="A2309" t="str">
            <v>02.02.07.510.10</v>
          </cell>
          <cell r="B2309" t="str">
            <v>Válvula de retenção de pé com crivo FoFo, Ø 150mm (6")</v>
          </cell>
          <cell r="C2309" t="str">
            <v>un</v>
          </cell>
          <cell r="D2309">
            <v>2333.15</v>
          </cell>
          <cell r="E2309">
            <v>1881.8761090498467</v>
          </cell>
          <cell r="F2309" t="str">
            <v>SIEC Abr/26</v>
          </cell>
        </row>
        <row r="2310">
          <cell r="A2310" t="str">
            <v>02.02.07.510.09</v>
          </cell>
          <cell r="B2310" t="str">
            <v>Válvula de retenção de pé com crivo, Ø 100 mm (4")</v>
          </cell>
          <cell r="C2310" t="str">
            <v>un</v>
          </cell>
          <cell r="D2310">
            <v>1308.52</v>
          </cell>
          <cell r="E2310">
            <v>1055.4282948862719</v>
          </cell>
          <cell r="F2310" t="str">
            <v>SIEC Abr/26</v>
          </cell>
        </row>
        <row r="2311">
          <cell r="A2311" t="str">
            <v>02.02.07.510.02</v>
          </cell>
          <cell r="B2311" t="str">
            <v>Válvula de retenção de pé com crivo, Ø 20 mm (3/4")</v>
          </cell>
          <cell r="C2311" t="str">
            <v>un</v>
          </cell>
          <cell r="D2311">
            <v>142.97999999999999</v>
          </cell>
          <cell r="E2311">
            <v>115.32505242781093</v>
          </cell>
          <cell r="F2311" t="str">
            <v>SIEC Abr/26</v>
          </cell>
        </row>
        <row r="2312">
          <cell r="A2312" t="str">
            <v>02.02.07.510.03</v>
          </cell>
          <cell r="B2312" t="str">
            <v>Válvula de retenção de pé com crivo, Ø 25 mm (1")</v>
          </cell>
          <cell r="C2312" t="str">
            <v>un</v>
          </cell>
          <cell r="D2312">
            <v>153.27000000000001</v>
          </cell>
          <cell r="E2312">
            <v>123.62477819003065</v>
          </cell>
          <cell r="F2312" t="str">
            <v>SIEC Abr/26</v>
          </cell>
        </row>
        <row r="2313">
          <cell r="A2313" t="str">
            <v>02.02.07.510.04</v>
          </cell>
          <cell r="B2313" t="str">
            <v>Válvula de retenção de pé com crivo, Ø 32 mm (1 1/4")</v>
          </cell>
          <cell r="C2313" t="str">
            <v>un</v>
          </cell>
          <cell r="D2313">
            <v>242.56</v>
          </cell>
          <cell r="E2313">
            <v>195.64445878367479</v>
          </cell>
          <cell r="F2313" t="str">
            <v>SIEC Abr/26</v>
          </cell>
        </row>
        <row r="2314">
          <cell r="A2314" t="str">
            <v>02.02.07.510.05</v>
          </cell>
          <cell r="B2314" t="str">
            <v>Válvula de retenção de pé com crivo, Ø 40 mm (1 1/2")</v>
          </cell>
          <cell r="C2314" t="str">
            <v>un</v>
          </cell>
          <cell r="D2314">
            <v>254.05</v>
          </cell>
          <cell r="E2314">
            <v>204.91208259396677</v>
          </cell>
          <cell r="F2314" t="str">
            <v>SIEC Abr/26</v>
          </cell>
        </row>
        <row r="2315">
          <cell r="A2315" t="str">
            <v>02.02.07.510.06</v>
          </cell>
          <cell r="B2315" t="str">
            <v>Válvula de retenção de pé com crivo, Ø 50 mm (2")</v>
          </cell>
          <cell r="C2315" t="str">
            <v>un</v>
          </cell>
          <cell r="D2315">
            <v>564.80999999999995</v>
          </cell>
          <cell r="E2315">
            <v>455.56541377641548</v>
          </cell>
          <cell r="F2315" t="str">
            <v>SIEC Abr/26</v>
          </cell>
        </row>
        <row r="2316">
          <cell r="A2316" t="str">
            <v>02.02.07.510.07</v>
          </cell>
          <cell r="B2316" t="str">
            <v>Válvula de retenção de pé com crivo, Ø 65 mm (2 1/2")</v>
          </cell>
          <cell r="C2316" t="str">
            <v>un</v>
          </cell>
          <cell r="D2316">
            <v>588.59</v>
          </cell>
          <cell r="E2316">
            <v>474.74592676238103</v>
          </cell>
          <cell r="F2316" t="str">
            <v>SIEC Abr/26</v>
          </cell>
        </row>
        <row r="2317">
          <cell r="A2317" t="str">
            <v>02.02.07.510.08</v>
          </cell>
          <cell r="B2317" t="str">
            <v>Válvula de retenção de pé com crivo, Ø 80 mm (3")</v>
          </cell>
          <cell r="C2317" t="str">
            <v>un</v>
          </cell>
          <cell r="D2317">
            <v>1069.98</v>
          </cell>
          <cell r="E2317">
            <v>863.02629456363934</v>
          </cell>
          <cell r="F2317" t="str">
            <v>SIEC Abr/26</v>
          </cell>
        </row>
        <row r="2318">
          <cell r="A2318" t="str">
            <v>02.02.07.510.31</v>
          </cell>
          <cell r="B2318" t="str">
            <v>Válvula de retenção de PVC branco, diâmetro 100mm (4")</v>
          </cell>
          <cell r="C2318" t="str">
            <v>un</v>
          </cell>
          <cell r="D2318">
            <v>170.65</v>
          </cell>
          <cell r="E2318">
            <v>137.64316825294404</v>
          </cell>
          <cell r="F2318" t="str">
            <v>SIEC Abr/26</v>
          </cell>
        </row>
        <row r="2319">
          <cell r="A2319" t="str">
            <v>02.02.07.510.56</v>
          </cell>
          <cell r="B2319" t="str">
            <v>Válvula de retenção horizontal em bronze, Ø 100 mm (4")</v>
          </cell>
          <cell r="C2319" t="str">
            <v>un</v>
          </cell>
          <cell r="D2319">
            <v>1567.96</v>
          </cell>
          <cell r="E2319">
            <v>1264.6878528794966</v>
          </cell>
          <cell r="F2319" t="str">
            <v>SIEC Abr/26</v>
          </cell>
        </row>
        <row r="2320">
          <cell r="A2320" t="str">
            <v>02.02.07.510.49</v>
          </cell>
          <cell r="B2320" t="str">
            <v>Válvula de retenção horizontal em bronze, Ø 20 mm (3/4")</v>
          </cell>
          <cell r="C2320" t="str">
            <v>un</v>
          </cell>
          <cell r="D2320">
            <v>163.84</v>
          </cell>
          <cell r="E2320">
            <v>132.15034683013388</v>
          </cell>
          <cell r="F2320" t="str">
            <v>SIEC Abr/26</v>
          </cell>
        </row>
        <row r="2321">
          <cell r="A2321" t="str">
            <v>02.02.07.510.50</v>
          </cell>
          <cell r="B2321" t="str">
            <v>Válvula de retenção horizontal em bronze, Ø 25 mm (1")</v>
          </cell>
          <cell r="C2321" t="str">
            <v>un</v>
          </cell>
          <cell r="D2321">
            <v>222.56</v>
          </cell>
          <cell r="E2321">
            <v>179.51282464913695</v>
          </cell>
          <cell r="F2321" t="str">
            <v>SIEC Abr/26</v>
          </cell>
        </row>
        <row r="2322">
          <cell r="A2322" t="str">
            <v>02.02.07.510.51</v>
          </cell>
          <cell r="B2322" t="str">
            <v>Válvula de retenção horizontal em bronze, Ø 32 mm (1 1/4")</v>
          </cell>
          <cell r="C2322" t="str">
            <v>un</v>
          </cell>
          <cell r="D2322">
            <v>331.4</v>
          </cell>
          <cell r="E2322">
            <v>267.30117760929181</v>
          </cell>
          <cell r="F2322" t="str">
            <v>SIEC Abr/26</v>
          </cell>
        </row>
        <row r="2323">
          <cell r="A2323" t="str">
            <v>02.02.07.510.52</v>
          </cell>
          <cell r="B2323" t="str">
            <v>Válvula de retenção horizontal em bronze, Ø 40 mm (1 1/2")</v>
          </cell>
          <cell r="C2323" t="str">
            <v>un</v>
          </cell>
          <cell r="D2323">
            <v>373.58</v>
          </cell>
          <cell r="E2323">
            <v>301.32279399903206</v>
          </cell>
          <cell r="F2323" t="str">
            <v>SIEC Abr/26</v>
          </cell>
        </row>
        <row r="2324">
          <cell r="A2324" t="str">
            <v>02.02.07.510.53</v>
          </cell>
          <cell r="B2324" t="str">
            <v>Válvula de retenção horizontal em bronze, Ø 50 mm (2")</v>
          </cell>
          <cell r="C2324" t="str">
            <v>un</v>
          </cell>
          <cell r="D2324">
            <v>520.86</v>
          </cell>
          <cell r="E2324">
            <v>420.11614776576869</v>
          </cell>
          <cell r="F2324" t="str">
            <v>SIEC Abr/26</v>
          </cell>
        </row>
        <row r="2325">
          <cell r="A2325" t="str">
            <v>02.02.07.510.54</v>
          </cell>
          <cell r="B2325" t="str">
            <v>Válvula de retenção horizontal em bronze, Ø 65 mm (2 1/2")</v>
          </cell>
          <cell r="C2325" t="str">
            <v>un</v>
          </cell>
          <cell r="D2325">
            <v>742.09</v>
          </cell>
          <cell r="E2325">
            <v>598.55621874495887</v>
          </cell>
          <cell r="F2325" t="str">
            <v>SIEC Abr/26</v>
          </cell>
        </row>
        <row r="2326">
          <cell r="A2326" t="str">
            <v>02.02.07.510.55</v>
          </cell>
          <cell r="B2326" t="str">
            <v>Válvula de retenção horizontal em bronze, Ø 80 mm (3")</v>
          </cell>
          <cell r="C2326" t="str">
            <v>un</v>
          </cell>
          <cell r="D2326">
            <v>1019.89</v>
          </cell>
          <cell r="E2326">
            <v>822.62461687368932</v>
          </cell>
          <cell r="F2326" t="str">
            <v>SIEC Abr/26</v>
          </cell>
        </row>
        <row r="2327">
          <cell r="A2327" t="str">
            <v>02.02.07.510.48</v>
          </cell>
          <cell r="B2327" t="str">
            <v>Válvula de retenção vertical em bronze, Ø 100 mm (4")</v>
          </cell>
          <cell r="C2327" t="str">
            <v>un</v>
          </cell>
          <cell r="D2327">
            <v>1095.8</v>
          </cell>
          <cell r="E2327">
            <v>883.85223423132754</v>
          </cell>
          <cell r="F2327" t="str">
            <v>SIEC Abr/26</v>
          </cell>
        </row>
        <row r="2328">
          <cell r="A2328" t="str">
            <v>02.02.07.510.42</v>
          </cell>
          <cell r="B2328" t="str">
            <v>Válvula de retenção vertical em bronze, Ø 20 mm (3/4")</v>
          </cell>
          <cell r="C2328" t="str">
            <v>un</v>
          </cell>
          <cell r="D2328">
            <v>108.47</v>
          </cell>
          <cell r="E2328">
            <v>87.489917728665915</v>
          </cell>
          <cell r="F2328" t="str">
            <v>SIEC Abr/26</v>
          </cell>
        </row>
        <row r="2329">
          <cell r="A2329" t="str">
            <v>02.02.07.510.43</v>
          </cell>
          <cell r="B2329" t="str">
            <v>Válvula de retenção vertical em bronze, Ø 25 mm (1")</v>
          </cell>
          <cell r="C2329" t="str">
            <v>un</v>
          </cell>
          <cell r="D2329">
            <v>120.94</v>
          </cell>
          <cell r="E2329">
            <v>97.547991611550245</v>
          </cell>
          <cell r="F2329" t="str">
            <v>SIEC Abr/26</v>
          </cell>
        </row>
        <row r="2330">
          <cell r="A2330" t="str">
            <v>02.02.07.510.44</v>
          </cell>
          <cell r="B2330" t="str">
            <v>Válvula de retenção vertical em bronze, Ø 32 mm (1 1/4")</v>
          </cell>
          <cell r="C2330" t="str">
            <v>un</v>
          </cell>
          <cell r="D2330">
            <v>179.63</v>
          </cell>
          <cell r="E2330">
            <v>144.88627197935151</v>
          </cell>
          <cell r="F2330" t="str">
            <v>SIEC Abr/26</v>
          </cell>
        </row>
        <row r="2331">
          <cell r="A2331" t="str">
            <v>02.02.07.510.45</v>
          </cell>
          <cell r="B2331" t="str">
            <v>Válvula de retenção vertical em bronze, Ø 40 mm (1 1/2")</v>
          </cell>
          <cell r="C2331" t="str">
            <v>un</v>
          </cell>
          <cell r="D2331">
            <v>209.55</v>
          </cell>
          <cell r="E2331">
            <v>169.01919664462011</v>
          </cell>
          <cell r="F2331" t="str">
            <v>SIEC Abr/26</v>
          </cell>
        </row>
        <row r="2332">
          <cell r="A2332" t="str">
            <v>02.02.07.510.46</v>
          </cell>
          <cell r="B2332" t="str">
            <v>Válvula de retenção vertical em bronze, Ø 50 mm (2")</v>
          </cell>
          <cell r="C2332" t="str">
            <v>un</v>
          </cell>
          <cell r="D2332">
            <v>301.52</v>
          </cell>
          <cell r="E2332">
            <v>243.20051621229229</v>
          </cell>
          <cell r="F2332" t="str">
            <v>SIEC Abr/26</v>
          </cell>
        </row>
        <row r="2333">
          <cell r="A2333" t="str">
            <v>02.02.07.510.47</v>
          </cell>
          <cell r="B2333" t="str">
            <v>Válvula de retenção vertical em bronze, Ø 80 mm (3")</v>
          </cell>
          <cell r="C2333" t="str">
            <v>un</v>
          </cell>
          <cell r="D2333">
            <v>644.63</v>
          </cell>
          <cell r="E2333">
            <v>519.94676560735604</v>
          </cell>
          <cell r="F2333" t="str">
            <v>SIEC Abr/26</v>
          </cell>
        </row>
        <row r="2334">
          <cell r="A2334" t="str">
            <v>02.02.07.900</v>
          </cell>
          <cell r="B2334" t="str">
            <v>VÁLVULAS SOLENÓIDES</v>
          </cell>
          <cell r="C2334" t="str">
            <v/>
          </cell>
          <cell r="E2334">
            <v>0</v>
          </cell>
          <cell r="F2334" t="str">
            <v>SIEC Abr/26</v>
          </cell>
        </row>
        <row r="2335">
          <cell r="A2335" t="str">
            <v>02.02.07.900.01</v>
          </cell>
          <cell r="B2335" t="str">
            <v>Válvula solenóide 2 vias, uso geral - Ø 1"</v>
          </cell>
          <cell r="C2335" t="str">
            <v>un</v>
          </cell>
          <cell r="D2335">
            <v>322.67</v>
          </cell>
          <cell r="E2335">
            <v>260.25971930956609</v>
          </cell>
          <cell r="F2335" t="str">
            <v>SIEC Abr/26</v>
          </cell>
        </row>
        <row r="2336">
          <cell r="A2336" t="str">
            <v>02.02.08</v>
          </cell>
          <cell r="B2336" t="str">
            <v>SERVIÇOS DIVERSOS</v>
          </cell>
          <cell r="C2336" t="str">
            <v/>
          </cell>
          <cell r="E2336">
            <v>0</v>
          </cell>
          <cell r="F2336" t="str">
            <v>SIEC Abr/26</v>
          </cell>
        </row>
        <row r="2337">
          <cell r="A2337" t="str">
            <v>02.02.08.100</v>
          </cell>
          <cell r="B2337" t="str">
            <v>SERVIÇOS DIVERSOS</v>
          </cell>
          <cell r="C2337" t="str">
            <v/>
          </cell>
          <cell r="E2337">
            <v>0</v>
          </cell>
          <cell r="F2337" t="str">
            <v>SIEC Abr/26</v>
          </cell>
        </row>
        <row r="2338">
          <cell r="A2338" t="str">
            <v>02.02.08.100.03</v>
          </cell>
          <cell r="B2338" t="str">
            <v>Kit chuva filtro ciclo 500 em polietileno com tratamento de radiação UV, para área de captação de até 800 m² e fator de ediciência de 90%</v>
          </cell>
          <cell r="C2338" t="str">
            <v>cj</v>
          </cell>
          <cell r="D2338">
            <v>3515.33</v>
          </cell>
          <cell r="E2338">
            <v>2835.4008711082433</v>
          </cell>
          <cell r="F2338" t="str">
            <v>SIEC Abr/26</v>
          </cell>
        </row>
        <row r="2339">
          <cell r="A2339" t="str">
            <v>02.02.08.100.01</v>
          </cell>
          <cell r="B2339" t="str">
            <v>Suporte para tubulação aparente tipo gota Ø 2 1/2"</v>
          </cell>
          <cell r="C2339" t="str">
            <v>un</v>
          </cell>
          <cell r="D2339">
            <v>61.03</v>
          </cell>
          <cell r="E2339">
            <v>49.225681561542181</v>
          </cell>
          <cell r="F2339" t="str">
            <v>SIEC Abr/26</v>
          </cell>
        </row>
        <row r="2340">
          <cell r="A2340" t="str">
            <v>02.02.08.100.02</v>
          </cell>
          <cell r="B2340" t="str">
            <v>Suporte para tubulação aparente tipo união horizontal Ø 2 1/2"</v>
          </cell>
          <cell r="C2340" t="str">
            <v>un</v>
          </cell>
          <cell r="D2340">
            <v>51.94</v>
          </cell>
          <cell r="E2340">
            <v>41.893853847394737</v>
          </cell>
          <cell r="F2340" t="str">
            <v>SIEC Abr/26</v>
          </cell>
        </row>
        <row r="2341">
          <cell r="A2341" t="str">
            <v>02.03</v>
          </cell>
          <cell r="B2341" t="str">
            <v>INSTALAÇÕES ELÉTRICAS PREDIAIS</v>
          </cell>
          <cell r="C2341" t="str">
            <v/>
          </cell>
          <cell r="E2341">
            <v>0</v>
          </cell>
          <cell r="F2341" t="str">
            <v>SIEC Abr/26</v>
          </cell>
        </row>
        <row r="2342">
          <cell r="A2342" t="str">
            <v>02.03.01</v>
          </cell>
          <cell r="B2342" t="str">
            <v>VENTILAÇÃO ARTIFICIAL</v>
          </cell>
          <cell r="C2342" t="str">
            <v/>
          </cell>
          <cell r="E2342">
            <v>0</v>
          </cell>
          <cell r="F2342" t="str">
            <v>SIEC Abr/26</v>
          </cell>
        </row>
        <row r="2343">
          <cell r="A2343" t="str">
            <v>02.03.01.110</v>
          </cell>
          <cell r="B2343" t="str">
            <v>DISPOSITIVOS PARA SISTEMAS DE AR</v>
          </cell>
          <cell r="C2343" t="str">
            <v/>
          </cell>
          <cell r="E2343">
            <v>0</v>
          </cell>
          <cell r="F2343" t="str">
            <v>SIEC Abr/26</v>
          </cell>
        </row>
        <row r="2344">
          <cell r="A2344" t="str">
            <v>02.03.01.110.19</v>
          </cell>
          <cell r="B2344"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44" t="str">
            <v>cj</v>
          </cell>
          <cell r="D2344">
            <v>8416.65</v>
          </cell>
          <cell r="E2344">
            <v>6788.7159219228906</v>
          </cell>
          <cell r="F2344" t="str">
            <v>SIEC Abr/26</v>
          </cell>
        </row>
        <row r="2345">
          <cell r="A2345" t="str">
            <v>02.03.01.110.18</v>
          </cell>
          <cell r="B2345"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45" t="str">
            <v>cj</v>
          </cell>
          <cell r="D2345">
            <v>4015.01</v>
          </cell>
          <cell r="E2345">
            <v>3238.4336183255364</v>
          </cell>
          <cell r="F2345" t="str">
            <v>SIEC Abr/26</v>
          </cell>
        </row>
        <row r="2346">
          <cell r="A2346" t="str">
            <v>02.03.01.110.20</v>
          </cell>
          <cell r="B2346"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 com religamento (restart) automático (em caso de falta e retorno do fornecimento de energia elétrica)</v>
          </cell>
          <cell r="C2346" t="str">
            <v>cj</v>
          </cell>
          <cell r="D2346">
            <v>5626.23</v>
          </cell>
          <cell r="E2346">
            <v>4538.0141958380382</v>
          </cell>
          <cell r="F2346" t="str">
            <v>SIEC Abr/26</v>
          </cell>
        </row>
        <row r="2347">
          <cell r="A2347" t="str">
            <v>02.03.01.110.04</v>
          </cell>
          <cell r="B2347" t="str">
            <v>Damper de lâminas opostas em aço galvanizado, com buchas de nylon 700 x 400 mm</v>
          </cell>
          <cell r="C2347" t="str">
            <v>un</v>
          </cell>
          <cell r="D2347">
            <v>161.83000000000001</v>
          </cell>
          <cell r="E2347">
            <v>130.52911759961285</v>
          </cell>
          <cell r="F2347" t="str">
            <v>SIEC Abr/26</v>
          </cell>
        </row>
        <row r="2348">
          <cell r="A2348" t="str">
            <v>02.03.01.110.28</v>
          </cell>
          <cell r="B2348" t="str">
            <v>Damper de regulagem de vazão, conforme Especificação Técnica CPTM AO1299-3 e CPTM AT3499-0, dimensões 200 x 150 mm.</v>
          </cell>
          <cell r="C2348" t="str">
            <v>un</v>
          </cell>
          <cell r="D2348">
            <v>146.52000000000001</v>
          </cell>
          <cell r="E2348">
            <v>118.18035166962414</v>
          </cell>
          <cell r="F2348" t="str">
            <v>SIEC Abr/26</v>
          </cell>
        </row>
        <row r="2349">
          <cell r="A2349" t="str">
            <v>02.03.01.110.37</v>
          </cell>
          <cell r="B2349"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49" t="str">
            <v>cj</v>
          </cell>
          <cell r="D2349">
            <v>10047.27</v>
          </cell>
          <cell r="E2349">
            <v>8103.944184545895</v>
          </cell>
          <cell r="F2349" t="str">
            <v>SIEC Abr/26</v>
          </cell>
        </row>
        <row r="2350">
          <cell r="A2350" t="str">
            <v>02.03.01.110.26</v>
          </cell>
          <cell r="B2350" t="str">
            <v>Grelha de exaustão com registro, com lâminas reguláveis, para insuflamento ou retorno de ar limpo, dimensões 400 x 200 mm</v>
          </cell>
          <cell r="C2350" t="str">
            <v>un</v>
          </cell>
          <cell r="D2350">
            <v>200.6</v>
          </cell>
          <cell r="E2350">
            <v>161.80029036941443</v>
          </cell>
          <cell r="F2350" t="str">
            <v>SIEC Abr/26</v>
          </cell>
        </row>
        <row r="2351">
          <cell r="A2351" t="str">
            <v>02.03.01.110.24</v>
          </cell>
          <cell r="B2351" t="str">
            <v>Grelha de ventilação com registro, com lâminas reguláveis, para insuflamento ou retorno de ar limpo, dimensões 300 x 100 mm</v>
          </cell>
          <cell r="C2351" t="str">
            <v>un</v>
          </cell>
          <cell r="D2351">
            <v>188.62</v>
          </cell>
          <cell r="E2351">
            <v>152.13744152282626</v>
          </cell>
          <cell r="F2351" t="str">
            <v>SIEC Abr/26</v>
          </cell>
        </row>
        <row r="2352">
          <cell r="A2352" t="str">
            <v>02.03.01.110.25</v>
          </cell>
          <cell r="B2352" t="str">
            <v>Grelha de ventilação com registro, com lâminas reguláveis, para insuflamento ou retorno de ar limpo, dimensões 300 x 200 mm</v>
          </cell>
          <cell r="C2352" t="str">
            <v>un</v>
          </cell>
          <cell r="D2352">
            <v>231.52</v>
          </cell>
          <cell r="E2352">
            <v>186.73979674140992</v>
          </cell>
          <cell r="F2352" t="str">
            <v>SIEC Abr/26</v>
          </cell>
        </row>
        <row r="2353">
          <cell r="A2353" t="str">
            <v>02.03.01.110.27</v>
          </cell>
          <cell r="B2353" t="str">
            <v>Grelha metálica quadrada, 15 x15cm</v>
          </cell>
          <cell r="C2353" t="str">
            <v>un</v>
          </cell>
          <cell r="D2353">
            <v>44.36</v>
          </cell>
          <cell r="E2353">
            <v>35.779964510404902</v>
          </cell>
          <cell r="F2353" t="str">
            <v>SIEC Abr/26</v>
          </cell>
        </row>
        <row r="2354">
          <cell r="A2354" t="str">
            <v>02.03.01.110.17</v>
          </cell>
          <cell r="B2354" t="str">
            <v>Mini-exaustor do tipo "para banheiro"; vazão mínima 27 m³/h; nível de ruído igual ou menor do que 60 dB(A); tensão 127 a 220 Vca; potência máxima 30 W; acionado por interruptor, incluindo suportes, elementos de fixação, manuais e garantia de 12 meses</v>
          </cell>
          <cell r="C2354" t="str">
            <v>un</v>
          </cell>
          <cell r="D2354">
            <v>330.9</v>
          </cell>
          <cell r="E2354">
            <v>266.89788675592837</v>
          </cell>
          <cell r="F2354" t="str">
            <v>SIEC Abr/26</v>
          </cell>
        </row>
        <row r="2355">
          <cell r="A2355" t="str">
            <v>02.03.01.110.178</v>
          </cell>
          <cell r="B2355" t="str">
            <v>Operação assistida para sistemas auxiliares</v>
          </cell>
          <cell r="C2355" t="str">
            <v>mês</v>
          </cell>
          <cell r="D2355">
            <v>740.88</v>
          </cell>
          <cell r="E2355">
            <v>597.58025487981934</v>
          </cell>
          <cell r="F2355" t="str">
            <v>SIEC Abr/26</v>
          </cell>
        </row>
        <row r="2356">
          <cell r="A2356" t="str">
            <v>02.03.01.110.141</v>
          </cell>
          <cell r="B2356" t="str">
            <v xml:space="preserve">Tampão Ø 1.1/2", ferro maleável galvanizado, Classe 10, com rosca BSP </v>
          </cell>
          <cell r="C2356" t="str">
            <v>un</v>
          </cell>
          <cell r="D2356">
            <v>28.7</v>
          </cell>
          <cell r="E2356">
            <v>23.148894983061783</v>
          </cell>
          <cell r="F2356" t="str">
            <v>SIEC Abr/26</v>
          </cell>
        </row>
        <row r="2357">
          <cell r="A2357" t="str">
            <v>02.03.01.110.142</v>
          </cell>
          <cell r="B2357" t="str">
            <v>Tê de redução, ferro maleável galvanizado, Classe 10, Ø 1.1/2 x 1" e bucha de redução 1" x 1/2", com rosca BSP</v>
          </cell>
          <cell r="C2357" t="str">
            <v>un</v>
          </cell>
          <cell r="D2357">
            <v>93</v>
          </cell>
          <cell r="E2357">
            <v>75.012098725600907</v>
          </cell>
          <cell r="F2357" t="str">
            <v>SIEC Abr/26</v>
          </cell>
        </row>
        <row r="2358">
          <cell r="A2358" t="str">
            <v>02.03.01.110.143</v>
          </cell>
          <cell r="B2358" t="str">
            <v>Tê normal, ferro maleável galvanizado, Classe 10, Ø 1.1/2", com rosca BSP</v>
          </cell>
          <cell r="C2358" t="str">
            <v>un</v>
          </cell>
          <cell r="D2358">
            <v>159.81</v>
          </cell>
          <cell r="E2358">
            <v>128.89982255202452</v>
          </cell>
          <cell r="F2358" t="str">
            <v>SIEC Abr/26</v>
          </cell>
        </row>
        <row r="2359">
          <cell r="A2359" t="str">
            <v>02.03.01.110.123</v>
          </cell>
          <cell r="B2359" t="str">
            <v>Tubo de cobre para rede frigorígena com isolamento em espuma elastométrica Ø 12,70mm (1/2")</v>
          </cell>
          <cell r="C2359" t="str">
            <v>m</v>
          </cell>
          <cell r="D2359">
            <v>99.49</v>
          </cell>
          <cell r="E2359">
            <v>80.246814002258418</v>
          </cell>
          <cell r="F2359" t="str">
            <v>SIEC Abr/26</v>
          </cell>
        </row>
        <row r="2360">
          <cell r="A2360" t="str">
            <v>02.03.01.110.121</v>
          </cell>
          <cell r="B2360" t="str">
            <v>Tubo de cobre para rede frigorígena com isolamento em espuma elastométrica Ø 6,40mm (1/4")</v>
          </cell>
          <cell r="C2360" t="str">
            <v>m</v>
          </cell>
          <cell r="D2360">
            <v>61.37</v>
          </cell>
          <cell r="E2360">
            <v>49.499919341829326</v>
          </cell>
          <cell r="F2360" t="str">
            <v>SIEC Abr/26</v>
          </cell>
        </row>
        <row r="2361">
          <cell r="A2361" t="str">
            <v>02.03.01.110.122</v>
          </cell>
          <cell r="B2361" t="str">
            <v>Tubo de cobre para rede frigorígena com isolamento em espuma elastométrica Ø 9,50mm (3/8")</v>
          </cell>
          <cell r="C2361" t="str">
            <v>m</v>
          </cell>
          <cell r="D2361">
            <v>82.63</v>
          </cell>
          <cell r="E2361">
            <v>66.647846426843032</v>
          </cell>
          <cell r="F2361" t="str">
            <v>SIEC Abr/26</v>
          </cell>
        </row>
        <row r="2362">
          <cell r="A2362" t="str">
            <v>02.03.01.110.144</v>
          </cell>
          <cell r="B2362" t="str">
            <v>Válvula esfera, tipo monobloco, rosca BSP Ø1.1/2" c/ alavanca defasada, em bronze, passagem Reduzida, 150 lb., esf. Inox</v>
          </cell>
          <cell r="C2362" t="str">
            <v>un</v>
          </cell>
          <cell r="D2362">
            <v>188.19</v>
          </cell>
          <cell r="E2362">
            <v>151.79061138893368</v>
          </cell>
          <cell r="F2362" t="str">
            <v>SIEC Abr/26</v>
          </cell>
        </row>
        <row r="2363">
          <cell r="A2363" t="str">
            <v>02.03.01.110.145</v>
          </cell>
          <cell r="B2363" t="str">
            <v>Válvula esfera, tipo monobloco, rosca BSP Ø1/2" c/ alavanca defasada, em bronze, pass. Reduzida, 150 lb., esf. Inox</v>
          </cell>
          <cell r="C2363" t="str">
            <v>un</v>
          </cell>
          <cell r="D2363">
            <v>124.09</v>
          </cell>
          <cell r="E2363">
            <v>100.08872398773995</v>
          </cell>
          <cell r="F2363" t="str">
            <v>SIEC Abr/26</v>
          </cell>
        </row>
        <row r="2364">
          <cell r="A2364" t="str">
            <v>02.03.01.110.34</v>
          </cell>
          <cell r="B2364" t="str">
            <v>Veneziana com Tela de Proteção para Descarga de Ar, conforme Especificação Técnica CPTM AO1299-3 e CPTM AT3499-0, dimensões 500 x 400 mm.</v>
          </cell>
          <cell r="C2364" t="str">
            <v>un</v>
          </cell>
          <cell r="D2364">
            <v>251.25</v>
          </cell>
          <cell r="E2364">
            <v>202.65365381513146</v>
          </cell>
          <cell r="F2364" t="str">
            <v>SIEC Abr/26</v>
          </cell>
        </row>
        <row r="2365">
          <cell r="A2365" t="str">
            <v>02.03.01.110.09</v>
          </cell>
          <cell r="B2365" t="str">
            <v>Veneziana em alumínio anodizado, 500 x 300 mm</v>
          </cell>
          <cell r="C2365" t="str">
            <v>un</v>
          </cell>
          <cell r="D2365">
            <v>378.32</v>
          </cell>
          <cell r="E2365">
            <v>305.14599128891757</v>
          </cell>
          <cell r="F2365" t="str">
            <v>SIEC Abr/26</v>
          </cell>
        </row>
        <row r="2366">
          <cell r="A2366" t="str">
            <v>02.03.01.130</v>
          </cell>
          <cell r="B2366" t="str">
            <v>DUTOS PARA AR CONDICIONADO</v>
          </cell>
          <cell r="C2366" t="str">
            <v/>
          </cell>
          <cell r="E2366">
            <v>0</v>
          </cell>
          <cell r="F2366" t="str">
            <v>SIEC Abr/26</v>
          </cell>
        </row>
        <row r="2367">
          <cell r="A2367" t="str">
            <v>02.03.01.130.01</v>
          </cell>
          <cell r="B2367" t="str">
            <v>Duto flexível isolado termicamente com lã de vidro, para ar-condicionado, espessura 25 mm e Ø 14"</v>
          </cell>
          <cell r="C2367" t="str">
            <v>m</v>
          </cell>
          <cell r="D2367">
            <v>78.66</v>
          </cell>
          <cell r="E2367">
            <v>63.445717051137279</v>
          </cell>
          <cell r="F2367" t="str">
            <v>SIEC Abr/26</v>
          </cell>
        </row>
        <row r="2368">
          <cell r="A2368" t="str">
            <v>02.03.01.130.07</v>
          </cell>
          <cell r="B2368" t="str">
            <v>Rede de dutos para ar-condicionado com chapa de aço galvanizada nº 24, com isolamento térmico</v>
          </cell>
          <cell r="C2368" t="str">
            <v>m²</v>
          </cell>
          <cell r="D2368">
            <v>289.64999999999998</v>
          </cell>
          <cell r="E2368">
            <v>233.62639135344409</v>
          </cell>
          <cell r="F2368" t="str">
            <v>SIEC Abr/26</v>
          </cell>
        </row>
        <row r="2369">
          <cell r="A2369" t="str">
            <v>02.03.01.130.06</v>
          </cell>
          <cell r="B2369" t="str">
            <v>Rede de dutos para ar-condicionado com chapa de aço galvanizada nº 24, sem isolamento térmico</v>
          </cell>
          <cell r="C2369" t="str">
            <v>m²</v>
          </cell>
          <cell r="D2369">
            <v>68.13</v>
          </cell>
          <cell r="E2369">
            <v>54.952411679303111</v>
          </cell>
          <cell r="F2369" t="str">
            <v>SIEC Abr/26</v>
          </cell>
        </row>
        <row r="2370">
          <cell r="A2370" t="str">
            <v>02.03.01.130.05</v>
          </cell>
          <cell r="B2370" t="str">
            <v>Tubo esponjoso Ø 1/2 polegada, para isolamento de tubulação de cobre para sistemas de ar condicionado</v>
          </cell>
          <cell r="C2370" t="str">
            <v>m</v>
          </cell>
          <cell r="D2370">
            <v>14.77</v>
          </cell>
          <cell r="E2370">
            <v>11.913211808356186</v>
          </cell>
          <cell r="F2370" t="str">
            <v>SIEC Abr/26</v>
          </cell>
        </row>
        <row r="2371">
          <cell r="A2371" t="str">
            <v>02.03.01.210</v>
          </cell>
          <cell r="B2371" t="str">
            <v>AR CONDICIONADO</v>
          </cell>
          <cell r="C2371" t="str">
            <v/>
          </cell>
          <cell r="E2371">
            <v>0</v>
          </cell>
          <cell r="F2371" t="str">
            <v>SIEC Abr/26</v>
          </cell>
        </row>
        <row r="2372">
          <cell r="A2372" t="str">
            <v>02.03.01.210.27</v>
          </cell>
          <cell r="B2372"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72" t="str">
            <v>un</v>
          </cell>
          <cell r="D2372">
            <v>3776.93</v>
          </cell>
          <cell r="E2372">
            <v>3046.402645587998</v>
          </cell>
          <cell r="F2372" t="str">
            <v>SIEC Abr/26</v>
          </cell>
        </row>
        <row r="2373">
          <cell r="A2373" t="str">
            <v>02.03.01.210.04</v>
          </cell>
          <cell r="B2373" t="str">
            <v>Condicionador de ar tipo "multi split high-wall", capacidade total de refrigeração 24.000 BTU / h, ciclo frio ou quente/frio, incluindo 02 unidades evaporadoras e 01 condensadora, com controle remoto sem fio, tensão 220 V / monofásico / 60 Hz. Garantia 12 meses</v>
          </cell>
          <cell r="C2373" t="str">
            <v>cj</v>
          </cell>
          <cell r="D2373">
            <v>15055.84</v>
          </cell>
          <cell r="E2373">
            <v>12143.765123407002</v>
          </cell>
          <cell r="F2373" t="str">
            <v>SIEC Abr/26</v>
          </cell>
        </row>
        <row r="2374">
          <cell r="A2374" t="str">
            <v>02.03.01.210.25</v>
          </cell>
          <cell r="B2374" t="str">
            <v>Condicionador de ar tipo "split cassette" 04 vias, capacidade de refrigeração 48.000 BTU/h, ciclo frio, com contole remoto sem fio, tensão 220 V/monofásico/60 Hz. Garantia 12 meses</v>
          </cell>
          <cell r="C2374" t="str">
            <v>un</v>
          </cell>
          <cell r="D2374">
            <v>10995.41</v>
          </cell>
          <cell r="E2374">
            <v>8868.6965639619284</v>
          </cell>
          <cell r="F2374" t="str">
            <v>SIEC Abr/26</v>
          </cell>
        </row>
        <row r="2375">
          <cell r="A2375" t="str">
            <v>02.03.01.210.02</v>
          </cell>
          <cell r="B2375" t="str">
            <v>Condicionador de ar tipo "Split High-Wall", capacidade de refrigeração 12.000 BTU / h, ciclo frio ou quente/frio, com controle remoto sem fio, tensão 220 V / monofásico / 60 Hz. Garantia 12 meses</v>
          </cell>
          <cell r="C2375" t="str">
            <v>un</v>
          </cell>
          <cell r="D2375">
            <v>8688.08</v>
          </cell>
          <cell r="E2375">
            <v>7007.6463945797705</v>
          </cell>
          <cell r="F2375" t="str">
            <v>SIEC Abr/26</v>
          </cell>
        </row>
        <row r="2376">
          <cell r="A2376" t="str">
            <v>02.03.01.210.08</v>
          </cell>
          <cell r="B2376" t="str">
            <v>Condicionador de ar tipo "Split", piso-teto / "Underceiling", capacidade de refrigeração 36.000 BTU / h, ciclo frio ou quente/frio, com controle remoto sem fio, tensão 220 V / monofásico / 60 Hz. Garantia 12 meses</v>
          </cell>
          <cell r="C2376" t="str">
            <v>un</v>
          </cell>
          <cell r="D2376">
            <v>29751.85</v>
          </cell>
          <cell r="E2376">
            <v>23997.297951282464</v>
          </cell>
          <cell r="F2376" t="str">
            <v>SIEC Abr/26</v>
          </cell>
        </row>
        <row r="2377">
          <cell r="A2377" t="str">
            <v>02.03.03</v>
          </cell>
          <cell r="B2377" t="str">
            <v>CABINE PRIMÁRIA DE ENTRADA DE ENERGIA E TRANSFORMAÇÃO</v>
          </cell>
          <cell r="C2377" t="str">
            <v/>
          </cell>
          <cell r="E2377">
            <v>0</v>
          </cell>
          <cell r="F2377" t="str">
            <v>SIEC Abr/26</v>
          </cell>
        </row>
        <row r="2378">
          <cell r="A2378" t="str">
            <v>02.03.03.100</v>
          </cell>
          <cell r="B2378" t="str">
            <v>ENTRADA DE ENERGIA</v>
          </cell>
          <cell r="C2378" t="str">
            <v/>
          </cell>
          <cell r="E2378">
            <v>0</v>
          </cell>
          <cell r="F2378" t="str">
            <v>SIEC Abr/26</v>
          </cell>
        </row>
        <row r="2379">
          <cell r="A2379" t="str">
            <v>02.03.03.100.03</v>
          </cell>
          <cell r="B2379" t="str">
            <v>Cabine Primária de Entrada de Energia, Medição e Proteção, com disjuntor SF6/Vácuo, relés secundários e demais acessórios para um Transformador de 500kVA - Blindada - Conforme Especificações Técnicas CPTM AV6684-0 e AV6685-8</v>
          </cell>
          <cell r="C2379" t="str">
            <v>cj</v>
          </cell>
          <cell r="D2379">
            <v>155041.32</v>
          </cell>
          <cell r="E2379">
            <v>125053.49249879013</v>
          </cell>
          <cell r="F2379" t="str">
            <v>SIEC Abr/26</v>
          </cell>
        </row>
        <row r="2380">
          <cell r="A2380" t="str">
            <v>02.03.03.200</v>
          </cell>
          <cell r="B2380" t="str">
            <v>TRANSFORMADORES</v>
          </cell>
          <cell r="C2380" t="str">
            <v/>
          </cell>
          <cell r="E2380">
            <v>0</v>
          </cell>
          <cell r="F2380" t="str">
            <v>SIEC Abr/26</v>
          </cell>
        </row>
        <row r="2381">
          <cell r="A2381" t="str">
            <v>02.03.03.200.33</v>
          </cell>
          <cell r="B2381" t="str">
            <v>Mufla terminal classe 15kV para cabo de 35mm²</v>
          </cell>
          <cell r="C2381" t="str">
            <v>un</v>
          </cell>
          <cell r="D2381">
            <v>403.14</v>
          </cell>
          <cell r="E2381">
            <v>325.165349249879</v>
          </cell>
          <cell r="F2381" t="str">
            <v>SIEC Abr/26</v>
          </cell>
        </row>
        <row r="2382">
          <cell r="A2382" t="str">
            <v>02.03.03.200.23</v>
          </cell>
          <cell r="B2382" t="str">
            <v>Teste em fábrica e inspeção de Cubículo de energia e acessórios para alimentação 900 Vca - 90 Hz</v>
          </cell>
          <cell r="C2382" t="str">
            <v>un</v>
          </cell>
          <cell r="D2382">
            <v>10227.120000000001</v>
          </cell>
          <cell r="E2382">
            <v>8249.007904500726</v>
          </cell>
          <cell r="F2382" t="str">
            <v>SIEC Abr/26</v>
          </cell>
        </row>
        <row r="2383">
          <cell r="A2383" t="str">
            <v>02.03.03.200.22</v>
          </cell>
          <cell r="B2383" t="str">
            <v>Testes integrados dos equipamentos do SCT em campo</v>
          </cell>
          <cell r="C2383" t="str">
            <v>cj</v>
          </cell>
          <cell r="D2383">
            <v>17045.2</v>
          </cell>
          <cell r="E2383">
            <v>13748.34650750121</v>
          </cell>
          <cell r="F2383" t="str">
            <v>SIEC Abr/26</v>
          </cell>
        </row>
        <row r="2384">
          <cell r="A2384" t="str">
            <v>02.03.03.200.15</v>
          </cell>
          <cell r="B2384" t="str">
            <v>Transformador à seco, trifásico, 500kVA 13800-220 / 127V, montado em cubículo metálico - Conforme Especificações Técnicas de Sistemas de Alimentação e Equipamentos Elétricos- AV6684-0, Especificação Técnica de Requisitos Gerais -AV6685-8.</v>
          </cell>
          <cell r="C2384" t="str">
            <v>cj</v>
          </cell>
          <cell r="D2384">
            <v>88349.66</v>
          </cell>
          <cell r="E2384">
            <v>71261.219551540577</v>
          </cell>
          <cell r="F2384" t="str">
            <v>SIEC Abr/26</v>
          </cell>
        </row>
        <row r="2385">
          <cell r="A2385" t="str">
            <v>02.03.05</v>
          </cell>
          <cell r="B2385" t="str">
            <v>INSTALAÇÕES ELETRO-ELETRÔNICAS - INFRAESTRUTURA</v>
          </cell>
          <cell r="C2385" t="str">
            <v/>
          </cell>
          <cell r="E2385">
            <v>0</v>
          </cell>
          <cell r="F2385" t="str">
            <v>SIEC Abr/26</v>
          </cell>
        </row>
        <row r="2386">
          <cell r="A2386" t="str">
            <v>02.03.05.100</v>
          </cell>
          <cell r="B2386" t="str">
            <v>ELETRODUTOS DE AÇO-CARBONO E CONEXÕES</v>
          </cell>
          <cell r="C2386" t="str">
            <v/>
          </cell>
          <cell r="E2386">
            <v>0</v>
          </cell>
          <cell r="F2386" t="str">
            <v>SIEC Abr/26</v>
          </cell>
        </row>
        <row r="2387">
          <cell r="A2387" t="str">
            <v>02.03.05.100.34</v>
          </cell>
          <cell r="B2387" t="str">
            <v>Eletroduto de aço carbono com costura galvanizado a fogo, Ø 80 mm (3")</v>
          </cell>
          <cell r="C2387" t="str">
            <v>m</v>
          </cell>
          <cell r="D2387">
            <v>110.17</v>
          </cell>
          <cell r="E2387">
            <v>88.861106630101631</v>
          </cell>
          <cell r="F2387" t="str">
            <v>SIEC Abr/26</v>
          </cell>
        </row>
        <row r="2388">
          <cell r="A2388" t="str">
            <v>02.03.05.100.40</v>
          </cell>
          <cell r="B2388" t="str">
            <v>Eletroduto de aço carbono, com costura galvanizado a fogo, sem conexões, DN Ø 100 mm (4") conforme norma ABNT NBR 5598</v>
          </cell>
          <cell r="C2388" t="str">
            <v>m</v>
          </cell>
          <cell r="D2388">
            <v>139.57</v>
          </cell>
          <cell r="E2388">
            <v>112.57460880787222</v>
          </cell>
          <cell r="F2388" t="str">
            <v>SIEC Abr/26</v>
          </cell>
        </row>
        <row r="2389">
          <cell r="A2389" t="str">
            <v>02.03.05.100.28</v>
          </cell>
          <cell r="B2389" t="str">
            <v>Eletroduto de aço carbono, com costura galvanizado a fogo, sem conexões, DN Ø 20 mm (3/4") conforme norma ABNT NBR 5598</v>
          </cell>
          <cell r="C2389" t="str">
            <v>m</v>
          </cell>
          <cell r="D2389">
            <v>35.03</v>
          </cell>
          <cell r="E2389">
            <v>28.254557186643009</v>
          </cell>
          <cell r="F2389" t="str">
            <v>SIEC Abr/26</v>
          </cell>
        </row>
        <row r="2390">
          <cell r="A2390" t="str">
            <v>02.03.05.100.29</v>
          </cell>
          <cell r="B2390" t="str">
            <v>Eletroduto de aço carbono, com costura galvanizado a fogo, sem conexões, DN Ø 25 mm (1") conforme norma ABNT NBR 5598</v>
          </cell>
          <cell r="C2390" t="str">
            <v>m</v>
          </cell>
          <cell r="D2390">
            <v>41.25</v>
          </cell>
          <cell r="E2390">
            <v>33.27149540248427</v>
          </cell>
          <cell r="F2390" t="str">
            <v>SIEC Abr/26</v>
          </cell>
        </row>
        <row r="2391">
          <cell r="A2391" t="str">
            <v>02.03.05.100.30</v>
          </cell>
          <cell r="B2391" t="str">
            <v>Eletroduto de aço carbono, com costura galvanizado a fogo, sem conexões, DN Ø 32 mm (1 1/4") conforme norma ABNT NBR 5598</v>
          </cell>
          <cell r="C2391" t="str">
            <v>m</v>
          </cell>
          <cell r="D2391">
            <v>46.09</v>
          </cell>
          <cell r="E2391">
            <v>37.175350863042432</v>
          </cell>
          <cell r="F2391" t="str">
            <v>SIEC Abr/26</v>
          </cell>
        </row>
        <row r="2392">
          <cell r="A2392" t="str">
            <v>02.03.05.100.32</v>
          </cell>
          <cell r="B2392" t="str">
            <v>Eletroduto de aço carbono, com costura galvanizado a fogo, sem conexões, DN Ø 50 mm (2") conforme norma ABNT NBR 5598</v>
          </cell>
          <cell r="C2392" t="str">
            <v>m</v>
          </cell>
          <cell r="D2392">
            <v>65.73</v>
          </cell>
          <cell r="E2392">
            <v>53.016615583158575</v>
          </cell>
          <cell r="F2392" t="str">
            <v>SIEC Abr/26</v>
          </cell>
        </row>
        <row r="2393">
          <cell r="A2393" t="str">
            <v>02.03.05.100.33</v>
          </cell>
          <cell r="B2393" t="str">
            <v>Eletroduto de aço carbono, com costura galvanizado a fogo, sem conexões, DN Ø 65 mm (2 1/2") conforme norma ABNT NBR 5598</v>
          </cell>
          <cell r="C2393" t="str">
            <v>m</v>
          </cell>
          <cell r="D2393">
            <v>101.35</v>
          </cell>
          <cell r="E2393">
            <v>81.74705597677044</v>
          </cell>
          <cell r="F2393" t="str">
            <v>SIEC Abr/26</v>
          </cell>
        </row>
        <row r="2394">
          <cell r="A2394" t="str">
            <v>02.03.05.100.35</v>
          </cell>
          <cell r="B2394" t="str">
            <v>Eletroduto de aço galvanizado a fogo (interno e externo), tipo semipesado, com costura removida, rosca BSP nas duas pontas, sem conexões, DN Ø 20mm (3/4")</v>
          </cell>
          <cell r="C2394" t="str">
            <v>m</v>
          </cell>
          <cell r="D2394">
            <v>40.25</v>
          </cell>
          <cell r="E2394">
            <v>32.464913695757382</v>
          </cell>
          <cell r="F2394" t="str">
            <v>SIEC Abr/26</v>
          </cell>
        </row>
        <row r="2395">
          <cell r="A2395" t="str">
            <v>02.03.05.100.36</v>
          </cell>
          <cell r="B2395" t="str">
            <v>Eletroduto de aço galvanizado a fogo (interno e externo), tipo semipesado, com costura removida, rosca BSP nas duas pontas, sem conexões, DN Ø 25mm (1")</v>
          </cell>
          <cell r="C2395" t="str">
            <v>m</v>
          </cell>
          <cell r="D2395">
            <v>41.25</v>
          </cell>
          <cell r="E2395">
            <v>33.27149540248427</v>
          </cell>
          <cell r="F2395" t="str">
            <v>SIEC Abr/26</v>
          </cell>
        </row>
        <row r="2396">
          <cell r="A2396" t="str">
            <v>02.03.05.100.37</v>
          </cell>
          <cell r="B2396" t="str">
            <v>Eletroduto de aço galvanizado a fogo (interno e externo), tipo semipesado, com costura removida, rosca BSP nas duas pontas, sem conexões, DN Ø 40 mm (1 1/2")</v>
          </cell>
          <cell r="C2396" t="str">
            <v>m</v>
          </cell>
          <cell r="D2396">
            <v>74.56</v>
          </cell>
          <cell r="E2396">
            <v>60.138732053557028</v>
          </cell>
          <cell r="F2396" t="str">
            <v>SIEC Abr/26</v>
          </cell>
        </row>
        <row r="2397">
          <cell r="A2397" t="str">
            <v>02.03.05.100.42</v>
          </cell>
          <cell r="B2397" t="str">
            <v>Eletroduto de aço galvanizado a fogo (interno e externo),com costura removida, rosca BSP nas duas pontas, sem conexões, DN Ø 50 mm (2") conforme norma ABNT NBR 5598</v>
          </cell>
          <cell r="C2397" t="str">
            <v>m</v>
          </cell>
          <cell r="D2397">
            <v>63.97</v>
          </cell>
          <cell r="E2397">
            <v>51.597031779319245</v>
          </cell>
          <cell r="F2397" t="str">
            <v>SIEC Abr/26</v>
          </cell>
        </row>
        <row r="2398">
          <cell r="A2398" t="str">
            <v>02.03.05.100.43</v>
          </cell>
          <cell r="B2398" t="str">
            <v>Eletroduto de aço galvanizado a fogo (interno e externo),com costura removida, rosca BSP nas duas pontas, sem conexões, DN Ø 75 mm (3") conforme norma ABNT NBR 5598</v>
          </cell>
          <cell r="C2398" t="str">
            <v>m</v>
          </cell>
          <cell r="D2398">
            <v>110.17</v>
          </cell>
          <cell r="E2398">
            <v>88.861106630101631</v>
          </cell>
          <cell r="F2398" t="str">
            <v>SIEC Abr/26</v>
          </cell>
        </row>
        <row r="2399">
          <cell r="A2399" t="str">
            <v>02.03.05.150</v>
          </cell>
          <cell r="B2399" t="str">
            <v>ELETRODUTOS DE ALUMÍNIO E CONEXÕES</v>
          </cell>
          <cell r="C2399" t="str">
            <v/>
          </cell>
          <cell r="E2399">
            <v>0</v>
          </cell>
          <cell r="F2399" t="str">
            <v>SIEC Abr/26</v>
          </cell>
        </row>
        <row r="2400">
          <cell r="A2400" t="str">
            <v>02.03.05.150.30</v>
          </cell>
          <cell r="B2400" t="str">
            <v>Bucha em alumínio, com rosca, de 3", para eletroduto</v>
          </cell>
          <cell r="C2400" t="str">
            <v>un</v>
          </cell>
          <cell r="D2400">
            <v>28.56</v>
          </cell>
          <cell r="E2400">
            <v>23.035973544120019</v>
          </cell>
          <cell r="F2400" t="str">
            <v>SIEC Abr/26</v>
          </cell>
        </row>
        <row r="2401">
          <cell r="A2401" t="str">
            <v>02.03.05.150.11</v>
          </cell>
          <cell r="B2401" t="str">
            <v>Curva 90º em Alumínio Ø 1 1/2", fabricada em Alumínio Incorrosível</v>
          </cell>
          <cell r="C2401" t="str">
            <v>un</v>
          </cell>
          <cell r="D2401">
            <v>107.29</v>
          </cell>
          <cell r="E2401">
            <v>86.538151314728182</v>
          </cell>
          <cell r="F2401" t="str">
            <v>SIEC Abr/26</v>
          </cell>
        </row>
        <row r="2402">
          <cell r="A2402" t="str">
            <v>02.03.05.150.10</v>
          </cell>
          <cell r="B2402" t="str">
            <v>Curva 90º em Alumínio Ø 1", fabricada em Alumínio Incorrosível</v>
          </cell>
          <cell r="C2402" t="str">
            <v>un</v>
          </cell>
          <cell r="D2402">
            <v>66.430000000000007</v>
          </cell>
          <cell r="E2402">
            <v>53.581222777867403</v>
          </cell>
          <cell r="F2402" t="str">
            <v>SIEC Abr/26</v>
          </cell>
        </row>
        <row r="2403">
          <cell r="A2403" t="str">
            <v>02.03.05.150.12</v>
          </cell>
          <cell r="B2403" t="str">
            <v>Curva 90º em Alumínio Ø 3", fabricada em Alumínio Incorrosível</v>
          </cell>
          <cell r="C2403" t="str">
            <v>un</v>
          </cell>
          <cell r="D2403">
            <v>216.33</v>
          </cell>
          <cell r="E2403">
            <v>174.48782061622842</v>
          </cell>
          <cell r="F2403" t="str">
            <v>SIEC Abr/26</v>
          </cell>
        </row>
        <row r="2404">
          <cell r="A2404" t="str">
            <v>02.03.05.150.23</v>
          </cell>
          <cell r="B2404" t="str">
            <v>Eletroduto de Alumínio Ø 1 1/2", fabricado em Alumínio incorrosível extrudado em Liga ALCAN 50-S, com rosca nas duas pontas, sem acessórios</v>
          </cell>
          <cell r="C2404" t="str">
            <v>m</v>
          </cell>
          <cell r="D2404">
            <v>88.4</v>
          </cell>
          <cell r="E2404">
            <v>71.301822874657205</v>
          </cell>
          <cell r="F2404" t="str">
            <v>SIEC Abr/26</v>
          </cell>
        </row>
        <row r="2405">
          <cell r="A2405" t="str">
            <v>02.03.05.150.22</v>
          </cell>
          <cell r="B2405" t="str">
            <v>Eletroduto de Alumínio Ø 1 1/4", fabricado em Alumínio incorrosível extrudado em Liga ALCAN 50-S, com rosca nas duas pontas, sem acessórios</v>
          </cell>
          <cell r="C2405" t="str">
            <v>m</v>
          </cell>
          <cell r="D2405">
            <v>74.36</v>
          </cell>
          <cell r="E2405">
            <v>59.977415712211645</v>
          </cell>
          <cell r="F2405" t="str">
            <v>SIEC Abr/26</v>
          </cell>
        </row>
        <row r="2406">
          <cell r="A2406" t="str">
            <v>02.03.05.150.21</v>
          </cell>
          <cell r="B2406" t="str">
            <v>Eletroduto de Alumínio Ø 1", fabricado em Alumínio incorrosível extrudado em Liga ALCAN 50-S, com rosca nas duas pontas, sem acessórios</v>
          </cell>
          <cell r="C2406" t="str">
            <v>m</v>
          </cell>
          <cell r="D2406">
            <v>57.84</v>
          </cell>
          <cell r="E2406">
            <v>46.652685917083403</v>
          </cell>
          <cell r="F2406" t="str">
            <v>SIEC Abr/26</v>
          </cell>
        </row>
        <row r="2407">
          <cell r="A2407" t="str">
            <v>02.03.05.150.19</v>
          </cell>
          <cell r="B2407" t="str">
            <v>Eletroduto de Alumínio Ø 1/2", fabricado em Alumínio incorrosível extrudado em Liga ALCAN 50-S, com rosca nas duas pontas, sem acessórios</v>
          </cell>
          <cell r="C2407" t="str">
            <v>m</v>
          </cell>
          <cell r="D2407">
            <v>36.53</v>
          </cell>
          <cell r="E2407">
            <v>29.464429746733344</v>
          </cell>
          <cell r="F2407" t="str">
            <v>SIEC Abr/26</v>
          </cell>
        </row>
        <row r="2408">
          <cell r="A2408" t="str">
            <v>02.03.05.150.24</v>
          </cell>
          <cell r="B2408" t="str">
            <v>Eletroduto de Alumínio Ø 2", fabricado em Alumínio incorrosível extrudado em Liga ALCAN 50-S, com rosca nas duas pontas, sem acessórios</v>
          </cell>
          <cell r="C2408" t="str">
            <v>m</v>
          </cell>
          <cell r="D2408">
            <v>115.93</v>
          </cell>
          <cell r="E2408">
            <v>93.507017260848528</v>
          </cell>
          <cell r="F2408" t="str">
            <v>SIEC Abr/26</v>
          </cell>
        </row>
        <row r="2409">
          <cell r="A2409" t="str">
            <v>02.03.05.150.26</v>
          </cell>
          <cell r="B2409" t="str">
            <v>Eletroduto de Alumínio Ø 3", fabricado em Alumínio incorrosível extrudado em Liga ALCAN 50-S, com rosca nas duas pontas, sem acessórios</v>
          </cell>
          <cell r="C2409" t="str">
            <v>m</v>
          </cell>
          <cell r="D2409">
            <v>227.09</v>
          </cell>
          <cell r="E2409">
            <v>183.16663978060978</v>
          </cell>
          <cell r="F2409" t="str">
            <v>SIEC Abr/26</v>
          </cell>
        </row>
        <row r="2410">
          <cell r="A2410" t="str">
            <v>02.03.05.150.20</v>
          </cell>
          <cell r="B2410" t="str">
            <v>Eletroduto de Alumínio Ø 3/4", fabricado em Alumínio incorrosível extrudado em Liga ALCAN 50-S, com rosca nas duas pontas, sem acessórios</v>
          </cell>
          <cell r="C2410" t="str">
            <v>m</v>
          </cell>
          <cell r="D2410">
            <v>45.13</v>
          </cell>
          <cell r="E2410">
            <v>36.401032424584614</v>
          </cell>
          <cell r="F2410" t="str">
            <v>SIEC Abr/26</v>
          </cell>
        </row>
        <row r="2411">
          <cell r="A2411" t="str">
            <v>02.03.05.150.27</v>
          </cell>
          <cell r="B2411" t="str">
            <v>Eletroduto de Alumínio Ø 4", fabricado em Alumínio incorrosível extrudado em Liga ALCAN 50-S, com rosca nas duas pontas, sem acessórios</v>
          </cell>
          <cell r="C2411" t="str">
            <v>m</v>
          </cell>
          <cell r="D2411">
            <v>415.06</v>
          </cell>
          <cell r="E2411">
            <v>334.77980319406356</v>
          </cell>
          <cell r="F2411" t="str">
            <v>SIEC Abr/26</v>
          </cell>
        </row>
        <row r="2412">
          <cell r="A2412" t="str">
            <v>02.03.05.160</v>
          </cell>
          <cell r="B2412" t="str">
            <v>ELETRODUTOS METÁLICOS FLEXÍVEIS</v>
          </cell>
          <cell r="C2412" t="str">
            <v/>
          </cell>
          <cell r="E2412">
            <v>0</v>
          </cell>
          <cell r="F2412" t="str">
            <v>SIEC Abr/26</v>
          </cell>
        </row>
        <row r="2413">
          <cell r="A2413" t="str">
            <v>02.03.05.160.04</v>
          </cell>
          <cell r="B2413" t="str">
            <v>Eletroduto Flexível Metálico de Ø 1 1/4" com revestimento exterior por extrusão sob pressão em PVC antichama, com acessórios.</v>
          </cell>
          <cell r="C2413" t="str">
            <v>m</v>
          </cell>
          <cell r="D2413">
            <v>45.13</v>
          </cell>
          <cell r="E2413">
            <v>36.401032424584614</v>
          </cell>
          <cell r="F2413" t="str">
            <v>SIEC Abr/26</v>
          </cell>
        </row>
        <row r="2414">
          <cell r="A2414" t="str">
            <v>02.03.05.160.03</v>
          </cell>
          <cell r="B2414" t="str">
            <v>Eletroduto Flexível Metálico de Ø 1" com revestimento exterior por extrusão sob pressão em PVC antichama, com acessórios.</v>
          </cell>
          <cell r="C2414" t="str">
            <v>m</v>
          </cell>
          <cell r="D2414">
            <v>37.04</v>
          </cell>
          <cell r="E2414">
            <v>29.875786417164058</v>
          </cell>
          <cell r="F2414" t="str">
            <v>SIEC Abr/26</v>
          </cell>
        </row>
        <row r="2415">
          <cell r="A2415" t="str">
            <v>02.03.05.160.01</v>
          </cell>
          <cell r="B2415" t="str">
            <v>Eletroduto Flexível Metálico de Ø 1/2" com revestimento exterior por extrusão sob pressão em PVC antichama, com acessórios.</v>
          </cell>
          <cell r="C2415" t="str">
            <v>m</v>
          </cell>
          <cell r="D2415">
            <v>30.36</v>
          </cell>
          <cell r="E2415">
            <v>24.487820616228422</v>
          </cell>
          <cell r="F2415" t="str">
            <v>SIEC Abr/26</v>
          </cell>
        </row>
        <row r="2416">
          <cell r="A2416" t="str">
            <v>02.03.05.160.07</v>
          </cell>
          <cell r="B2416" t="str">
            <v>Eletroduto Flexível Metálico de Ø 2" com revestimento exterior por extrusão sob pressão em PVC antichama, com acessórios</v>
          </cell>
          <cell r="C2416" t="str">
            <v>m</v>
          </cell>
          <cell r="D2416">
            <v>70.09</v>
          </cell>
          <cell r="E2416">
            <v>56.533311824487825</v>
          </cell>
          <cell r="F2416" t="str">
            <v>SIEC Abr/26</v>
          </cell>
        </row>
        <row r="2417">
          <cell r="A2417" t="str">
            <v>02.03.05.160.02</v>
          </cell>
          <cell r="B2417" t="str">
            <v>Eletroduto Flexível Metálico de Ø 3/4" com revestimento exterior por extrusão sob pressão em PVC antichama, com acessórios.</v>
          </cell>
          <cell r="C2417" t="str">
            <v>m</v>
          </cell>
          <cell r="D2417">
            <v>34.270000000000003</v>
          </cell>
          <cell r="E2417">
            <v>27.64155508953057</v>
          </cell>
          <cell r="F2417" t="str">
            <v>SIEC Abr/26</v>
          </cell>
        </row>
        <row r="2418">
          <cell r="A2418" t="str">
            <v>02.03.05.200</v>
          </cell>
          <cell r="B2418" t="str">
            <v>CONDULETES DE ALUMÍNIO E CONEXÕES</v>
          </cell>
          <cell r="C2418" t="str">
            <v/>
          </cell>
          <cell r="E2418">
            <v>0</v>
          </cell>
          <cell r="F2418" t="str">
            <v>SIEC Abr/26</v>
          </cell>
        </row>
        <row r="2419">
          <cell r="A2419" t="str">
            <v>02.03.05.200.59</v>
          </cell>
          <cell r="B2419" t="str">
            <v>Caixa de Ligação Dupla, fabricada em Liga de Alumínio Fundido, sem Rosca, Ø 1" Tipo "E"</v>
          </cell>
          <cell r="C2419" t="str">
            <v>cj</v>
          </cell>
          <cell r="D2419">
            <v>107.68</v>
          </cell>
          <cell r="E2419">
            <v>86.852718180351673</v>
          </cell>
          <cell r="F2419" t="str">
            <v>SIEC Abr/26</v>
          </cell>
        </row>
        <row r="2420">
          <cell r="A2420" t="str">
            <v>02.03.05.200.86</v>
          </cell>
          <cell r="B2420" t="str">
            <v>Caixa de passagem de alumínio IP65, dimensões 200x200x100mm</v>
          </cell>
          <cell r="C2420" t="str">
            <v>un</v>
          </cell>
          <cell r="D2420">
            <v>197.12</v>
          </cell>
          <cell r="E2420">
            <v>158.99338603000484</v>
          </cell>
          <cell r="F2420" t="str">
            <v>SIEC Abr/26</v>
          </cell>
        </row>
        <row r="2421">
          <cell r="A2421" t="str">
            <v>02.03.05.200.87</v>
          </cell>
          <cell r="B2421" t="str">
            <v>Caixa de passagem de alumínio IP65, dimensões 300x300x120mm</v>
          </cell>
          <cell r="C2421" t="str">
            <v>un</v>
          </cell>
          <cell r="D2421">
            <v>295.2</v>
          </cell>
          <cell r="E2421">
            <v>238.10291982577834</v>
          </cell>
          <cell r="F2421" t="str">
            <v>SIEC Abr/26</v>
          </cell>
        </row>
        <row r="2422">
          <cell r="A2422" t="str">
            <v>02.03.05.200.88</v>
          </cell>
          <cell r="B2422" t="str">
            <v>Caixa de passagem de alumínio IP65, dimensões 400x400x200mm</v>
          </cell>
          <cell r="C2422" t="str">
            <v>un</v>
          </cell>
          <cell r="D2422">
            <v>565.97</v>
          </cell>
          <cell r="E2422">
            <v>456.50104855621873</v>
          </cell>
          <cell r="F2422" t="str">
            <v>SIEC Abr/26</v>
          </cell>
        </row>
        <row r="2423">
          <cell r="A2423" t="str">
            <v>02.03.05.200.90</v>
          </cell>
          <cell r="B2423" t="str">
            <v>Condulete em liga de alumínio fundido duplo tipo "E" Ø 1" - roscável, com tampa</v>
          </cell>
          <cell r="C2423" t="str">
            <v>un</v>
          </cell>
          <cell r="D2423">
            <v>120.41</v>
          </cell>
          <cell r="E2423">
            <v>97.120503306985</v>
          </cell>
          <cell r="F2423" t="str">
            <v>SIEC Abr/26</v>
          </cell>
        </row>
        <row r="2424">
          <cell r="A2424" t="str">
            <v>02.03.05.200.44</v>
          </cell>
          <cell r="B2424" t="str">
            <v>Condulete em liga de alumínio fundido tipo "TB" Ø 1 1/2" - roscável, com tampa</v>
          </cell>
          <cell r="C2424" t="str">
            <v>un</v>
          </cell>
          <cell r="D2424">
            <v>99.99</v>
          </cell>
          <cell r="E2424">
            <v>80.650104855621876</v>
          </cell>
          <cell r="F2424" t="str">
            <v>SIEC Abr/26</v>
          </cell>
        </row>
        <row r="2425">
          <cell r="A2425" t="str">
            <v>02.03.05.200.89</v>
          </cell>
          <cell r="B2425" t="str">
            <v>Condulete em liga de alumínio fundido tipo "TB" Ø 1" - roscável, com tampa</v>
          </cell>
          <cell r="C2425" t="str">
            <v>un</v>
          </cell>
          <cell r="D2425">
            <v>68.540000000000006</v>
          </cell>
          <cell r="E2425">
            <v>55.28311017906114</v>
          </cell>
          <cell r="F2425" t="str">
            <v>SIEC Abr/26</v>
          </cell>
        </row>
        <row r="2426">
          <cell r="A2426" t="str">
            <v>02.03.05.200.81</v>
          </cell>
          <cell r="B2426" t="str">
            <v>Condulete em liga de alumínio fundido tipo "TB" Ø 3/4" - roscável, com tampa</v>
          </cell>
          <cell r="C2426" t="str">
            <v>un</v>
          </cell>
          <cell r="D2426">
            <v>54.74</v>
          </cell>
          <cell r="E2426">
            <v>44.15228262623004</v>
          </cell>
          <cell r="F2426" t="str">
            <v>SIEC Abr/26</v>
          </cell>
        </row>
        <row r="2427">
          <cell r="A2427" t="str">
            <v>02.03.05.200.12</v>
          </cell>
          <cell r="B2427" t="str">
            <v>Condulete em liga de alumínio tipo "C" ø 1 " com rosca e tampa, IP 54, conforme categoria II da NBR 15.701</v>
          </cell>
          <cell r="C2427" t="str">
            <v>un</v>
          </cell>
          <cell r="D2427">
            <v>50.49</v>
          </cell>
          <cell r="E2427">
            <v>40.724310372640751</v>
          </cell>
          <cell r="F2427" t="str">
            <v>SIEC Abr/26</v>
          </cell>
        </row>
        <row r="2428">
          <cell r="A2428" t="str">
            <v>02.03.05.200.32</v>
          </cell>
          <cell r="B2428" t="str">
            <v>Condulete em liga de alumínio tipo "C" ø 1 1/2" com rosca e tampa, IP 54, conforme categoria II da NBR 15.701</v>
          </cell>
          <cell r="C2428" t="str">
            <v>un</v>
          </cell>
          <cell r="D2428">
            <v>93.67</v>
          </cell>
          <cell r="E2428">
            <v>75.55250846910792</v>
          </cell>
          <cell r="F2428" t="str">
            <v>SIEC Abr/26</v>
          </cell>
        </row>
        <row r="2429">
          <cell r="A2429" t="str">
            <v>02.03.05.200.22</v>
          </cell>
          <cell r="B2429" t="str">
            <v>Condulete em liga de alumínio tipo "C" ø 1 1/4" com rosca e tampa, IP 54, conforme categoria II da NBR 15.701</v>
          </cell>
          <cell r="C2429" t="str">
            <v>un</v>
          </cell>
          <cell r="D2429">
            <v>80.55</v>
          </cell>
          <cell r="E2429">
            <v>64.970156476851102</v>
          </cell>
          <cell r="F2429" t="str">
            <v>SIEC Abr/26</v>
          </cell>
        </row>
        <row r="2430">
          <cell r="A2430" t="str">
            <v>02.03.05.200.39</v>
          </cell>
          <cell r="B2430" t="str">
            <v>Condulete em liga de alumínio tipo "C" Ø 2 1/2" com rosca e tampa, IP 54, conforme categoria ll da NBR15.701</v>
          </cell>
          <cell r="C2430" t="str">
            <v>un</v>
          </cell>
          <cell r="D2430">
            <v>274.11</v>
          </cell>
          <cell r="E2430">
            <v>221.09211163090822</v>
          </cell>
          <cell r="F2430" t="str">
            <v>SIEC Abr/26</v>
          </cell>
        </row>
        <row r="2431">
          <cell r="A2431" t="str">
            <v>02.03.05.200.38</v>
          </cell>
          <cell r="B2431" t="str">
            <v>Condulete em liga de alumínio tipo "C" ø 2" com rosca e tampa, IP 54, conforme categoria II da NBR 15.701</v>
          </cell>
          <cell r="C2431" t="str">
            <v>un</v>
          </cell>
          <cell r="D2431">
            <v>116.31</v>
          </cell>
          <cell r="E2431">
            <v>93.813518309404742</v>
          </cell>
          <cell r="F2431" t="str">
            <v>SIEC Abr/26</v>
          </cell>
        </row>
        <row r="2432">
          <cell r="A2432" t="str">
            <v>02.03.05.200.40</v>
          </cell>
          <cell r="B2432" t="str">
            <v>Condulete em liga de alumínio tipo "C" Ø 3" com rosca e tampa, IP 54, conforme categoria ll da NBR15.701</v>
          </cell>
          <cell r="C2432" t="str">
            <v>un</v>
          </cell>
          <cell r="D2432">
            <v>333.49</v>
          </cell>
          <cell r="E2432">
            <v>268.98693337635103</v>
          </cell>
          <cell r="F2432" t="str">
            <v>SIEC Abr/26</v>
          </cell>
        </row>
        <row r="2433">
          <cell r="A2433" t="str">
            <v>02.03.05.200.01</v>
          </cell>
          <cell r="B2433" t="str">
            <v>Condulete em liga de alumínio tipo "C" Ø 3/4" com rosca e tampa, IP 54, conforme categoria ll da NBR15.701</v>
          </cell>
          <cell r="C2433" t="str">
            <v>un</v>
          </cell>
          <cell r="D2433">
            <v>41.77</v>
          </cell>
          <cell r="E2433">
            <v>33.690917889982259</v>
          </cell>
          <cell r="F2433" t="str">
            <v>SIEC Abr/26</v>
          </cell>
        </row>
        <row r="2434">
          <cell r="A2434" t="str">
            <v>02.03.05.200.41</v>
          </cell>
          <cell r="B2434" t="str">
            <v>Condulete em liga de alumínio tipo "C" Ø 4" com rosca e tampa, IP 54, conforme categoria ll da NBR15.701</v>
          </cell>
          <cell r="C2434" t="str">
            <v>un</v>
          </cell>
          <cell r="D2434">
            <v>316.27999999999997</v>
          </cell>
          <cell r="E2434">
            <v>255.1056622035812</v>
          </cell>
          <cell r="F2434" t="str">
            <v>SIEC Abr/26</v>
          </cell>
        </row>
        <row r="2435">
          <cell r="A2435" t="str">
            <v>02.03.05.200.05</v>
          </cell>
          <cell r="B2435" t="str">
            <v>Condulete em liga de alumínio tipo "E" ø 1 1/2" com rosca e tampa, IP 54, conforme categoria II da NBR 15.701</v>
          </cell>
          <cell r="C2435" t="str">
            <v>un</v>
          </cell>
          <cell r="D2435">
            <v>72.63</v>
          </cell>
          <cell r="E2435">
            <v>58.582029359574122</v>
          </cell>
          <cell r="F2435" t="str">
            <v>SIEC Abr/26</v>
          </cell>
        </row>
        <row r="2436">
          <cell r="A2436" t="str">
            <v>02.03.05.200.04</v>
          </cell>
          <cell r="B2436" t="str">
            <v>Condulete em liga de alumínio tipo "E" ø 1 1/4" com rosca e tampa, IP 54, conforme categoria II da NBR 15.701</v>
          </cell>
          <cell r="C2436" t="str">
            <v>un</v>
          </cell>
          <cell r="D2436">
            <v>62.06</v>
          </cell>
          <cell r="E2436">
            <v>50.056460719470884</v>
          </cell>
          <cell r="F2436" t="str">
            <v>SIEC Abr/26</v>
          </cell>
        </row>
        <row r="2437">
          <cell r="A2437" t="str">
            <v>02.03.05.200.03</v>
          </cell>
          <cell r="B2437" t="str">
            <v>Condulete em liga de alumínio tipo "E" ø 1" com rosca e tampa, IP 54, conforme categoria II da NBR 15.701</v>
          </cell>
          <cell r="C2437" t="str">
            <v>un</v>
          </cell>
          <cell r="D2437">
            <v>46.01</v>
          </cell>
          <cell r="E2437">
            <v>37.110824326504272</v>
          </cell>
          <cell r="F2437" t="str">
            <v>SIEC Abr/26</v>
          </cell>
        </row>
        <row r="2438">
          <cell r="A2438" t="str">
            <v>02.03.05.200.06</v>
          </cell>
          <cell r="B2438" t="str">
            <v>Condulete em liga de alumínio tipo "E" ø 2" com rosca e tampa, IP 54, conforme categoria II da NBR 15.701</v>
          </cell>
          <cell r="C2438" t="str">
            <v>un</v>
          </cell>
          <cell r="D2438">
            <v>91.17</v>
          </cell>
          <cell r="E2438">
            <v>73.536054202290686</v>
          </cell>
          <cell r="F2438" t="str">
            <v>SIEC Abr/26</v>
          </cell>
        </row>
        <row r="2439">
          <cell r="A2439" t="str">
            <v>02.03.05.200.08</v>
          </cell>
          <cell r="B2439" t="str">
            <v>Condulete em liga de alumínio tipo "E" Ø 3" com rosca e tampa, IP 54, conforme categoria ll da NBR15.701</v>
          </cell>
          <cell r="C2439" t="str">
            <v>un</v>
          </cell>
          <cell r="D2439">
            <v>192.73</v>
          </cell>
          <cell r="E2439">
            <v>155.45249233747379</v>
          </cell>
          <cell r="F2439" t="str">
            <v>SIEC Abr/26</v>
          </cell>
        </row>
        <row r="2440">
          <cell r="A2440" t="str">
            <v>02.03.05.200.02</v>
          </cell>
          <cell r="B2440" t="str">
            <v>Condulete em liga de alumínio tipo "E" Ø 3/4" com rosca e tampa, IP 54, conforme categoria ll da NBR15.701</v>
          </cell>
          <cell r="C2440" t="str">
            <v>un</v>
          </cell>
          <cell r="D2440">
            <v>34.74</v>
          </cell>
          <cell r="E2440">
            <v>28.02064849169221</v>
          </cell>
          <cell r="F2440" t="str">
            <v>SIEC Abr/26</v>
          </cell>
        </row>
        <row r="2441">
          <cell r="A2441" t="str">
            <v>02.03.05.200.09</v>
          </cell>
          <cell r="B2441" t="str">
            <v>Condulete em liga de alumínio tipo "E" Ø 4" com rosca e tampa, IP 54, conforme categoria ll da NBR15.701</v>
          </cell>
          <cell r="C2441" t="str">
            <v>un</v>
          </cell>
          <cell r="D2441">
            <v>291.36</v>
          </cell>
          <cell r="E2441">
            <v>235.0056460719471</v>
          </cell>
          <cell r="F2441" t="str">
            <v>SIEC Abr/26</v>
          </cell>
        </row>
        <row r="2442">
          <cell r="A2442" t="str">
            <v>02.03.05.200.94</v>
          </cell>
          <cell r="B2442" t="str">
            <v>Condulete em liga de alumínio tipo "especial B" ø 1" com rosca e tampa, IP 54, conforme categoria II da NBR 15.701</v>
          </cell>
          <cell r="C2442" t="str">
            <v>un</v>
          </cell>
          <cell r="D2442">
            <v>52.79</v>
          </cell>
          <cell r="E2442">
            <v>42.579448298112595</v>
          </cell>
          <cell r="F2442" t="str">
            <v>SIEC Abr/26</v>
          </cell>
        </row>
        <row r="2443">
          <cell r="A2443" t="str">
            <v>02.03.05.200.93</v>
          </cell>
          <cell r="B2443" t="str">
            <v>Condulete em liga de alumínio tipo "especial B" ø 3/4" com rosca e tampa, IP 54, conforme categoria II da NBR 15.701</v>
          </cell>
          <cell r="C2443" t="str">
            <v>un</v>
          </cell>
          <cell r="D2443">
            <v>47.22</v>
          </cell>
          <cell r="E2443">
            <v>38.086788191643812</v>
          </cell>
          <cell r="F2443" t="str">
            <v>SIEC Abr/26</v>
          </cell>
        </row>
        <row r="2444">
          <cell r="A2444" t="str">
            <v>02.03.05.200.68</v>
          </cell>
          <cell r="B2444" t="str">
            <v>Condulete em liga de alumínio tipo "LR", "LL" ou "LB", ø 1 1/2" com rosca e tampa, IP 54, conforme categoria II da NBR 15.701</v>
          </cell>
          <cell r="C2444" t="str">
            <v>un</v>
          </cell>
          <cell r="D2444">
            <v>83.93</v>
          </cell>
          <cell r="E2444">
            <v>67.696402645588009</v>
          </cell>
          <cell r="F2444" t="str">
            <v>SIEC Abr/26</v>
          </cell>
        </row>
        <row r="2445">
          <cell r="A2445" t="str">
            <v>02.03.05.200.67</v>
          </cell>
          <cell r="B2445" t="str">
            <v>Condulete em liga de alumínio tipo "LR", "LL" ou "LB", ø 1 1/4" com rosca e tampa, IP 54, conforme categoria II da NBR 15.701</v>
          </cell>
          <cell r="C2445" t="str">
            <v>un</v>
          </cell>
          <cell r="D2445">
            <v>72.78</v>
          </cell>
          <cell r="E2445">
            <v>58.703016615583159</v>
          </cell>
          <cell r="F2445" t="str">
            <v>SIEC Abr/26</v>
          </cell>
        </row>
        <row r="2446">
          <cell r="A2446" t="str">
            <v>02.03.05.200.66</v>
          </cell>
          <cell r="B2446" t="str">
            <v>Condulete em liga de alumínio tipo "LR", "LL" ou "LB", ø 1" com rosca e tampa, IP 54, conforme categoria II da NBR 15.701</v>
          </cell>
          <cell r="C2446" t="str">
            <v>un</v>
          </cell>
          <cell r="D2446">
            <v>57.82</v>
          </cell>
          <cell r="E2446">
            <v>46.636554282948865</v>
          </cell>
          <cell r="F2446" t="str">
            <v>SIEC Abr/26</v>
          </cell>
        </row>
        <row r="2447">
          <cell r="A2447" t="str">
            <v>02.03.05.200.69</v>
          </cell>
          <cell r="B2447" t="str">
            <v>Condulete em liga de alumínio tipo "LR", "LL" ou "LB", ø 2" com rosca e tampa, IP 54, conforme categoria II da NBR 15.701</v>
          </cell>
          <cell r="C2447" t="str">
            <v>un</v>
          </cell>
          <cell r="D2447">
            <v>108.47</v>
          </cell>
          <cell r="E2447">
            <v>87.489917728665915</v>
          </cell>
          <cell r="F2447" t="str">
            <v>SIEC Abr/26</v>
          </cell>
        </row>
        <row r="2448">
          <cell r="A2448" t="str">
            <v>02.03.05.200.71</v>
          </cell>
          <cell r="B2448" t="str">
            <v>Condulete em liga de alumínio tipo "LR", "LL", ou "LB", Ø 3" com rosca e tampa, IP 54, conforme categoria ll da NBR15.701</v>
          </cell>
          <cell r="C2448" t="str">
            <v>un</v>
          </cell>
          <cell r="D2448">
            <v>234.44</v>
          </cell>
          <cell r="E2448">
            <v>189.09501532505243</v>
          </cell>
          <cell r="F2448" t="str">
            <v>SIEC Abr/26</v>
          </cell>
        </row>
        <row r="2449">
          <cell r="A2449" t="str">
            <v>02.03.05.200.65</v>
          </cell>
          <cell r="B2449" t="str">
            <v>Condulete em liga de alumínio tipo "LR", "LL", ou "LB", Ø 3/4" com rosca e tampa, IP 54, conforme categoria ll da NBR15.701</v>
          </cell>
          <cell r="C2449" t="str">
            <v>un</v>
          </cell>
          <cell r="D2449">
            <v>43.08</v>
          </cell>
          <cell r="E2449">
            <v>34.747539925794484</v>
          </cell>
          <cell r="F2449" t="str">
            <v>SIEC Abr/26</v>
          </cell>
        </row>
        <row r="2450">
          <cell r="A2450" t="str">
            <v>02.03.05.200.72</v>
          </cell>
          <cell r="B2450" t="str">
            <v>Condulete em liga de alumínio tipo "LR", "LL", ou "LB", Ø 4" com rosca e tampa, IP 54, conforme categoria ll da NBR15.701</v>
          </cell>
          <cell r="C2450" t="str">
            <v>un</v>
          </cell>
          <cell r="D2450">
            <v>339.78</v>
          </cell>
          <cell r="E2450">
            <v>274.06033231166316</v>
          </cell>
          <cell r="F2450" t="str">
            <v>SIEC Abr/26</v>
          </cell>
        </row>
        <row r="2451">
          <cell r="A2451" t="str">
            <v>02.03.05.200.24</v>
          </cell>
          <cell r="B2451" t="str">
            <v>Condulete em liga de alumínio tipo "T" ou "TB", ø 1 1/2" com rosca e tampa, IP 54, conforme categoria II da NBR 15.701</v>
          </cell>
          <cell r="C2451" t="str">
            <v>un</v>
          </cell>
          <cell r="D2451">
            <v>101.46</v>
          </cell>
          <cell r="E2451">
            <v>81.835779964510394</v>
          </cell>
          <cell r="F2451" t="str">
            <v>SIEC Abr/26</v>
          </cell>
        </row>
        <row r="2452">
          <cell r="A2452" t="str">
            <v>02.03.05.200.23</v>
          </cell>
          <cell r="B2452" t="str">
            <v>Condulete em liga de alumínio tipo "T" ou "TB", ø 1 1/4" com rosca e tampa, IP 54, conforme categoria II da NBR 15.701</v>
          </cell>
          <cell r="C2452" t="str">
            <v>un</v>
          </cell>
          <cell r="D2452">
            <v>85.11</v>
          </cell>
          <cell r="E2452">
            <v>68.648169059525728</v>
          </cell>
          <cell r="F2452" t="str">
            <v>SIEC Abr/26</v>
          </cell>
        </row>
        <row r="2453">
          <cell r="A2453" t="str">
            <v>02.03.05.200.21</v>
          </cell>
          <cell r="B2453" t="str">
            <v>Condulete em liga de alumínio tipo "T" ou "TB", ø 1" com rosca e tampa, IP 54, conforme categoria II da NBR 15.701</v>
          </cell>
          <cell r="C2453" t="str">
            <v>un</v>
          </cell>
          <cell r="D2453">
            <v>67.98</v>
          </cell>
          <cell r="E2453">
            <v>54.831424423294081</v>
          </cell>
          <cell r="F2453" t="str">
            <v>SIEC Abr/26</v>
          </cell>
        </row>
        <row r="2454">
          <cell r="A2454" t="str">
            <v>02.03.05.200.26</v>
          </cell>
          <cell r="B2454" t="str">
            <v>Condulete em liga de alumínio tipo "T" ou "TB", Ø 2 1/2" com rosca e tampa, IP 54, conforme categoria ll da NBR15.701</v>
          </cell>
          <cell r="C2454" t="str">
            <v>un</v>
          </cell>
          <cell r="D2454">
            <v>213.67</v>
          </cell>
          <cell r="E2454">
            <v>172.34231327633489</v>
          </cell>
          <cell r="F2454" t="str">
            <v>SIEC Abr/26</v>
          </cell>
        </row>
        <row r="2455">
          <cell r="A2455" t="str">
            <v>02.03.05.200.25</v>
          </cell>
          <cell r="B2455" t="str">
            <v>Condulete em liga de alumínio tipo "T" ou "TB", ø 2" com rosca e tampa, IP 54, conforme categoria II da NBR 15.701</v>
          </cell>
          <cell r="C2455" t="str">
            <v>un</v>
          </cell>
          <cell r="D2455">
            <v>123.44</v>
          </cell>
          <cell r="E2455">
            <v>99.564445878367479</v>
          </cell>
          <cell r="F2455" t="str">
            <v>SIEC Abr/26</v>
          </cell>
        </row>
        <row r="2456">
          <cell r="A2456" t="str">
            <v>02.03.05.200.27</v>
          </cell>
          <cell r="B2456" t="str">
            <v>Condulete em liga de alumínio tipo "T" ou "TB", Ø 3" com rosca e tampa, IP 54, conforme categoria ll da NBR15.701</v>
          </cell>
          <cell r="C2456" t="str">
            <v>un</v>
          </cell>
          <cell r="D2456">
            <v>267.25</v>
          </cell>
          <cell r="E2456">
            <v>215.55896112276173</v>
          </cell>
          <cell r="F2456" t="str">
            <v>SIEC Abr/26</v>
          </cell>
        </row>
        <row r="2457">
          <cell r="A2457" t="str">
            <v>02.03.05.200.20</v>
          </cell>
          <cell r="B2457" t="str">
            <v>Condulete em liga de alumínio tipo "T" ou "TB", Ø 3/4" com rosca e tampa, IP 54, conforme categoria ll da NBR15.701</v>
          </cell>
          <cell r="C2457" t="str">
            <v>un</v>
          </cell>
          <cell r="D2457">
            <v>49.13</v>
          </cell>
          <cell r="E2457">
            <v>39.62735925149218</v>
          </cell>
          <cell r="F2457" t="str">
            <v>SIEC Abr/26</v>
          </cell>
        </row>
        <row r="2458">
          <cell r="A2458" t="str">
            <v>02.03.05.200.28</v>
          </cell>
          <cell r="B2458" t="str">
            <v>Condulete em liga de alumínio tipo "T" ou "TB", Ø 4" com rosca e tampa, IP 54, conforme categoria ll da NBR15.701</v>
          </cell>
          <cell r="C2458" t="str">
            <v>un</v>
          </cell>
          <cell r="D2458">
            <v>346.01</v>
          </cell>
          <cell r="E2458">
            <v>279.08533634457172</v>
          </cell>
          <cell r="F2458" t="str">
            <v>SIEC Abr/26</v>
          </cell>
        </row>
        <row r="2459">
          <cell r="A2459" t="str">
            <v>02.03.05.200.15</v>
          </cell>
          <cell r="B2459" t="str">
            <v>Condulete em liga de alumínio tipo "X" ø 1 1/2" com rosca e tampa, IP 54, conforme categoria II da NBR 15.701</v>
          </cell>
          <cell r="C2459" t="str">
            <v>un</v>
          </cell>
          <cell r="D2459">
            <v>107.14</v>
          </cell>
          <cell r="E2459">
            <v>86.417164058719152</v>
          </cell>
          <cell r="F2459" t="str">
            <v>SIEC Abr/26</v>
          </cell>
        </row>
        <row r="2460">
          <cell r="A2460" t="str">
            <v>02.03.05.200.14</v>
          </cell>
          <cell r="B2460" t="str">
            <v>Condulete em liga de alumínio tipo "X" ø 1 1/4" com rosca e tampa, IP 54, conforme categoria II da NBR 15.701</v>
          </cell>
          <cell r="C2460" t="str">
            <v>un</v>
          </cell>
          <cell r="D2460">
            <v>95.16</v>
          </cell>
          <cell r="E2460">
            <v>76.75431521213099</v>
          </cell>
          <cell r="F2460" t="str">
            <v>SIEC Abr/26</v>
          </cell>
        </row>
        <row r="2461">
          <cell r="A2461" t="str">
            <v>02.03.05.200.13</v>
          </cell>
          <cell r="B2461" t="str">
            <v>Condulete em liga de alumínio tipo "X" ø 1" com rosca e tampa, IP 54, conforme categoria II da NBR 15.701</v>
          </cell>
          <cell r="C2461" t="str">
            <v>un</v>
          </cell>
          <cell r="D2461">
            <v>73.17</v>
          </cell>
          <cell r="E2461">
            <v>59.01758348120665</v>
          </cell>
          <cell r="F2461" t="str">
            <v>SIEC Abr/26</v>
          </cell>
        </row>
        <row r="2462">
          <cell r="A2462" t="str">
            <v>02.03.05.200.11</v>
          </cell>
          <cell r="B2462" t="str">
            <v>Condulete em liga de alumínio tipo "X" ø 1/2" com rosca e tampa, IP 54, conforme categoria II da NBR 15.701</v>
          </cell>
          <cell r="C2462" t="str">
            <v>un</v>
          </cell>
          <cell r="D2462">
            <v>60.95</v>
          </cell>
          <cell r="E2462">
            <v>49.161155025004035</v>
          </cell>
          <cell r="F2462" t="str">
            <v>SIEC Abr/26</v>
          </cell>
        </row>
        <row r="2463">
          <cell r="A2463" t="str">
            <v>02.03.05.200.17</v>
          </cell>
          <cell r="B2463" t="str">
            <v>Condulete em liga de alumínio tipo "X" Ø 2 1/2" com rosca e tampa, IP 54, conforme categoria ll da NBR15.701</v>
          </cell>
          <cell r="C2463" t="str">
            <v>un</v>
          </cell>
          <cell r="D2463">
            <v>251.77</v>
          </cell>
          <cell r="E2463">
            <v>203.07307630262946</v>
          </cell>
          <cell r="F2463" t="str">
            <v>SIEC Abr/26</v>
          </cell>
        </row>
        <row r="2464">
          <cell r="A2464" t="str">
            <v>02.03.05.200.16</v>
          </cell>
          <cell r="B2464" t="str">
            <v>Condulete em liga de alumínio tipo "X" ø 2" com rosca e tampa, IP 54, conforme categoria II da NBR 15.701</v>
          </cell>
          <cell r="C2464" t="str">
            <v>un</v>
          </cell>
          <cell r="D2464">
            <v>136.58000000000001</v>
          </cell>
          <cell r="E2464">
            <v>110.16292950475884</v>
          </cell>
          <cell r="F2464" t="str">
            <v>SIEC Abr/26</v>
          </cell>
        </row>
        <row r="2465">
          <cell r="A2465" t="str">
            <v>02.03.05.200.18</v>
          </cell>
          <cell r="B2465" t="str">
            <v>Condulete em liga de alumínio tipo "X" Ø 3" com rosca e tampa, IP 54, conforme categoria ll da NBR15.701</v>
          </cell>
          <cell r="C2465" t="str">
            <v>un</v>
          </cell>
          <cell r="D2465">
            <v>239.18</v>
          </cell>
          <cell r="E2465">
            <v>192.91821261493789</v>
          </cell>
          <cell r="F2465" t="str">
            <v>SIEC Abr/26</v>
          </cell>
        </row>
        <row r="2466">
          <cell r="A2466" t="str">
            <v>02.03.05.200.10</v>
          </cell>
          <cell r="B2466" t="str">
            <v>Condulete em liga de alumínio tipo "X" Ø 3/4" com rosca e tampa, IP 54, conforme categoria ll da NBR15.701</v>
          </cell>
          <cell r="C2466" t="str">
            <v>un</v>
          </cell>
          <cell r="D2466">
            <v>58.14</v>
          </cell>
          <cell r="E2466">
            <v>46.894660429101471</v>
          </cell>
          <cell r="F2466" t="str">
            <v>SIEC Abr/26</v>
          </cell>
        </row>
        <row r="2467">
          <cell r="A2467" t="str">
            <v>02.03.05.200.19</v>
          </cell>
          <cell r="B2467" t="str">
            <v>Condulete em liga de alumínio tipo "X" Ø 4" com rosca e tampa, IP 54, conforme categoria ll da NBR15.701</v>
          </cell>
          <cell r="C2467" t="str">
            <v>un</v>
          </cell>
          <cell r="D2467">
            <v>354.99</v>
          </cell>
          <cell r="E2467">
            <v>286.32844007097918</v>
          </cell>
          <cell r="F2467" t="str">
            <v>SIEC Abr/26</v>
          </cell>
        </row>
        <row r="2468">
          <cell r="A2468" t="str">
            <v>02.03.05.200.46</v>
          </cell>
          <cell r="B2468" t="str">
            <v>Uniduto Cônico Ø 1 1/2", sem rosca</v>
          </cell>
          <cell r="C2468" t="str">
            <v>un</v>
          </cell>
          <cell r="D2468">
            <v>24.25</v>
          </cell>
          <cell r="E2468">
            <v>19.559606388127118</v>
          </cell>
          <cell r="F2468" t="str">
            <v>SIEC Abr/26</v>
          </cell>
        </row>
        <row r="2469">
          <cell r="A2469" t="str">
            <v>02.03.05.200.45</v>
          </cell>
          <cell r="B2469" t="str">
            <v>Uniduto Cônico Ø 1", sem rosca</v>
          </cell>
          <cell r="C2469" t="str">
            <v>un</v>
          </cell>
          <cell r="D2469">
            <v>17.2</v>
          </cell>
          <cell r="E2469">
            <v>13.873205355702533</v>
          </cell>
          <cell r="F2469" t="str">
            <v>SIEC Abr/26</v>
          </cell>
        </row>
        <row r="2470">
          <cell r="A2470" t="str">
            <v>02.03.05.200.47</v>
          </cell>
          <cell r="B2470" t="str">
            <v>Uniduto Cônico Ø 2", sem rosca</v>
          </cell>
          <cell r="C2470" t="str">
            <v>un</v>
          </cell>
          <cell r="D2470">
            <v>28.35</v>
          </cell>
          <cell r="E2470">
            <v>22.866591385707373</v>
          </cell>
          <cell r="F2470" t="str">
            <v>SIEC Abr/26</v>
          </cell>
        </row>
        <row r="2471">
          <cell r="A2471" t="str">
            <v>02.03.05.200.48</v>
          </cell>
          <cell r="B2471" t="str">
            <v>Uniduto Cônico Ø 3", sem rosca</v>
          </cell>
          <cell r="C2471" t="str">
            <v>un</v>
          </cell>
          <cell r="D2471">
            <v>42.44</v>
          </cell>
          <cell r="E2471">
            <v>34.231327633489272</v>
          </cell>
          <cell r="F2471" t="str">
            <v>SIEC Abr/26</v>
          </cell>
        </row>
        <row r="2472">
          <cell r="A2472" t="str">
            <v>02.03.05.200.49</v>
          </cell>
          <cell r="B2472" t="str">
            <v>Uniduto Cônico Ø 3/4", sem rosca</v>
          </cell>
          <cell r="C2472" t="str">
            <v>un</v>
          </cell>
          <cell r="D2472">
            <v>16.52</v>
          </cell>
          <cell r="E2472">
            <v>13.324729795128246</v>
          </cell>
          <cell r="F2472" t="str">
            <v>SIEC Abr/26</v>
          </cell>
        </row>
        <row r="2473">
          <cell r="A2473" t="str">
            <v>02.03.05.200.80</v>
          </cell>
          <cell r="B2473" t="str">
            <v>Uniduto Cônico Ø 4", sem rosca</v>
          </cell>
          <cell r="C2473" t="str">
            <v>un</v>
          </cell>
          <cell r="D2473">
            <v>67.010000000000005</v>
          </cell>
          <cell r="E2473">
            <v>54.049040167769</v>
          </cell>
          <cell r="F2473" t="str">
            <v>SIEC Abr/26</v>
          </cell>
        </row>
        <row r="2474">
          <cell r="A2474" t="str">
            <v>02.03.05.200.50</v>
          </cell>
          <cell r="B2474" t="str">
            <v>Uniduto Reto Ø 1 1/2", sem rosca</v>
          </cell>
          <cell r="C2474" t="str">
            <v>un</v>
          </cell>
          <cell r="D2474">
            <v>22.06</v>
          </cell>
          <cell r="E2474">
            <v>17.793192450395225</v>
          </cell>
          <cell r="F2474" t="str">
            <v>SIEC Abr/26</v>
          </cell>
        </row>
        <row r="2475">
          <cell r="A2475" t="str">
            <v>02.03.05.200.75</v>
          </cell>
          <cell r="B2475" t="str">
            <v>Uniduto reto Ø 1 1/4", sem rosca</v>
          </cell>
          <cell r="C2475" t="str">
            <v>un</v>
          </cell>
          <cell r="D2475">
            <v>23.04</v>
          </cell>
          <cell r="E2475">
            <v>18.583642522987578</v>
          </cell>
          <cell r="F2475" t="str">
            <v>SIEC Abr/26</v>
          </cell>
        </row>
        <row r="2476">
          <cell r="A2476" t="str">
            <v>02.03.05.200.51</v>
          </cell>
          <cell r="B2476" t="str">
            <v>Uniduto Reto Ø 1", sem rosca</v>
          </cell>
          <cell r="C2476" t="str">
            <v>un</v>
          </cell>
          <cell r="D2476">
            <v>18.63</v>
          </cell>
          <cell r="E2476">
            <v>15.026617196321986</v>
          </cell>
          <cell r="F2476" t="str">
            <v>SIEC Abr/26</v>
          </cell>
        </row>
        <row r="2477">
          <cell r="A2477" t="str">
            <v>02.03.05.200.76</v>
          </cell>
          <cell r="B2477" t="str">
            <v>Uniduto Reto Ø 2 1/2", sem rosca</v>
          </cell>
          <cell r="C2477" t="str">
            <v>un</v>
          </cell>
          <cell r="D2477">
            <v>43.3</v>
          </cell>
          <cell r="E2477">
            <v>34.924987901274399</v>
          </cell>
          <cell r="F2477" t="str">
            <v>SIEC Abr/26</v>
          </cell>
        </row>
        <row r="2478">
          <cell r="A2478" t="str">
            <v>02.03.05.200.52</v>
          </cell>
          <cell r="B2478" t="str">
            <v>Uniduto Reto Ø 2", sem rosca</v>
          </cell>
          <cell r="C2478" t="str">
            <v>un</v>
          </cell>
          <cell r="D2478">
            <v>25.99</v>
          </cell>
          <cell r="E2478">
            <v>20.963058557831907</v>
          </cell>
          <cell r="F2478" t="str">
            <v>SIEC Abr/26</v>
          </cell>
        </row>
        <row r="2479">
          <cell r="A2479" t="str">
            <v>02.03.05.200.53</v>
          </cell>
          <cell r="B2479" t="str">
            <v>Uniduto Reto Ø 3", sem rosca</v>
          </cell>
          <cell r="C2479" t="str">
            <v>un</v>
          </cell>
          <cell r="D2479">
            <v>44.71</v>
          </cell>
          <cell r="E2479">
            <v>36.062268107759316</v>
          </cell>
          <cell r="F2479" t="str">
            <v>SIEC Abr/26</v>
          </cell>
        </row>
        <row r="2480">
          <cell r="A2480" t="str">
            <v>02.03.05.200.54</v>
          </cell>
          <cell r="B2480" t="str">
            <v>Uniduto Reto Ø 3/4", sem rosca</v>
          </cell>
          <cell r="C2480" t="str">
            <v>un</v>
          </cell>
          <cell r="D2480">
            <v>17.600000000000001</v>
          </cell>
          <cell r="E2480">
            <v>14.195838038393291</v>
          </cell>
          <cell r="F2480" t="str">
            <v>SIEC Abr/26</v>
          </cell>
        </row>
        <row r="2481">
          <cell r="A2481" t="str">
            <v>02.03.05.300</v>
          </cell>
          <cell r="B2481" t="str">
            <v>ELETROCALHAS, PERFILADOS E ACESSÓRIOS</v>
          </cell>
          <cell r="C2481" t="str">
            <v/>
          </cell>
          <cell r="E2481">
            <v>0</v>
          </cell>
          <cell r="F2481" t="str">
            <v>SIEC Abr/26</v>
          </cell>
        </row>
        <row r="2482">
          <cell r="A2482" t="str">
            <v>02.03.05.300.18</v>
          </cell>
          <cell r="B2482" t="str">
            <v>Base com 4 furos para fixação externa em chapa de aço para perfilado</v>
          </cell>
          <cell r="C2482" t="str">
            <v>un</v>
          </cell>
          <cell r="D2482">
            <v>33.76</v>
          </cell>
          <cell r="E2482">
            <v>27.230198419099853</v>
          </cell>
          <cell r="F2482" t="str">
            <v>SIEC Abr/26</v>
          </cell>
        </row>
        <row r="2483">
          <cell r="A2483" t="str">
            <v>02.03.05.300.43</v>
          </cell>
          <cell r="B2483" t="str">
            <v xml:space="preserve">Braço de fixação de luminária equivalente ao Mod. "CJ-20/15" , com 2 abraçadeira de fixação REF. "JB-20", da Trópico. </v>
          </cell>
          <cell r="C2483" t="str">
            <v>un</v>
          </cell>
          <cell r="D2483">
            <v>280.16000000000003</v>
          </cell>
          <cell r="E2483">
            <v>225.97193095660592</v>
          </cell>
          <cell r="F2483" t="str">
            <v>SIEC Abr/26</v>
          </cell>
        </row>
        <row r="2484">
          <cell r="A2484" t="str">
            <v>02.03.05.300.19</v>
          </cell>
          <cell r="B2484" t="str">
            <v>Caixa de derivação "C" em chapa de aço para perfilado</v>
          </cell>
          <cell r="C2484" t="str">
            <v>un</v>
          </cell>
          <cell r="D2484">
            <v>49.28</v>
          </cell>
          <cell r="E2484">
            <v>39.748346507501211</v>
          </cell>
          <cell r="F2484" t="str">
            <v>SIEC Abr/26</v>
          </cell>
        </row>
        <row r="2485">
          <cell r="A2485" t="str">
            <v>02.03.05.300.20</v>
          </cell>
          <cell r="B2485" t="str">
            <v>Caixa de derivação "L" em chapa de aço para perfilado</v>
          </cell>
          <cell r="C2485" t="str">
            <v>un</v>
          </cell>
          <cell r="D2485">
            <v>115.36</v>
          </cell>
          <cell r="E2485">
            <v>93.047265688014193</v>
          </cell>
          <cell r="F2485" t="str">
            <v>SIEC Abr/26</v>
          </cell>
        </row>
        <row r="2486">
          <cell r="A2486" t="str">
            <v>02.03.05.300.51</v>
          </cell>
          <cell r="B2486" t="str">
            <v>Caixa para Tomada Fixo, perfil em chapa de aço galvanizado à fogo, base com 2 furos para fixação, equipada com 1 Tomada 2P+T (universal), 25A-250V</v>
          </cell>
          <cell r="C2486" t="str">
            <v>un</v>
          </cell>
          <cell r="D2486">
            <v>46.59</v>
          </cell>
          <cell r="E2486">
            <v>37.578641716405876</v>
          </cell>
          <cell r="F2486" t="str">
            <v>SIEC Abr/26</v>
          </cell>
        </row>
        <row r="2487">
          <cell r="A2487" t="str">
            <v>02.03.05.300.74</v>
          </cell>
          <cell r="B2487" t="str">
            <v>Curva horizontal 90° para eletrocalha em aço galvanizado, 200x100</v>
          </cell>
          <cell r="C2487" t="str">
            <v>un</v>
          </cell>
          <cell r="D2487">
            <v>109.59</v>
          </cell>
          <cell r="E2487">
            <v>88.393289240200033</v>
          </cell>
          <cell r="F2487" t="str">
            <v>SIEC Abr/26</v>
          </cell>
        </row>
        <row r="2488">
          <cell r="A2488" t="str">
            <v>02.03.05.300.75</v>
          </cell>
          <cell r="B2488" t="str">
            <v>Curva horizontal 90° para eletrocalha em aço galvanizado, 300x100</v>
          </cell>
          <cell r="C2488" t="str">
            <v>un</v>
          </cell>
          <cell r="D2488">
            <v>155.38</v>
          </cell>
          <cell r="E2488">
            <v>125.32666559122438</v>
          </cell>
          <cell r="F2488" t="str">
            <v>SIEC Abr/26</v>
          </cell>
        </row>
        <row r="2489">
          <cell r="A2489" t="str">
            <v>02.03.05.300.104</v>
          </cell>
          <cell r="B2489" t="str">
            <v>Curva vertical externa 90° para eletrocalha perfurada em chapa de aço galvanizado a fogo, 300 x 100mm</v>
          </cell>
          <cell r="C2489" t="str">
            <v>un</v>
          </cell>
          <cell r="D2489">
            <v>153.38999999999999</v>
          </cell>
          <cell r="E2489">
            <v>123.72156799483787</v>
          </cell>
          <cell r="F2489" t="str">
            <v>SIEC Abr/26</v>
          </cell>
        </row>
        <row r="2490">
          <cell r="A2490" t="str">
            <v>02.03.05.300.05</v>
          </cell>
          <cell r="B2490" t="str">
            <v>Derivação lateral para eletroduto de 3/4" em chapa de aço com lateral dupla para perfilado</v>
          </cell>
          <cell r="C2490" t="str">
            <v>un</v>
          </cell>
          <cell r="D2490">
            <v>21.55</v>
          </cell>
          <cell r="E2490">
            <v>17.381835779964511</v>
          </cell>
          <cell r="F2490" t="str">
            <v>SIEC Abr/26</v>
          </cell>
        </row>
        <row r="2491">
          <cell r="A2491" t="str">
            <v>02.03.05.300.34</v>
          </cell>
          <cell r="B2491" t="str">
            <v>Eletrocalha lisa com tampa, 200 x 100 mm com emenda</v>
          </cell>
          <cell r="C2491" t="str">
            <v>m</v>
          </cell>
          <cell r="D2491">
            <v>124.93</v>
          </cell>
          <cell r="E2491">
            <v>100.76625262139055</v>
          </cell>
          <cell r="F2491" t="str">
            <v>SIEC Abr/26</v>
          </cell>
        </row>
        <row r="2492">
          <cell r="A2492" t="str">
            <v>02.03.05.300.36</v>
          </cell>
          <cell r="B2492" t="str">
            <v>Eletrocalha lisa com tampa, 300 x 100 mm com emenda</v>
          </cell>
          <cell r="C2492" t="str">
            <v>m</v>
          </cell>
          <cell r="D2492">
            <v>137.4</v>
          </cell>
          <cell r="E2492">
            <v>110.82432650427489</v>
          </cell>
          <cell r="F2492" t="str">
            <v>SIEC Abr/26</v>
          </cell>
        </row>
        <row r="2493">
          <cell r="A2493" t="str">
            <v>02.03.05.300.26</v>
          </cell>
          <cell r="B2493" t="str">
            <v>Eletrocalha perfurada com tampa, 150 x 100 mm com emenda</v>
          </cell>
          <cell r="C2493" t="str">
            <v>m</v>
          </cell>
          <cell r="D2493">
            <v>76.75</v>
          </cell>
          <cell r="E2493">
            <v>61.905145991288919</v>
          </cell>
          <cell r="F2493" t="str">
            <v>SIEC Abr/26</v>
          </cell>
        </row>
        <row r="2494">
          <cell r="A2494" t="str">
            <v>02.03.05.300.27</v>
          </cell>
          <cell r="B2494" t="str">
            <v>Eletrocalha perfurada com tampa, 300 x 100 mm com emenda</v>
          </cell>
          <cell r="C2494" t="str">
            <v>m</v>
          </cell>
          <cell r="D2494">
            <v>174.34</v>
          </cell>
          <cell r="E2494">
            <v>140.61945475076627</v>
          </cell>
          <cell r="F2494" t="str">
            <v>SIEC Abr/26</v>
          </cell>
        </row>
        <row r="2495">
          <cell r="A2495" t="str">
            <v>02.03.05.300.52</v>
          </cell>
          <cell r="B2495" t="str">
            <v>Grampo C completo com Balanceador</v>
          </cell>
          <cell r="C2495" t="str">
            <v>un</v>
          </cell>
          <cell r="D2495">
            <v>136.97999999999999</v>
          </cell>
          <cell r="E2495">
            <v>110.48556218744957</v>
          </cell>
          <cell r="F2495" t="str">
            <v>SIEC Abr/26</v>
          </cell>
        </row>
        <row r="2496">
          <cell r="A2496" t="str">
            <v>02.03.05.300.07</v>
          </cell>
          <cell r="B2496" t="str">
            <v>Junção angular dupla alta em chapa de aço para perfilado</v>
          </cell>
          <cell r="C2496" t="str">
            <v>un</v>
          </cell>
          <cell r="D2496">
            <v>20.62</v>
          </cell>
          <cell r="E2496">
            <v>16.6317147927085</v>
          </cell>
          <cell r="F2496" t="str">
            <v>SIEC Abr/26</v>
          </cell>
        </row>
        <row r="2497">
          <cell r="A2497" t="str">
            <v>02.03.05.300.53</v>
          </cell>
          <cell r="B2497" t="str">
            <v>Mão francesa dupla - comprimento 300 mm</v>
          </cell>
          <cell r="C2497" t="str">
            <v>un</v>
          </cell>
          <cell r="D2497">
            <v>45.47</v>
          </cell>
          <cell r="E2497">
            <v>36.675270204871751</v>
          </cell>
          <cell r="F2497" t="str">
            <v>SIEC Abr/26</v>
          </cell>
        </row>
        <row r="2498">
          <cell r="A2498" t="str">
            <v>02.03.05.300.54</v>
          </cell>
          <cell r="B2498" t="str">
            <v>Mão francesa dupla - comprimento 500 mm</v>
          </cell>
          <cell r="C2498" t="str">
            <v>un</v>
          </cell>
          <cell r="D2498">
            <v>63.26</v>
          </cell>
          <cell r="E2498">
            <v>51.024358767543148</v>
          </cell>
          <cell r="F2498" t="str">
            <v>SIEC Abr/26</v>
          </cell>
        </row>
        <row r="2499">
          <cell r="A2499" t="str">
            <v>02.03.05.300.55</v>
          </cell>
          <cell r="B2499" t="str">
            <v>Mão francesa dupla - comprimento 700 mm</v>
          </cell>
          <cell r="C2499" t="str">
            <v>un</v>
          </cell>
          <cell r="D2499">
            <v>123.56</v>
          </cell>
          <cell r="E2499">
            <v>99.661235683174709</v>
          </cell>
          <cell r="F2499" t="str">
            <v>SIEC Abr/26</v>
          </cell>
        </row>
        <row r="2500">
          <cell r="A2500" t="str">
            <v>02.03.05.300.03</v>
          </cell>
          <cell r="B2500" t="str">
            <v>Perfilado liso em chapa de aço galvanizado a fogo, com tampa , dimensões 38 x 38 mm</v>
          </cell>
          <cell r="C2500" t="str">
            <v>m</v>
          </cell>
          <cell r="D2500">
            <v>93.53</v>
          </cell>
          <cell r="E2500">
            <v>75.439587030166152</v>
          </cell>
          <cell r="F2500" t="str">
            <v>SIEC Abr/26</v>
          </cell>
        </row>
        <row r="2501">
          <cell r="A2501" t="str">
            <v>02.03.05.300.01</v>
          </cell>
          <cell r="B2501" t="str">
            <v>Perfilado liso em chapa de aço galvanizado a fogo, sem tampa, dimensões 19 x 38 mm</v>
          </cell>
          <cell r="C2501" t="str">
            <v>m</v>
          </cell>
          <cell r="D2501">
            <v>57.36</v>
          </cell>
          <cell r="E2501">
            <v>46.26552669785449</v>
          </cell>
          <cell r="F2501" t="str">
            <v>SIEC Abr/26</v>
          </cell>
        </row>
        <row r="2502">
          <cell r="A2502" t="str">
            <v>02.03.05.300.02</v>
          </cell>
          <cell r="B2502" t="str">
            <v>Perfilado liso em chapa de aço galvanizado a fogo, sem tampa, dimensões 38 x 38 mm</v>
          </cell>
          <cell r="C2502" t="str">
            <v>m</v>
          </cell>
          <cell r="D2502">
            <v>66.900000000000006</v>
          </cell>
          <cell r="E2502">
            <v>53.960316180029039</v>
          </cell>
          <cell r="F2502" t="str">
            <v>SIEC Abr/26</v>
          </cell>
        </row>
        <row r="2503">
          <cell r="A2503" t="str">
            <v>02.03.05.300.15</v>
          </cell>
          <cell r="B2503" t="str">
            <v>Perfilado perfurado conjugado em chapa de aço galvanizado a fogo, com tampa, dimensões 76 x 38 mm</v>
          </cell>
          <cell r="C2503" t="str">
            <v>m</v>
          </cell>
          <cell r="D2503">
            <v>128.87</v>
          </cell>
          <cell r="E2503">
            <v>103.9441845458945</v>
          </cell>
          <cell r="F2503" t="str">
            <v>SIEC Abr/26</v>
          </cell>
        </row>
        <row r="2504">
          <cell r="A2504" t="str">
            <v>02.03.05.300.14</v>
          </cell>
          <cell r="B2504" t="str">
            <v>Perfilado perfurado em chapa de aço com tampa, dimensões 38 x 38 mm</v>
          </cell>
          <cell r="C2504" t="str">
            <v>m</v>
          </cell>
          <cell r="D2504">
            <v>91.95</v>
          </cell>
          <cell r="E2504">
            <v>74.165187933537666</v>
          </cell>
          <cell r="F2504" t="str">
            <v>SIEC Abr/26</v>
          </cell>
        </row>
        <row r="2505">
          <cell r="A2505" t="str">
            <v>02.03.05.300.40</v>
          </cell>
          <cell r="B2505" t="str">
            <v>Perfilado perfurado em chapa de aço galvanizado a fogo, sem tampa , dimensões 19 x 38 mm</v>
          </cell>
          <cell r="C2505" t="str">
            <v>m</v>
          </cell>
          <cell r="D2505">
            <v>57.38</v>
          </cell>
          <cell r="E2505">
            <v>46.281658331989036</v>
          </cell>
          <cell r="F2505" t="str">
            <v>SIEC Abr/26</v>
          </cell>
        </row>
        <row r="2506">
          <cell r="A2506" t="str">
            <v>02.03.05.300.16</v>
          </cell>
          <cell r="B2506" t="str">
            <v>Perfilado perfurado em chapa de aço galvanizado a fogo, sem tampa , dimensões 38 x 38 mm</v>
          </cell>
          <cell r="C2506" t="str">
            <v>m</v>
          </cell>
          <cell r="D2506">
            <v>65.33</v>
          </cell>
          <cell r="E2506">
            <v>52.693982900467816</v>
          </cell>
          <cell r="F2506" t="str">
            <v>SIEC Abr/26</v>
          </cell>
        </row>
        <row r="2507">
          <cell r="A2507" t="str">
            <v>02.03.05.300.17</v>
          </cell>
          <cell r="B2507" t="str">
            <v>Perfilado perfurado em chapa de aço galvanizado a fogo, sem tampa , dimensões 76 x 38 mm</v>
          </cell>
          <cell r="C2507" t="str">
            <v>m</v>
          </cell>
          <cell r="D2507">
            <v>103.78</v>
          </cell>
          <cell r="E2507">
            <v>83.707049524116798</v>
          </cell>
          <cell r="F2507" t="str">
            <v>SIEC Abr/26</v>
          </cell>
        </row>
        <row r="2508">
          <cell r="A2508" t="str">
            <v>02.03.05.300.57</v>
          </cell>
          <cell r="B2508" t="str">
            <v>Septo divisor "L" perfurado, galvanizado à fogo, para eletrocalha de altura 100mm, com acessórios</v>
          </cell>
          <cell r="C2508" t="str">
            <v>m</v>
          </cell>
          <cell r="D2508">
            <v>17.420000000000002</v>
          </cell>
          <cell r="E2508">
            <v>14.050653331182451</v>
          </cell>
          <cell r="F2508" t="str">
            <v>SIEC Abr/26</v>
          </cell>
        </row>
        <row r="2509">
          <cell r="A2509" t="str">
            <v>02.03.05.300.10</v>
          </cell>
          <cell r="B2509" t="str">
            <v>Suporte central, Ø 76,2 mm, para 1 luminária Ø 60,0 mm, topo do poste Ø 60,3 mm, fabricado em tubo de aço SAE 1010/20, zincado a fogo, para encaixe em poste reto</v>
          </cell>
          <cell r="C2509" t="str">
            <v>un</v>
          </cell>
          <cell r="D2509">
            <v>87.16</v>
          </cell>
          <cell r="E2509">
            <v>70.301661558315857</v>
          </cell>
          <cell r="F2509" t="str">
            <v>SIEC Abr/26</v>
          </cell>
        </row>
        <row r="2510">
          <cell r="A2510" t="str">
            <v>02.03.05.300.11</v>
          </cell>
          <cell r="B2510" t="str">
            <v>Suporte central, Ø 76,2 mm, para 2 luminárias Ø 60,0 mm, topo do poste Ø 60,3 mm, fabricado em tubo de aço SAE 1010/20, zincado a fogo, para encaixe em poste reto</v>
          </cell>
          <cell r="C2510" t="str">
            <v>un</v>
          </cell>
          <cell r="D2510">
            <v>113.99</v>
          </cell>
          <cell r="E2510">
            <v>91.942248749798352</v>
          </cell>
          <cell r="F2510" t="str">
            <v>SIEC Abr/26</v>
          </cell>
        </row>
        <row r="2511">
          <cell r="A2511" t="str">
            <v>02.03.05.300.45</v>
          </cell>
          <cell r="B2511" t="str">
            <v>Suporte para Eletrocalha Perfurada, 150 x 100 mm</v>
          </cell>
          <cell r="C2511" t="str">
            <v>pç</v>
          </cell>
          <cell r="D2511">
            <v>35.85</v>
          </cell>
          <cell r="E2511">
            <v>28.915954186159059</v>
          </cell>
          <cell r="F2511" t="str">
            <v>SIEC Abr/26</v>
          </cell>
        </row>
        <row r="2512">
          <cell r="A2512" t="str">
            <v>02.03.05.300.46</v>
          </cell>
          <cell r="B2512" t="str">
            <v>Suporte para Eletrocalha Perfurada, 300 x 100 mm</v>
          </cell>
          <cell r="C2512" t="str">
            <v>pç</v>
          </cell>
          <cell r="D2512">
            <v>47.55</v>
          </cell>
          <cell r="E2512">
            <v>38.352960154863688</v>
          </cell>
          <cell r="F2512" t="str">
            <v>SIEC Abr/26</v>
          </cell>
        </row>
        <row r="2513">
          <cell r="A2513" t="str">
            <v>02.03.05.300.47</v>
          </cell>
          <cell r="B2513" t="str">
            <v>Suporte para Eletrocalha Perfurada, 400 x 100 mm</v>
          </cell>
          <cell r="C2513" t="str">
            <v>pç</v>
          </cell>
          <cell r="D2513">
            <v>53.72</v>
          </cell>
          <cell r="E2513">
            <v>43.329569285368606</v>
          </cell>
          <cell r="F2513" t="str">
            <v>SIEC Abr/26</v>
          </cell>
        </row>
        <row r="2514">
          <cell r="A2514" t="str">
            <v>02.03.05.300.48</v>
          </cell>
          <cell r="B2514" t="str">
            <v>Suporte para Eletrocalha Perfurada, 500 x 100 mm</v>
          </cell>
          <cell r="C2514" t="str">
            <v>pç</v>
          </cell>
          <cell r="D2514">
            <v>73.5</v>
          </cell>
          <cell r="E2514">
            <v>59.283755444426518</v>
          </cell>
          <cell r="F2514" t="str">
            <v>SIEC Abr/26</v>
          </cell>
        </row>
        <row r="2515">
          <cell r="A2515" t="str">
            <v>02.03.05.300.08</v>
          </cell>
          <cell r="B2515" t="str">
            <v>Suporte para luminária em chapa de aço curto, para perfilado</v>
          </cell>
          <cell r="C2515" t="str">
            <v>un</v>
          </cell>
          <cell r="D2515">
            <v>15.51</v>
          </cell>
          <cell r="E2515">
            <v>12.510082271334086</v>
          </cell>
          <cell r="F2515" t="str">
            <v>SIEC Abr/26</v>
          </cell>
        </row>
        <row r="2516">
          <cell r="A2516" t="str">
            <v>02.03.05.300.09</v>
          </cell>
          <cell r="B2516" t="str">
            <v>Suporte para luminária em chapa de aço longo, para perfilado</v>
          </cell>
          <cell r="C2516" t="str">
            <v>un</v>
          </cell>
          <cell r="D2516">
            <v>21.06</v>
          </cell>
          <cell r="E2516">
            <v>16.986610743668333</v>
          </cell>
          <cell r="F2516" t="str">
            <v>SIEC Abr/26</v>
          </cell>
        </row>
        <row r="2517">
          <cell r="A2517" t="str">
            <v>02.03.05.300.80</v>
          </cell>
          <cell r="B2517" t="str">
            <v>Tê horizontal 90° para eletrocalha em aço galvanizado, 200x100</v>
          </cell>
          <cell r="C2517" t="str">
            <v>un</v>
          </cell>
          <cell r="D2517">
            <v>146.84</v>
          </cell>
          <cell r="E2517">
            <v>118.43845781577674</v>
          </cell>
          <cell r="F2517" t="str">
            <v>SIEC Abr/26</v>
          </cell>
        </row>
        <row r="2518">
          <cell r="A2518" t="str">
            <v>02.03.05.300.100</v>
          </cell>
          <cell r="B2518" t="str">
            <v>Tê vertical 90° perfurado para eletrocalha em aço galvanizado, 300x100</v>
          </cell>
          <cell r="C2518" t="str">
            <v>un</v>
          </cell>
          <cell r="D2518">
            <v>190.31</v>
          </cell>
          <cell r="E2518">
            <v>153.50056460719472</v>
          </cell>
          <cell r="F2518" t="str">
            <v>SIEC Abr/26</v>
          </cell>
        </row>
        <row r="2519">
          <cell r="A2519" t="str">
            <v>02.03.05.300.13</v>
          </cell>
          <cell r="B2519" t="str">
            <v>Vergalhão de aço com rosca total para perfilado (diâmetro: 1/4 ")</v>
          </cell>
          <cell r="C2519" t="str">
            <v>m</v>
          </cell>
          <cell r="D2519">
            <v>31.17</v>
          </cell>
          <cell r="E2519">
            <v>25.141151798677207</v>
          </cell>
          <cell r="F2519" t="str">
            <v>SIEC Abr/26</v>
          </cell>
        </row>
        <row r="2520">
          <cell r="A2520" t="str">
            <v>02.03.05.300.50</v>
          </cell>
          <cell r="B2520" t="str">
            <v>Vergalhão em aço galvanizado com rosca total (diâmetro: 3/8") (Tirante)</v>
          </cell>
          <cell r="C2520" t="str">
            <v>m</v>
          </cell>
          <cell r="D2520">
            <v>42.04</v>
          </cell>
          <cell r="E2520">
            <v>33.908694950798512</v>
          </cell>
          <cell r="F2520" t="str">
            <v>SIEC Abr/26</v>
          </cell>
        </row>
        <row r="2521">
          <cell r="A2521" t="str">
            <v>02.03.05.400</v>
          </cell>
          <cell r="B2521" t="str">
            <v>LEITO PARA CABOS</v>
          </cell>
          <cell r="C2521" t="str">
            <v/>
          </cell>
          <cell r="E2521">
            <v>0</v>
          </cell>
          <cell r="F2521" t="str">
            <v>SIEC Abr/26</v>
          </cell>
        </row>
        <row r="2522">
          <cell r="A2522" t="str">
            <v>02.03.05.400.01</v>
          </cell>
          <cell r="B2522" t="str">
            <v>Leito para cabos, aba externa, em aço galvanizado, 100 x 400 mm, com acessórios conforme norma ABNT NBR IEC 61537</v>
          </cell>
          <cell r="C2522" t="str">
            <v>m</v>
          </cell>
          <cell r="D2522">
            <v>334</v>
          </cell>
          <cell r="E2522">
            <v>269.39829004678171</v>
          </cell>
          <cell r="F2522" t="str">
            <v>SIEC Abr/26</v>
          </cell>
        </row>
        <row r="2523">
          <cell r="A2523" t="str">
            <v>02.03.05.400.02</v>
          </cell>
          <cell r="B2523" t="str">
            <v>Leito para cabos, aba externa, em aço galvanizado, 100 x 600 mm, com acessórios conforme norma ABNT NBR IEC 61537</v>
          </cell>
          <cell r="C2523" t="str">
            <v>m</v>
          </cell>
          <cell r="D2523">
            <v>379.24</v>
          </cell>
          <cell r="E2523">
            <v>305.88804645910631</v>
          </cell>
          <cell r="F2523" t="str">
            <v>SIEC Abr/26</v>
          </cell>
        </row>
        <row r="2524">
          <cell r="A2524" t="str">
            <v>02.03.05.500</v>
          </cell>
          <cell r="B2524" t="str">
            <v>ELETRODUTOS DE PVC</v>
          </cell>
          <cell r="C2524" t="str">
            <v/>
          </cell>
          <cell r="E2524">
            <v>0</v>
          </cell>
          <cell r="F2524" t="str">
            <v>SIEC Abr/26</v>
          </cell>
        </row>
        <row r="2525">
          <cell r="A2525" t="str">
            <v>02.03.05.500.17</v>
          </cell>
          <cell r="B2525" t="str">
            <v>Caixa de ligação de PVC para eletroduto flexível , octogonal com fundo fixo, dimensões 4 x 4"</v>
          </cell>
          <cell r="C2525" t="str">
            <v>un</v>
          </cell>
          <cell r="D2525">
            <v>19.170000000000002</v>
          </cell>
          <cell r="E2525">
            <v>15.46217131795451</v>
          </cell>
          <cell r="F2525" t="str">
            <v>SIEC Abr/26</v>
          </cell>
        </row>
        <row r="2526">
          <cell r="A2526" t="str">
            <v>02.03.05.500.16</v>
          </cell>
          <cell r="B2526" t="str">
            <v>Caixa de ligação de PVC para eletroduto flexível , octogonal com fundo móvel, dimensões 4 x 4"</v>
          </cell>
          <cell r="C2526" t="str">
            <v>un</v>
          </cell>
          <cell r="D2526">
            <v>19.170000000000002</v>
          </cell>
          <cell r="E2526">
            <v>15.46217131795451</v>
          </cell>
          <cell r="F2526" t="str">
            <v>SIEC Abr/26</v>
          </cell>
        </row>
        <row r="2527">
          <cell r="A2527" t="str">
            <v>02.03.05.500.18</v>
          </cell>
          <cell r="B2527" t="str">
            <v>Caixa de ligação de PVC para eletroduto flexível, octogonal com anel deslizante, dimensões 3 x 3"</v>
          </cell>
          <cell r="C2527" t="str">
            <v>un</v>
          </cell>
          <cell r="D2527">
            <v>24.2</v>
          </cell>
          <cell r="E2527">
            <v>19.519277302790773</v>
          </cell>
          <cell r="F2527" t="str">
            <v>SIEC Abr/26</v>
          </cell>
        </row>
        <row r="2528">
          <cell r="A2528" t="str">
            <v>02.03.05.500.15</v>
          </cell>
          <cell r="B2528" t="str">
            <v>Caixa de ligação de PVC para eletroduto flexível, quadrada, dimensões 4 x 4"</v>
          </cell>
          <cell r="C2528" t="str">
            <v>un</v>
          </cell>
          <cell r="D2528">
            <v>30.95</v>
          </cell>
          <cell r="E2528">
            <v>24.963703823197289</v>
          </cell>
          <cell r="F2528" t="str">
            <v>SIEC Abr/26</v>
          </cell>
        </row>
        <row r="2529">
          <cell r="A2529" t="str">
            <v>02.03.05.500.14</v>
          </cell>
          <cell r="B2529" t="str">
            <v>Caixa de ligação de PVC para eletroduto flexível, retangular, dimensões 4" x 2"</v>
          </cell>
          <cell r="C2529" t="str">
            <v>un</v>
          </cell>
          <cell r="D2529">
            <v>29.53</v>
          </cell>
          <cell r="E2529">
            <v>23.818357799645106</v>
          </cell>
          <cell r="F2529" t="str">
            <v>SIEC Abr/26</v>
          </cell>
        </row>
        <row r="2530">
          <cell r="A2530" t="str">
            <v>02.03.05.500.37</v>
          </cell>
          <cell r="B2530" t="str">
            <v>Caixa de ligação de PVC rígido para eletroduto roscável, quadrada, dimensões 4 x 4"</v>
          </cell>
          <cell r="C2530" t="str">
            <v>un</v>
          </cell>
          <cell r="D2530">
            <v>30.95</v>
          </cell>
          <cell r="E2530">
            <v>24.963703823197289</v>
          </cell>
          <cell r="F2530" t="str">
            <v>SIEC Abr/26</v>
          </cell>
        </row>
        <row r="2531">
          <cell r="A2531" t="str">
            <v>02.03.05.500.36</v>
          </cell>
          <cell r="B2531" t="str">
            <v>Caixa de ligação de PVC rígido para eletroduto roscável, retangular, dimensões 4 x 2"</v>
          </cell>
          <cell r="C2531" t="str">
            <v>un</v>
          </cell>
          <cell r="D2531">
            <v>25.45</v>
          </cell>
          <cell r="E2531">
            <v>20.527504436199386</v>
          </cell>
          <cell r="F2531" t="str">
            <v>SIEC Abr/26</v>
          </cell>
        </row>
        <row r="2532">
          <cell r="A2532" t="str">
            <v>02.03.05.500.81</v>
          </cell>
          <cell r="B2532" t="str">
            <v>Condulete de PVC rígido sem tampa para eletroduto, de encaixe, tipo "B" Ø 3/4"</v>
          </cell>
          <cell r="C2532" t="str">
            <v>un</v>
          </cell>
          <cell r="D2532">
            <v>35.49</v>
          </cell>
          <cell r="E2532">
            <v>28.62558477173738</v>
          </cell>
          <cell r="F2532" t="str">
            <v>SIEC Abr/26</v>
          </cell>
        </row>
        <row r="2533">
          <cell r="A2533" t="str">
            <v>02.03.05.500.39</v>
          </cell>
          <cell r="B2533" t="str">
            <v>Condulete de PVC rígido sem tampa para eletroduto, de encaixe, tipo "X" Ø 1"</v>
          </cell>
          <cell r="C2533" t="str">
            <v>un</v>
          </cell>
          <cell r="D2533">
            <v>60.94</v>
          </cell>
          <cell r="E2533">
            <v>49.153089207936759</v>
          </cell>
          <cell r="F2533" t="str">
            <v>SIEC Abr/26</v>
          </cell>
        </row>
        <row r="2534">
          <cell r="A2534" t="str">
            <v>02.03.05.500.38</v>
          </cell>
          <cell r="B2534" t="str">
            <v>Condulete de PVC rígido sem tampa para eletroduto, de encaixe, tipo "X" Ø 3/4"</v>
          </cell>
          <cell r="C2534" t="str">
            <v>un</v>
          </cell>
          <cell r="D2534">
            <v>52.83</v>
          </cell>
          <cell r="E2534">
            <v>42.611711566381672</v>
          </cell>
          <cell r="F2534" t="str">
            <v>SIEC Abr/26</v>
          </cell>
        </row>
        <row r="2535">
          <cell r="A2535" t="str">
            <v>02.03.05.500.82</v>
          </cell>
          <cell r="B2535" t="str">
            <v>Condulete de PVC rígido sem tampa para eletroduto, soldável, tipo "LB" Ø 3/4"</v>
          </cell>
          <cell r="C2535" t="str">
            <v>un</v>
          </cell>
          <cell r="D2535">
            <v>18.170000000000002</v>
          </cell>
          <cell r="E2535">
            <v>14.655589611227619</v>
          </cell>
          <cell r="F2535" t="str">
            <v>SIEC Abr/26</v>
          </cell>
        </row>
        <row r="2536">
          <cell r="A2536" t="str">
            <v>02.03.05.500.52</v>
          </cell>
          <cell r="B2536" t="str">
            <v>Curva 135º para eletroduto de PVC rígido roscável, Ø 25 mm (3/4")</v>
          </cell>
          <cell r="C2536" t="str">
            <v>un</v>
          </cell>
          <cell r="D2536">
            <v>24.32</v>
          </cell>
          <cell r="E2536">
            <v>19.616067107597999</v>
          </cell>
          <cell r="F2536" t="str">
            <v>SIEC Abr/26</v>
          </cell>
        </row>
        <row r="2537">
          <cell r="A2537" t="str">
            <v>02.03.05.500.53</v>
          </cell>
          <cell r="B2537" t="str">
            <v>Curva 135º para eletroduto de PVC rígido roscável, Ø 32 mm (1")</v>
          </cell>
          <cell r="C2537" t="str">
            <v>un</v>
          </cell>
          <cell r="D2537">
            <v>28.1</v>
          </cell>
          <cell r="E2537">
            <v>22.664945959025651</v>
          </cell>
          <cell r="F2537" t="str">
            <v>SIEC Abr/26</v>
          </cell>
        </row>
        <row r="2538">
          <cell r="A2538" t="str">
            <v>02.03.05.500.60</v>
          </cell>
          <cell r="B2538" t="str">
            <v>Curva 180º para eletroduto de PVC rígido roscável, Ø 20 mm (1/2")</v>
          </cell>
          <cell r="C2538" t="str">
            <v>un</v>
          </cell>
          <cell r="D2538">
            <v>22</v>
          </cell>
          <cell r="E2538">
            <v>17.744797547991613</v>
          </cell>
          <cell r="F2538" t="str">
            <v>SIEC Abr/26</v>
          </cell>
        </row>
        <row r="2539">
          <cell r="A2539" t="str">
            <v>02.03.05.500.61</v>
          </cell>
          <cell r="B2539" t="str">
            <v>Curva 180º para eletroduto de PVC rígido roscável, Ø 25 mm (3/4")</v>
          </cell>
          <cell r="C2539" t="str">
            <v>un</v>
          </cell>
          <cell r="D2539">
            <v>26.18</v>
          </cell>
          <cell r="E2539">
            <v>21.116309082110018</v>
          </cell>
          <cell r="F2539" t="str">
            <v>SIEC Abr/26</v>
          </cell>
        </row>
        <row r="2540">
          <cell r="A2540" t="str">
            <v>02.03.05.500.62</v>
          </cell>
          <cell r="B2540" t="str">
            <v>Curva 180º para eletroduto de PVC rígido roscável, Ø 32 mm (1")</v>
          </cell>
          <cell r="C2540" t="str">
            <v>un</v>
          </cell>
          <cell r="D2540">
            <v>30.57</v>
          </cell>
          <cell r="E2540">
            <v>24.657202774641071</v>
          </cell>
          <cell r="F2540" t="str">
            <v>SIEC Abr/26</v>
          </cell>
        </row>
        <row r="2541">
          <cell r="A2541" t="str">
            <v>02.03.05.500.63</v>
          </cell>
          <cell r="B2541" t="str">
            <v>Curva 180º para eletroduto de PVC rígido roscável, Ø 40 mm (1 1/4")</v>
          </cell>
          <cell r="C2541" t="str">
            <v>un</v>
          </cell>
          <cell r="D2541">
            <v>34.76</v>
          </cell>
          <cell r="E2541">
            <v>28.036780125826745</v>
          </cell>
          <cell r="F2541" t="str">
            <v>SIEC Abr/26</v>
          </cell>
        </row>
        <row r="2542">
          <cell r="A2542" t="str">
            <v>02.03.05.500.64</v>
          </cell>
          <cell r="B2542" t="str">
            <v>Curva 180º para eletroduto de PVC rígido roscável, Ø 50 mm (1 1/2")</v>
          </cell>
          <cell r="C2542" t="str">
            <v>un</v>
          </cell>
          <cell r="D2542">
            <v>40.03</v>
          </cell>
          <cell r="E2542">
            <v>32.287465720277467</v>
          </cell>
          <cell r="F2542" t="str">
            <v>SIEC Abr/26</v>
          </cell>
        </row>
        <row r="2543">
          <cell r="A2543" t="str">
            <v>02.03.05.500.65</v>
          </cell>
          <cell r="B2543" t="str">
            <v>Curva 180º para eletroduto de PVC rígido roscável, Ø 60 mm (2")</v>
          </cell>
          <cell r="C2543" t="str">
            <v>un</v>
          </cell>
          <cell r="D2543">
            <v>50.07</v>
          </cell>
          <cell r="E2543">
            <v>40.385546055815453</v>
          </cell>
          <cell r="F2543" t="str">
            <v>SIEC Abr/26</v>
          </cell>
        </row>
        <row r="2544">
          <cell r="A2544" t="str">
            <v>02.03.05.500.88</v>
          </cell>
          <cell r="B2544" t="str">
            <v>Curva 90 graus para eletroduto, PVC, roscável, DN 75 mm (2 1/2"), para rede enterrada de distribuição de energia elétrica - fornecimento e instalação</v>
          </cell>
          <cell r="C2544" t="str">
            <v>m</v>
          </cell>
          <cell r="D2544">
            <v>62.99</v>
          </cell>
          <cell r="E2544">
            <v>50.806581706726895</v>
          </cell>
          <cell r="F2544" t="str">
            <v>SIEC Abr/26</v>
          </cell>
        </row>
        <row r="2545">
          <cell r="A2545" t="str">
            <v>02.03.05.500.51</v>
          </cell>
          <cell r="B2545" t="str">
            <v>Curva 90º para eletroduto de PVC rígido roscável, Ø 110 mm (4")</v>
          </cell>
          <cell r="C2545" t="str">
            <v>un</v>
          </cell>
          <cell r="D2545">
            <v>99.69</v>
          </cell>
          <cell r="E2545">
            <v>80.408130343603801</v>
          </cell>
          <cell r="F2545" t="str">
            <v>SIEC Abr/26</v>
          </cell>
        </row>
        <row r="2546">
          <cell r="A2546" t="str">
            <v>02.03.05.500.43</v>
          </cell>
          <cell r="B2546" t="str">
            <v>Curva 90º para eletroduto de PVC rígido roscável, Ø 20 mm (1/2")</v>
          </cell>
          <cell r="C2546" t="str">
            <v>un</v>
          </cell>
          <cell r="D2546">
            <v>22.25</v>
          </cell>
          <cell r="E2546">
            <v>17.946442974673335</v>
          </cell>
          <cell r="F2546" t="str">
            <v>SIEC Abr/26</v>
          </cell>
        </row>
        <row r="2547">
          <cell r="A2547" t="str">
            <v>02.03.05.500.44</v>
          </cell>
          <cell r="B2547" t="str">
            <v>Curva 90º para eletroduto de PVC rígido roscável, Ø 25 mm (3/4")</v>
          </cell>
          <cell r="C2547" t="str">
            <v>un</v>
          </cell>
          <cell r="D2547">
            <v>24.51</v>
          </cell>
          <cell r="E2547">
            <v>19.76931763187611</v>
          </cell>
          <cell r="F2547" t="str">
            <v>SIEC Abr/26</v>
          </cell>
        </row>
        <row r="2548">
          <cell r="A2548" t="str">
            <v>02.03.05.500.45</v>
          </cell>
          <cell r="B2548" t="str">
            <v>Curva 90º para eletroduto de PVC rígido roscável, Ø 32 mm (1")</v>
          </cell>
          <cell r="C2548" t="str">
            <v>un</v>
          </cell>
          <cell r="D2548">
            <v>28.87</v>
          </cell>
          <cell r="E2548">
            <v>23.286013873205356</v>
          </cell>
          <cell r="F2548" t="str">
            <v>SIEC Abr/26</v>
          </cell>
        </row>
        <row r="2549">
          <cell r="A2549" t="str">
            <v>02.03.05.500.46</v>
          </cell>
          <cell r="B2549" t="str">
            <v>Curva 90º para eletroduto de PVC rígido roscável, Ø 40 mm (1 1/4")</v>
          </cell>
          <cell r="C2549" t="str">
            <v>un</v>
          </cell>
          <cell r="D2549">
            <v>32.94</v>
          </cell>
          <cell r="E2549">
            <v>26.568801419583803</v>
          </cell>
          <cell r="F2549" t="str">
            <v>SIEC Abr/26</v>
          </cell>
        </row>
        <row r="2550">
          <cell r="A2550" t="str">
            <v>02.03.05.500.47</v>
          </cell>
          <cell r="B2550" t="str">
            <v>Curva 90º para eletroduto de PVC rígido roscável, Ø 50 mm (1 1/2")</v>
          </cell>
          <cell r="C2550" t="str">
            <v>un</v>
          </cell>
          <cell r="D2550">
            <v>36.01</v>
          </cell>
          <cell r="E2550">
            <v>29.045007259235359</v>
          </cell>
          <cell r="F2550" t="str">
            <v>SIEC Abr/26</v>
          </cell>
        </row>
        <row r="2551">
          <cell r="A2551" t="str">
            <v>02.03.05.500.48</v>
          </cell>
          <cell r="B2551" t="str">
            <v>Curva 90º para eletroduto de PVC rígido roscável, Ø 60 mm (2")</v>
          </cell>
          <cell r="C2551" t="str">
            <v>un</v>
          </cell>
          <cell r="D2551">
            <v>43.78</v>
          </cell>
          <cell r="E2551">
            <v>35.312147120503305</v>
          </cell>
          <cell r="F2551" t="str">
            <v>SIEC Abr/26</v>
          </cell>
        </row>
        <row r="2552">
          <cell r="A2552" t="str">
            <v>02.03.05.500.50</v>
          </cell>
          <cell r="B2552" t="str">
            <v>Curva 90º para eletroduto de PVC rígido roscável, Ø 85 mm (3")</v>
          </cell>
          <cell r="C2552" t="str">
            <v>un</v>
          </cell>
          <cell r="D2552">
            <v>67.709999999999994</v>
          </cell>
          <cell r="E2552">
            <v>54.613647362477813</v>
          </cell>
          <cell r="F2552" t="str">
            <v>SIEC Abr/26</v>
          </cell>
        </row>
        <row r="2553">
          <cell r="A2553" t="str">
            <v>02.03.05.500.33</v>
          </cell>
          <cell r="B2553" t="str">
            <v>Eletroduto de PVC flexível corrugado Ø 20 mm (1/2")</v>
          </cell>
          <cell r="C2553" t="str">
            <v>m</v>
          </cell>
          <cell r="D2553">
            <v>14.23</v>
          </cell>
          <cell r="E2553">
            <v>11.477657686723665</v>
          </cell>
          <cell r="F2553" t="str">
            <v>SIEC Abr/26</v>
          </cell>
        </row>
        <row r="2554">
          <cell r="A2554" t="str">
            <v>02.03.05.500.34</v>
          </cell>
          <cell r="B2554" t="str">
            <v>Eletroduto de PVC flexível corrugado Ø 25 mm (3/4")</v>
          </cell>
          <cell r="C2554" t="str">
            <v>m</v>
          </cell>
          <cell r="D2554">
            <v>15.82</v>
          </cell>
          <cell r="E2554">
            <v>12.760122600419422</v>
          </cell>
          <cell r="F2554" t="str">
            <v>SIEC Abr/26</v>
          </cell>
        </row>
        <row r="2555">
          <cell r="A2555" t="str">
            <v>02.03.05.500.35</v>
          </cell>
          <cell r="B2555" t="str">
            <v>Eletroduto de PVC flexível corrugado Ø 32 mm (1")</v>
          </cell>
          <cell r="C2555" t="str">
            <v>m</v>
          </cell>
          <cell r="D2555">
            <v>19.420000000000002</v>
          </cell>
          <cell r="E2555">
            <v>15.663816744636232</v>
          </cell>
          <cell r="F2555" t="str">
            <v>SIEC Abr/26</v>
          </cell>
        </row>
        <row r="2556">
          <cell r="A2556" t="str">
            <v>02.03.05.500.83</v>
          </cell>
          <cell r="B2556" t="str">
            <v>Eletroduto de PVC flexível corrugado Ø 50 mm (1 1/2")</v>
          </cell>
          <cell r="C2556" t="str">
            <v>m</v>
          </cell>
          <cell r="D2556">
            <v>24.05</v>
          </cell>
          <cell r="E2556">
            <v>19.398290046781739</v>
          </cell>
          <cell r="F2556" t="str">
            <v>SIEC Abr/26</v>
          </cell>
        </row>
        <row r="2557">
          <cell r="A2557" t="str">
            <v>02.03.05.500.84</v>
          </cell>
          <cell r="B2557" t="str">
            <v>Eletroduto de PVC flexível corrugado Ø 63 mm (2")</v>
          </cell>
          <cell r="C2557" t="str">
            <v>m</v>
          </cell>
          <cell r="D2557">
            <v>27.38</v>
          </cell>
          <cell r="E2557">
            <v>22.084207130182286</v>
          </cell>
          <cell r="F2557" t="str">
            <v>SIEC Abr/26</v>
          </cell>
        </row>
        <row r="2558">
          <cell r="A2558" t="str">
            <v>02.03.05.500.41</v>
          </cell>
          <cell r="B2558" t="str">
            <v>Eletroduto de PVC rígido de encaixe, sem conexões, Ø 25 mm (3/4")</v>
          </cell>
          <cell r="C2558" t="str">
            <v>m</v>
          </cell>
          <cell r="D2558">
            <v>35.700000000000003</v>
          </cell>
          <cell r="E2558">
            <v>28.794966930150025</v>
          </cell>
          <cell r="F2558" t="str">
            <v>SIEC Abr/26</v>
          </cell>
        </row>
        <row r="2559">
          <cell r="A2559" t="str">
            <v>02.03.05.500.42</v>
          </cell>
          <cell r="B2559" t="str">
            <v>Eletroduto de PVC rígido de encaixe, sem conexões, Ø 32 mm (1")</v>
          </cell>
          <cell r="C2559" t="str">
            <v>m</v>
          </cell>
          <cell r="D2559">
            <v>22.76</v>
          </cell>
          <cell r="E2559">
            <v>18.357799645104048</v>
          </cell>
          <cell r="F2559" t="str">
            <v>SIEC Abr/26</v>
          </cell>
        </row>
        <row r="2560">
          <cell r="A2560" t="str">
            <v>02.03.05.500.09</v>
          </cell>
          <cell r="B2560" t="str">
            <v>Eletroduto de PVC rígido roscável, sem conexões Ø 110 mm (4")</v>
          </cell>
          <cell r="C2560" t="str">
            <v>m</v>
          </cell>
          <cell r="D2560">
            <v>74.34</v>
          </cell>
          <cell r="E2560">
            <v>59.961284078077114</v>
          </cell>
          <cell r="F2560" t="str">
            <v>SIEC Abr/26</v>
          </cell>
        </row>
        <row r="2561">
          <cell r="A2561" t="str">
            <v>02.03.05.500.01</v>
          </cell>
          <cell r="B2561" t="str">
            <v>Eletroduto de PVC rígido roscável, sem conexões Ø 20 mm (1/2")</v>
          </cell>
          <cell r="C2561" t="str">
            <v>m</v>
          </cell>
          <cell r="D2561">
            <v>17.850000000000001</v>
          </cell>
          <cell r="E2561">
            <v>14.397483465075013</v>
          </cell>
          <cell r="F2561" t="str">
            <v>SIEC Abr/26</v>
          </cell>
        </row>
        <row r="2562">
          <cell r="A2562" t="str">
            <v>02.03.05.500.02</v>
          </cell>
          <cell r="B2562" t="str">
            <v>Eletroduto de PVC rígido roscável, sem conexões Ø 25 mm (3/4")</v>
          </cell>
          <cell r="C2562" t="str">
            <v>m</v>
          </cell>
          <cell r="D2562">
            <v>20.440000000000001</v>
          </cell>
          <cell r="E2562">
            <v>16.486530085497662</v>
          </cell>
          <cell r="F2562" t="str">
            <v>SIEC Abr/26</v>
          </cell>
        </row>
        <row r="2563">
          <cell r="A2563" t="str">
            <v>02.03.05.500.03</v>
          </cell>
          <cell r="B2563" t="str">
            <v>Eletroduto de PVC rígido roscável, sem conexões Ø 32 mm (1")</v>
          </cell>
          <cell r="C2563" t="str">
            <v>m</v>
          </cell>
          <cell r="D2563">
            <v>25.31</v>
          </cell>
          <cell r="E2563">
            <v>20.414582997257622</v>
          </cell>
          <cell r="F2563" t="str">
            <v>SIEC Abr/26</v>
          </cell>
        </row>
        <row r="2564">
          <cell r="A2564" t="str">
            <v>02.03.05.500.04</v>
          </cell>
          <cell r="B2564" t="str">
            <v>Eletroduto de PVC rígido roscável, sem conexões Ø 40 mm (1 1/4")</v>
          </cell>
          <cell r="C2564" t="str">
            <v>m</v>
          </cell>
          <cell r="D2564">
            <v>30.24</v>
          </cell>
          <cell r="E2564">
            <v>24.391030811421196</v>
          </cell>
          <cell r="F2564" t="str">
            <v>SIEC Abr/26</v>
          </cell>
        </row>
        <row r="2565">
          <cell r="A2565" t="str">
            <v>02.03.05.500.05</v>
          </cell>
          <cell r="B2565" t="str">
            <v>Eletroduto de PVC rígido roscável, sem conexões Ø 50 mm (1 1/2")</v>
          </cell>
          <cell r="C2565" t="str">
            <v>m</v>
          </cell>
          <cell r="D2565">
            <v>21.97</v>
          </cell>
          <cell r="E2565">
            <v>17.720600096789802</v>
          </cell>
          <cell r="F2565" t="str">
            <v>SIEC Abr/26</v>
          </cell>
        </row>
        <row r="2566">
          <cell r="A2566" t="str">
            <v>02.03.05.500.06</v>
          </cell>
          <cell r="B2566" t="str">
            <v>Eletroduto de PVC rígido roscável, sem conexões Ø 60 mm (2")</v>
          </cell>
          <cell r="C2566" t="str">
            <v>m</v>
          </cell>
          <cell r="D2566">
            <v>30.91</v>
          </cell>
          <cell r="E2566">
            <v>24.931440554928216</v>
          </cell>
          <cell r="F2566" t="str">
            <v>SIEC Abr/26</v>
          </cell>
        </row>
        <row r="2567">
          <cell r="A2567" t="str">
            <v>02.03.05.500.07</v>
          </cell>
          <cell r="B2567" t="str">
            <v>Eletroduto de PVC rígido roscável, sem conexões Ø 75 mm (2 1/2")</v>
          </cell>
          <cell r="C2567" t="str">
            <v>m</v>
          </cell>
          <cell r="D2567">
            <v>41.91</v>
          </cell>
          <cell r="E2567">
            <v>33.80383932892402</v>
          </cell>
          <cell r="F2567" t="str">
            <v>SIEC Abr/26</v>
          </cell>
        </row>
        <row r="2568">
          <cell r="A2568" t="str">
            <v>02.03.05.500.08</v>
          </cell>
          <cell r="B2568" t="str">
            <v>Eletroduto de PVC rígido roscável, sem conexões Ø 85 mm (3")</v>
          </cell>
          <cell r="C2568" t="str">
            <v>m</v>
          </cell>
          <cell r="D2568">
            <v>50.51</v>
          </cell>
          <cell r="E2568">
            <v>40.740442006775282</v>
          </cell>
          <cell r="F2568" t="str">
            <v>SIEC Abr/26</v>
          </cell>
        </row>
        <row r="2569">
          <cell r="A2569" t="str">
            <v>02.03.05.500.87</v>
          </cell>
          <cell r="B2569" t="str">
            <v>Eletroduto flexível liso, pead, DN 40 mm (1 1/4"), para circuitos terminais, instalado em laje - fornecimento e instalação</v>
          </cell>
          <cell r="C2569" t="str">
            <v>m</v>
          </cell>
          <cell r="D2569">
            <v>13.53</v>
          </cell>
          <cell r="E2569">
            <v>10.91305049201484</v>
          </cell>
          <cell r="F2569" t="str">
            <v>SIEC Abr/26</v>
          </cell>
        </row>
        <row r="2570">
          <cell r="A2570" t="str">
            <v>02.03.05.500.75</v>
          </cell>
          <cell r="B2570" t="str">
            <v>Luva para eletroduto de PVC rígido de encaixe, Ø 20 mm (1/2")</v>
          </cell>
          <cell r="C2570" t="str">
            <v>un</v>
          </cell>
          <cell r="D2570">
            <v>10.75</v>
          </cell>
          <cell r="E2570">
            <v>8.6707533473140828</v>
          </cell>
          <cell r="F2570" t="str">
            <v>SIEC Abr/26</v>
          </cell>
        </row>
        <row r="2571">
          <cell r="A2571" t="str">
            <v>02.03.05.500.77</v>
          </cell>
          <cell r="B2571" t="str">
            <v>Luva para eletroduto de PVC rígido de encaixe, Ø 32 mm (1")</v>
          </cell>
          <cell r="C2571" t="str">
            <v>un</v>
          </cell>
          <cell r="D2571">
            <v>14.34</v>
          </cell>
          <cell r="E2571">
            <v>11.566381674463623</v>
          </cell>
          <cell r="F2571" t="str">
            <v>SIEC Abr/26</v>
          </cell>
        </row>
        <row r="2572">
          <cell r="A2572" t="str">
            <v>02.03.05.500.74</v>
          </cell>
          <cell r="B2572" t="str">
            <v>Luva para eletroduto de PVC rígido roscável, Ø 110 mm (4")</v>
          </cell>
          <cell r="C2572" t="str">
            <v>un</v>
          </cell>
          <cell r="D2572">
            <v>62.48</v>
          </cell>
          <cell r="E2572">
            <v>50.395225036296175</v>
          </cell>
          <cell r="F2572" t="str">
            <v>SIEC Abr/26</v>
          </cell>
        </row>
        <row r="2573">
          <cell r="A2573" t="str">
            <v>02.03.05.500.66</v>
          </cell>
          <cell r="B2573" t="str">
            <v>Luva para eletroduto de PVC rígido roscável, Ø 20 mm (1/2")</v>
          </cell>
          <cell r="C2573" t="str">
            <v>un</v>
          </cell>
          <cell r="D2573">
            <v>13.94</v>
          </cell>
          <cell r="E2573">
            <v>11.243748991772867</v>
          </cell>
          <cell r="F2573" t="str">
            <v>SIEC Abr/26</v>
          </cell>
        </row>
        <row r="2574">
          <cell r="A2574" t="str">
            <v>02.03.05.500.67</v>
          </cell>
          <cell r="B2574" t="str">
            <v>Luva para eletroduto de PVC rígido roscável, Ø 25 mm (3/4")</v>
          </cell>
          <cell r="C2574" t="str">
            <v>un</v>
          </cell>
          <cell r="D2574">
            <v>15.76</v>
          </cell>
          <cell r="E2574">
            <v>12.711727698015808</v>
          </cell>
          <cell r="F2574" t="str">
            <v>SIEC Abr/26</v>
          </cell>
        </row>
        <row r="2575">
          <cell r="A2575" t="str">
            <v>02.03.05.500.68</v>
          </cell>
          <cell r="B2575" t="str">
            <v>Luva para eletroduto de PVC rígido roscável, Ø 32 mm (1")</v>
          </cell>
          <cell r="C2575" t="str">
            <v>un</v>
          </cell>
          <cell r="D2575">
            <v>18.29</v>
          </cell>
          <cell r="E2575">
            <v>14.752379416034843</v>
          </cell>
          <cell r="F2575" t="str">
            <v>SIEC Abr/26</v>
          </cell>
        </row>
        <row r="2576">
          <cell r="A2576" t="str">
            <v>02.03.05.500.69</v>
          </cell>
          <cell r="B2576" t="str">
            <v>Luva para eletroduto de PVC rígido roscável, Ø 40 mm (1 1/4")</v>
          </cell>
          <cell r="C2576" t="str">
            <v>un</v>
          </cell>
          <cell r="D2576">
            <v>21.5</v>
          </cell>
          <cell r="E2576">
            <v>17.341506694628166</v>
          </cell>
          <cell r="F2576" t="str">
            <v>SIEC Abr/26</v>
          </cell>
        </row>
        <row r="2577">
          <cell r="A2577" t="str">
            <v>02.03.05.500.70</v>
          </cell>
          <cell r="B2577" t="str">
            <v>Luva para eletroduto de PVC rígido roscável, Ø 50 mm (1 1/2")</v>
          </cell>
          <cell r="C2577" t="str">
            <v>un</v>
          </cell>
          <cell r="D2577">
            <v>23.15</v>
          </cell>
          <cell r="E2577">
            <v>18.672366510727535</v>
          </cell>
          <cell r="F2577" t="str">
            <v>SIEC Abr/26</v>
          </cell>
        </row>
        <row r="2578">
          <cell r="A2578" t="str">
            <v>02.03.05.500.71</v>
          </cell>
          <cell r="B2578" t="str">
            <v>Luva para eletroduto de PVC rígido roscável, Ø 60 mm (2")</v>
          </cell>
          <cell r="C2578" t="str">
            <v>un</v>
          </cell>
          <cell r="D2578">
            <v>27.35</v>
          </cell>
          <cell r="E2578">
            <v>22.060009678980482</v>
          </cell>
          <cell r="F2578" t="str">
            <v>SIEC Abr/26</v>
          </cell>
        </row>
        <row r="2579">
          <cell r="A2579" t="str">
            <v>02.03.05.500.72</v>
          </cell>
          <cell r="B2579" t="str">
            <v>Luva para eletroduto de PVC rígido roscável, Ø 75 mm (2 1/2")</v>
          </cell>
          <cell r="C2579" t="str">
            <v>un</v>
          </cell>
          <cell r="D2579">
            <v>38.340000000000003</v>
          </cell>
          <cell r="E2579">
            <v>30.924342635909021</v>
          </cell>
          <cell r="F2579" t="str">
            <v>SIEC Abr/26</v>
          </cell>
        </row>
        <row r="2580">
          <cell r="A2580" t="str">
            <v>02.03.05.500.73</v>
          </cell>
          <cell r="B2580" t="str">
            <v>Luva para eletroduto de PVC rígido roscável, Ø 85 mm (3")</v>
          </cell>
          <cell r="C2580" t="str">
            <v>un</v>
          </cell>
          <cell r="D2580">
            <v>44.78</v>
          </cell>
          <cell r="E2580">
            <v>36.1187288272302</v>
          </cell>
          <cell r="F2580" t="str">
            <v>SIEC Abr/26</v>
          </cell>
        </row>
        <row r="2581">
          <cell r="A2581" t="str">
            <v>02.03.05.600</v>
          </cell>
          <cell r="B2581" t="str">
            <v>DUTOS E CONEXÕES DE POLIETILENO DE ALTA DENSIDADE</v>
          </cell>
          <cell r="C2581" t="str">
            <v/>
          </cell>
          <cell r="E2581">
            <v>0</v>
          </cell>
          <cell r="F2581" t="str">
            <v>SIEC Abr/26</v>
          </cell>
        </row>
        <row r="2582">
          <cell r="A2582" t="str">
            <v>02.03.05.600.01</v>
          </cell>
          <cell r="B2582" t="str">
            <v>Duto corrugado em PEAD (polietileno de alta densidade), para proteção de cabos subterrâneos Ø 1 1/2" (40 mm)</v>
          </cell>
          <cell r="C2582" t="str">
            <v>m</v>
          </cell>
          <cell r="D2582">
            <v>10.62</v>
          </cell>
          <cell r="E2582">
            <v>8.5658977254395872</v>
          </cell>
          <cell r="F2582" t="str">
            <v>SIEC Abr/26</v>
          </cell>
        </row>
        <row r="2583">
          <cell r="A2583" t="str">
            <v>02.03.05.600.09</v>
          </cell>
          <cell r="B2583" t="str">
            <v>Duto corrugado em PEAD (polietileno de alta densidade), para proteção de cabos subterrâneos Ø 1 1/4" (32 mm)</v>
          </cell>
          <cell r="C2583" t="str">
            <v>m</v>
          </cell>
          <cell r="D2583">
            <v>9.99</v>
          </cell>
          <cell r="E2583">
            <v>8.0577512502016457</v>
          </cell>
          <cell r="F2583" t="str">
            <v>SIEC Abr/26</v>
          </cell>
        </row>
        <row r="2584">
          <cell r="A2584" t="str">
            <v>02.03.05.600.11</v>
          </cell>
          <cell r="B2584" t="str">
            <v>Duto corrugado em PEAD (polietileno de alta densidade), para proteção de cabos subterrâneos Ø 1" (25 mm)</v>
          </cell>
          <cell r="C2584" t="str">
            <v>m</v>
          </cell>
          <cell r="D2584">
            <v>8.7100000000000009</v>
          </cell>
          <cell r="E2584">
            <v>7.0253266655912254</v>
          </cell>
          <cell r="F2584" t="str">
            <v>SIEC Abr/26</v>
          </cell>
        </row>
        <row r="2585">
          <cell r="A2585" t="str">
            <v>02.03.05.600.02</v>
          </cell>
          <cell r="B2585" t="str">
            <v>Duto corrugado em PEAD (polietileno de alta densidade), para proteção de cabos subterrâneos Ø 2" (50 mm)</v>
          </cell>
          <cell r="C2585" t="str">
            <v>m</v>
          </cell>
          <cell r="D2585">
            <v>16.72</v>
          </cell>
          <cell r="E2585">
            <v>13.486046136473623</v>
          </cell>
          <cell r="F2585" t="str">
            <v>SIEC Abr/26</v>
          </cell>
        </row>
        <row r="2586">
          <cell r="A2586" t="str">
            <v>02.03.05.600.03</v>
          </cell>
          <cell r="B2586" t="str">
            <v>Duto corrugado em PEAD (polietileno de alta densidade), para proteção de cabos subterrâneos Ø 3" (75 mm)</v>
          </cell>
          <cell r="C2586" t="str">
            <v>m</v>
          </cell>
          <cell r="D2586">
            <v>27.97</v>
          </cell>
          <cell r="E2586">
            <v>22.560090337151152</v>
          </cell>
          <cell r="F2586" t="str">
            <v>SIEC Abr/26</v>
          </cell>
        </row>
        <row r="2587">
          <cell r="A2587" t="str">
            <v>02.03.05.600.04</v>
          </cell>
          <cell r="B2587" t="str">
            <v>Duto corrugado em PEAD (polietileno de alta densidade), para proteção de cabos subterrâneos Ø 4" (100 mm) - execução em período diurno</v>
          </cell>
          <cell r="C2587" t="str">
            <v>m</v>
          </cell>
          <cell r="D2587">
            <v>34.979999999999997</v>
          </cell>
          <cell r="E2587">
            <v>28.214228101306659</v>
          </cell>
          <cell r="F2587" t="str">
            <v>SIEC Abr/26</v>
          </cell>
        </row>
        <row r="2588">
          <cell r="A2588" t="str">
            <v>02.03.05.600.05</v>
          </cell>
          <cell r="B2588" t="str">
            <v>Duto corrugado em PEAD (polietileno de alta densidade), para proteção de cabos subterrâneos Ø 5" (125 mm)</v>
          </cell>
          <cell r="C2588" t="str">
            <v>m</v>
          </cell>
          <cell r="D2588">
            <v>44.83</v>
          </cell>
          <cell r="E2588">
            <v>36.159057912566539</v>
          </cell>
          <cell r="F2588" t="str">
            <v>SIEC Abr/26</v>
          </cell>
        </row>
        <row r="2589">
          <cell r="A2589" t="str">
            <v>02.03.05.600.06</v>
          </cell>
          <cell r="B2589" t="str">
            <v>Duto corrugado em PEAD (polietileno de alta densidade), para proteção de cabos subterrâneos Ø 6" (150 mm)</v>
          </cell>
          <cell r="C2589" t="str">
            <v>m</v>
          </cell>
          <cell r="D2589">
            <v>55.27</v>
          </cell>
          <cell r="E2589">
            <v>44.579770930795291</v>
          </cell>
          <cell r="F2589" t="str">
            <v>SIEC Abr/26</v>
          </cell>
        </row>
        <row r="2590">
          <cell r="A2590" t="str">
            <v>02.03.05.600.08</v>
          </cell>
          <cell r="B2590" t="str">
            <v>Duto corrugado em PEAD (polietileno de alta densidade), para proteção de cabos subterrâneos Ø 8" (200 mm)</v>
          </cell>
          <cell r="C2590" t="str">
            <v>m</v>
          </cell>
          <cell r="D2590">
            <v>64.349999999999994</v>
          </cell>
          <cell r="E2590">
            <v>51.903532827875459</v>
          </cell>
          <cell r="F2590" t="str">
            <v>SIEC Abr/26</v>
          </cell>
        </row>
        <row r="2591">
          <cell r="A2591" t="str">
            <v>02.03.05.700</v>
          </cell>
          <cell r="B2591" t="str">
            <v>CAIXAS EM CHAPA DE AÇO</v>
          </cell>
          <cell r="C2591" t="str">
            <v/>
          </cell>
          <cell r="E2591">
            <v>0</v>
          </cell>
          <cell r="F2591" t="str">
            <v>SIEC Abr/26</v>
          </cell>
        </row>
        <row r="2592">
          <cell r="A2592" t="str">
            <v>02.03.05.700.36</v>
          </cell>
          <cell r="B2592" t="str">
            <v>Caixa de equalização de potencial com 11 terminais para uso interno e externo</v>
          </cell>
          <cell r="C2592" t="str">
            <v>un</v>
          </cell>
          <cell r="D2592">
            <v>534.17999999999995</v>
          </cell>
          <cell r="E2592">
            <v>430.85981609937085</v>
          </cell>
          <cell r="F2592" t="str">
            <v>SIEC Abr/26</v>
          </cell>
        </row>
        <row r="2593">
          <cell r="A2593" t="str">
            <v>02.03.05.700.20</v>
          </cell>
          <cell r="B2593" t="str">
            <v>Caixa de ligação estampada em chapa de aço, quadrada, dimensões 4 x 4"</v>
          </cell>
          <cell r="C2593" t="str">
            <v>un</v>
          </cell>
          <cell r="D2593">
            <v>29.91</v>
          </cell>
          <cell r="E2593">
            <v>24.124858848201324</v>
          </cell>
          <cell r="F2593" t="str">
            <v>SIEC Abr/26</v>
          </cell>
        </row>
        <row r="2594">
          <cell r="A2594" t="str">
            <v>02.03.05.700.19</v>
          </cell>
          <cell r="B2594" t="str">
            <v>Caixa de ligação estampada em chapa de aço, retangular, dimensões 4 x 2"</v>
          </cell>
          <cell r="C2594" t="str">
            <v>un</v>
          </cell>
          <cell r="D2594">
            <v>24.83</v>
          </cell>
          <cell r="E2594">
            <v>20.027423778028712</v>
          </cell>
          <cell r="F2594" t="str">
            <v>SIEC Abr/26</v>
          </cell>
        </row>
        <row r="2595">
          <cell r="A2595" t="str">
            <v>02.03.05.700.10</v>
          </cell>
          <cell r="B2595" t="str">
            <v>Caixa de passagem em chapa de aço com tampa parafusada, dimensões 102 x 102 x 82 mm</v>
          </cell>
          <cell r="C2595" t="str">
            <v>un</v>
          </cell>
          <cell r="D2595">
            <v>53.24</v>
          </cell>
          <cell r="E2595">
            <v>42.942410066139701</v>
          </cell>
          <cell r="F2595" t="str">
            <v>SIEC Abr/26</v>
          </cell>
        </row>
        <row r="2596">
          <cell r="A2596" t="str">
            <v>02.03.05.700.11</v>
          </cell>
          <cell r="B2596" t="str">
            <v>Caixa de passagem em chapa de aço com tampa parafusada, dimensões 152 x 152 x 82 mm</v>
          </cell>
          <cell r="C2596" t="str">
            <v>un</v>
          </cell>
          <cell r="D2596">
            <v>84.24</v>
          </cell>
          <cell r="E2596">
            <v>67.946442974673332</v>
          </cell>
          <cell r="F2596" t="str">
            <v>SIEC Abr/26</v>
          </cell>
        </row>
        <row r="2597">
          <cell r="A2597" t="str">
            <v>02.03.05.700.12</v>
          </cell>
          <cell r="B2597" t="str">
            <v>Caixa de passagem em chapa de aço com tampa parafusada, dimensões 202 x 202 x 102 mm</v>
          </cell>
          <cell r="C2597" t="str">
            <v>un</v>
          </cell>
          <cell r="D2597">
            <v>149.53</v>
          </cell>
          <cell r="E2597">
            <v>120.60816260687207</v>
          </cell>
          <cell r="F2597" t="str">
            <v>SIEC Abr/26</v>
          </cell>
        </row>
        <row r="2598">
          <cell r="A2598" t="str">
            <v>02.03.05.700.14</v>
          </cell>
          <cell r="B2598" t="str">
            <v>Caixa de passagem em chapa de aço com tampa parafusada, dimensões 302 x 302 x 122 mm</v>
          </cell>
          <cell r="C2598" t="str">
            <v>un</v>
          </cell>
          <cell r="D2598">
            <v>208.03</v>
          </cell>
          <cell r="E2598">
            <v>167.79319245039522</v>
          </cell>
          <cell r="F2598" t="str">
            <v>SIEC Abr/26</v>
          </cell>
        </row>
        <row r="2599">
          <cell r="A2599" t="str">
            <v>02.03.05.700.15</v>
          </cell>
          <cell r="B2599" t="str">
            <v>Caixa de passagem em chapa de aço com tampa parafusada, dimensões 350 x 350 x 120 mm</v>
          </cell>
          <cell r="C2599" t="str">
            <v>un</v>
          </cell>
          <cell r="D2599">
            <v>204.89</v>
          </cell>
          <cell r="E2599">
            <v>165.26052589127278</v>
          </cell>
          <cell r="F2599" t="str">
            <v>SIEC Abr/26</v>
          </cell>
        </row>
        <row r="2600">
          <cell r="A2600" t="str">
            <v>02.03.05.700.18</v>
          </cell>
          <cell r="B2600" t="str">
            <v>Caixa de passagem em chapa de aço com tampa parafusada, dimensões 502 x 502 x 152 mm</v>
          </cell>
          <cell r="C2600" t="str">
            <v>un</v>
          </cell>
          <cell r="D2600">
            <v>341.43</v>
          </cell>
          <cell r="E2600">
            <v>275.39119212776257</v>
          </cell>
          <cell r="F2600" t="str">
            <v>SIEC Abr/26</v>
          </cell>
        </row>
        <row r="2601">
          <cell r="A2601" t="str">
            <v>02.03.05.700.33</v>
          </cell>
          <cell r="B2601" t="str">
            <v>Caixa de passagem em chapa de aço galvanizada para perfilado 38X38mm, tipo "L", referência Dispan DP550 ou equivalente</v>
          </cell>
          <cell r="C2601" t="str">
            <v>un</v>
          </cell>
          <cell r="D2601">
            <v>119.54</v>
          </cell>
          <cell r="E2601">
            <v>96.418777222132604</v>
          </cell>
          <cell r="F2601" t="str">
            <v>SIEC Abr/26</v>
          </cell>
        </row>
        <row r="2602">
          <cell r="A2602" t="str">
            <v>02.03.05.700.34</v>
          </cell>
          <cell r="B2602" t="str">
            <v>Caixa de passagem em chapa de aço galvanizada para perfilado 38X38mm, tipo "T", referência Dispan DP547 ou equivalente</v>
          </cell>
          <cell r="C2602" t="str">
            <v>un</v>
          </cell>
          <cell r="D2602">
            <v>57.13</v>
          </cell>
          <cell r="E2602">
            <v>46.080012905307306</v>
          </cell>
          <cell r="F2602" t="str">
            <v>SIEC Abr/26</v>
          </cell>
        </row>
        <row r="2603">
          <cell r="A2603" t="str">
            <v>02.03.05.700.35</v>
          </cell>
          <cell r="B2603" t="str">
            <v>Caixa de passagem em chapa de aço galvanizada para perfilado 38X38mm, tipo "X", referência Dispan DP552 ou equivalente</v>
          </cell>
          <cell r="C2603" t="str">
            <v>un</v>
          </cell>
          <cell r="D2603">
            <v>66.02</v>
          </cell>
          <cell r="E2603">
            <v>53.250524278109367</v>
          </cell>
          <cell r="F2603" t="str">
            <v>SIEC Abr/26</v>
          </cell>
        </row>
        <row r="2604">
          <cell r="A2604" t="str">
            <v>02.03.05.700.37</v>
          </cell>
          <cell r="B2604" t="str">
            <v>Caixa de passagem em chapa de aço galvanizado a fogo 1500x1500x190mm, referência 900511 da Cemar ou equivalente</v>
          </cell>
          <cell r="C2604" t="str">
            <v>un</v>
          </cell>
          <cell r="D2604">
            <v>4544.33</v>
          </cell>
          <cell r="E2604">
            <v>3665.3734473302143</v>
          </cell>
          <cell r="F2604" t="str">
            <v>SIEC Abr/26</v>
          </cell>
        </row>
        <row r="2605">
          <cell r="A2605" t="str">
            <v>02.03.05.700.38</v>
          </cell>
          <cell r="B2605" t="str">
            <v>Caixa de passagem em chapa de aço galvanizado a fogo, com 02 portas , com flanges nas bases, dimensões 1400 x 1000 x 300 mm</v>
          </cell>
          <cell r="C2605" t="str">
            <v>un</v>
          </cell>
          <cell r="D2605">
            <v>4948.84</v>
          </cell>
          <cell r="E2605">
            <v>3991.6438135183093</v>
          </cell>
          <cell r="F2605" t="str">
            <v>SIEC Abr/26</v>
          </cell>
        </row>
        <row r="2606">
          <cell r="A2606" t="str">
            <v>02.03.05.700.46</v>
          </cell>
          <cell r="B2606" t="str">
            <v>Caixa de passagem para telefone 15x15x10cm (sobrepor), fornecimento e instalação</v>
          </cell>
          <cell r="C2606" t="str">
            <v>un</v>
          </cell>
          <cell r="D2606">
            <v>52.1</v>
          </cell>
          <cell r="E2606">
            <v>42.022906920471044</v>
          </cell>
          <cell r="F2606" t="str">
            <v>SIEC Abr/26</v>
          </cell>
        </row>
        <row r="2607">
          <cell r="A2607" t="str">
            <v>02.03.05.700.24</v>
          </cell>
          <cell r="B2607" t="str">
            <v>Caixa de telefone em chapa de aço padrão Telebrás , dimensões internas 1500 x 1500 x 150 mm</v>
          </cell>
          <cell r="C2607" t="str">
            <v>un</v>
          </cell>
          <cell r="D2607">
            <v>2163.2600000000002</v>
          </cell>
          <cell r="E2607">
            <v>1744.8459428940153</v>
          </cell>
          <cell r="F2607" t="str">
            <v>SIEC Abr/26</v>
          </cell>
        </row>
        <row r="2608">
          <cell r="A2608" t="str">
            <v>02.03.05.700.25</v>
          </cell>
          <cell r="B2608" t="str">
            <v>Caixa de telefone em chapa de aço padrão Telebrás , dimensões internas 400 x 400 x 120 mm</v>
          </cell>
          <cell r="C2608" t="str">
            <v>un</v>
          </cell>
          <cell r="D2608">
            <v>325.02999999999997</v>
          </cell>
          <cell r="E2608">
            <v>262.16325213744148</v>
          </cell>
          <cell r="F2608" t="str">
            <v>SIEC Abr/26</v>
          </cell>
        </row>
        <row r="2609">
          <cell r="A2609" t="str">
            <v>02.03.05.700.27</v>
          </cell>
          <cell r="B2609" t="str">
            <v>Caixa de telefone em chapa de aço padrão Telebrás , dimensões internas 600 x 600 x 120 mm</v>
          </cell>
          <cell r="C2609" t="str">
            <v>un</v>
          </cell>
          <cell r="D2609">
            <v>598.26</v>
          </cell>
          <cell r="E2609">
            <v>482.54557186643007</v>
          </cell>
          <cell r="F2609" t="str">
            <v>SIEC Abr/26</v>
          </cell>
        </row>
        <row r="2610">
          <cell r="A2610" t="str">
            <v>02.03.05.700.29</v>
          </cell>
          <cell r="B2610" t="str">
            <v>Caixa de telefone em chapa de aço padrão Telebrás , dimensões internas 800 x 800 x 120 mm</v>
          </cell>
          <cell r="C2610" t="str">
            <v>un</v>
          </cell>
          <cell r="D2610">
            <v>908.53</v>
          </cell>
          <cell r="E2610">
            <v>732.80367801258262</v>
          </cell>
          <cell r="F2610" t="str">
            <v>SIEC Abr/26</v>
          </cell>
        </row>
        <row r="2611">
          <cell r="A2611" t="str">
            <v>02.03.05.700.30</v>
          </cell>
          <cell r="B2611" t="str">
            <v>Caixa de telefone em chapa de aço padrão Telebrás , dimensões internas 800 x 800 x 150 mm</v>
          </cell>
          <cell r="C2611" t="str">
            <v>un</v>
          </cell>
          <cell r="D2611">
            <v>615.04</v>
          </cell>
          <cell r="E2611">
            <v>496.08001290530729</v>
          </cell>
          <cell r="F2611" t="str">
            <v>SIEC Abr/26</v>
          </cell>
        </row>
        <row r="2612">
          <cell r="A2612" t="str">
            <v>02.03.05.700.41</v>
          </cell>
          <cell r="B2612" t="str">
            <v>Caixa externa em chapa de aço de entrada de energia para medidor tipo N (1200mm x 1300mm x 250mm), com cabos para ramais individuais, padrão da concessionária local</v>
          </cell>
          <cell r="C2612" t="str">
            <v>un</v>
          </cell>
          <cell r="D2612">
            <v>3777.15</v>
          </cell>
          <cell r="E2612">
            <v>3046.5800935634779</v>
          </cell>
          <cell r="F2612" t="str">
            <v>SIEC Abr/26</v>
          </cell>
        </row>
        <row r="2613">
          <cell r="A2613" t="str">
            <v>02.03.05.700.07</v>
          </cell>
          <cell r="B2613" t="str">
            <v>Entrada de energia em caixa de chapa de aço, potência de 40 a 47 kVA</v>
          </cell>
          <cell r="C2613" t="str">
            <v>un</v>
          </cell>
          <cell r="D2613">
            <v>12645.76</v>
          </cell>
          <cell r="E2613">
            <v>10199.838683658654</v>
          </cell>
          <cell r="F2613" t="str">
            <v>SIEC Abr/26</v>
          </cell>
        </row>
        <row r="2614">
          <cell r="A2614" t="str">
            <v>02.03.05.800</v>
          </cell>
          <cell r="B2614" t="str">
            <v>DUTOS, CANALETAS E ACESSÓRIOS</v>
          </cell>
          <cell r="C2614" t="str">
            <v/>
          </cell>
          <cell r="E2614">
            <v>0</v>
          </cell>
          <cell r="F2614" t="str">
            <v>SIEC Abr/26</v>
          </cell>
        </row>
        <row r="2615">
          <cell r="A2615" t="str">
            <v>02.03.05.800.21</v>
          </cell>
          <cell r="B2615" t="str">
            <v>Canaleta em PVC Mod."DLP-150X50" 3 vias / Evolutiva-(Pial Legrand)-Barras de 2,00 m ou equivalente</v>
          </cell>
          <cell r="C2615" t="str">
            <v>m</v>
          </cell>
          <cell r="D2615">
            <v>161.93</v>
          </cell>
          <cell r="E2615">
            <v>130.60977577028552</v>
          </cell>
          <cell r="F2615" t="str">
            <v>SIEC Abr/26</v>
          </cell>
        </row>
        <row r="2616">
          <cell r="A2616" t="str">
            <v>02.03.05.900</v>
          </cell>
          <cell r="B2616" t="str">
            <v>CAIXAS DE PASSAGENS EM ALVENARIA</v>
          </cell>
          <cell r="C2616" t="str">
            <v/>
          </cell>
          <cell r="E2616">
            <v>0</v>
          </cell>
          <cell r="F2616" t="str">
            <v>SIEC Abr/26</v>
          </cell>
        </row>
        <row r="2617">
          <cell r="A2617" t="str">
            <v>02.03.05.900.01</v>
          </cell>
          <cell r="B2617" t="str">
            <v>Caixa de passagem em alvenaria com tampa de concreto com dispositivo para lacres 1,00 x 1,00 x 1,20 m - para passagem de cabos de MT (Alimentação em 13,8 kV)</v>
          </cell>
          <cell r="C2617" t="str">
            <v>un</v>
          </cell>
          <cell r="D2617">
            <v>2017.75</v>
          </cell>
          <cell r="E2617">
            <v>1627.4802387481852</v>
          </cell>
          <cell r="F2617" t="str">
            <v>SIEC Abr/26</v>
          </cell>
        </row>
        <row r="2618">
          <cell r="A2618" t="str">
            <v>02.03.05.900.14</v>
          </cell>
          <cell r="B2618" t="str">
            <v>Caixa de passagem em alvenaria de 0,30 x 0,30 x 0,30 m com tampa de concreto</v>
          </cell>
          <cell r="C2618" t="str">
            <v>un</v>
          </cell>
          <cell r="D2618">
            <v>219.31</v>
          </cell>
          <cell r="E2618">
            <v>176.89143410227456</v>
          </cell>
          <cell r="F2618" t="str">
            <v>SIEC Abr/26</v>
          </cell>
        </row>
        <row r="2619">
          <cell r="A2619" t="str">
            <v>02.03.05.900.03</v>
          </cell>
          <cell r="B2619" t="str">
            <v>Caixa de passagem em alvenaria de 0,40 x 0,40 x 0,50 m com tampa de concreto</v>
          </cell>
          <cell r="C2619" t="str">
            <v>un</v>
          </cell>
          <cell r="D2619">
            <v>575.94000000000005</v>
          </cell>
          <cell r="E2619">
            <v>464.54266817228591</v>
          </cell>
          <cell r="F2619" t="str">
            <v>SIEC Abr/26</v>
          </cell>
        </row>
        <row r="2620">
          <cell r="A2620" t="str">
            <v>02.03.05.900.04</v>
          </cell>
          <cell r="B2620" t="str">
            <v>Caixa de passagem em alvenaria de 0,50 x 0,50 x 0,50 m com tampa de concreto</v>
          </cell>
          <cell r="C2620" t="str">
            <v>un</v>
          </cell>
          <cell r="D2620">
            <v>703.49</v>
          </cell>
          <cell r="E2620">
            <v>567.42216486530083</v>
          </cell>
          <cell r="F2620" t="str">
            <v>SIEC Abr/26</v>
          </cell>
        </row>
        <row r="2621">
          <cell r="A2621" t="str">
            <v>02.03.05.900.05</v>
          </cell>
          <cell r="B2621" t="str">
            <v>Caixa de passagem em alvenaria de 0,60 x 0,60 x 0,60 m com tampa de concreto</v>
          </cell>
          <cell r="C2621" t="str">
            <v>un</v>
          </cell>
          <cell r="D2621">
            <v>1139.51</v>
          </cell>
          <cell r="E2621">
            <v>919.10792063235999</v>
          </cell>
          <cell r="F2621" t="str">
            <v>SIEC Abr/26</v>
          </cell>
        </row>
        <row r="2622">
          <cell r="A2622" t="str">
            <v>02.03.05.900.13</v>
          </cell>
          <cell r="B2622" t="str">
            <v>Caixa de passagem em alvenaria de 0,70 x 0,70 x 0,70 m com tampa de concreto</v>
          </cell>
          <cell r="C2622" t="str">
            <v>un</v>
          </cell>
          <cell r="D2622">
            <v>1338.83</v>
          </cell>
          <cell r="E2622">
            <v>1079.8757864171639</v>
          </cell>
          <cell r="F2622" t="str">
            <v>SIEC Abr/26</v>
          </cell>
        </row>
        <row r="2623">
          <cell r="A2623" t="str">
            <v>02.03.05.900.06</v>
          </cell>
          <cell r="B2623" t="str">
            <v>Caixa de passagem em alvenaria de 0,70 x 1,00 x 0,80 m</v>
          </cell>
          <cell r="C2623" t="str">
            <v>un</v>
          </cell>
          <cell r="D2623">
            <v>2053.3200000000002</v>
          </cell>
          <cell r="E2623">
            <v>1656.1703500564608</v>
          </cell>
          <cell r="F2623" t="str">
            <v>SIEC Abr/26</v>
          </cell>
        </row>
        <row r="2624">
          <cell r="A2624" t="str">
            <v>02.03.05.900.07</v>
          </cell>
          <cell r="B2624" t="str">
            <v>Caixa de passagem em alvenaria de 0,80 x 0,80 x 1,00 m com tampa de concreto</v>
          </cell>
          <cell r="C2624" t="str">
            <v>un</v>
          </cell>
          <cell r="D2624">
            <v>2293.83</v>
          </cell>
          <cell r="E2624">
            <v>1850.1613163413454</v>
          </cell>
          <cell r="F2624" t="str">
            <v>SIEC Abr/26</v>
          </cell>
        </row>
        <row r="2625">
          <cell r="A2625" t="str">
            <v>02.03.05.900.08</v>
          </cell>
          <cell r="B2625" t="str">
            <v>Caixa de passagem em alvenaria de 1,00 x 1,00 x 0,70 m com tampa de concreto</v>
          </cell>
          <cell r="C2625" t="str">
            <v>un</v>
          </cell>
          <cell r="D2625">
            <v>2363.1</v>
          </cell>
          <cell r="E2625">
            <v>1906.0332311663171</v>
          </cell>
          <cell r="F2625" t="str">
            <v>SIEC Abr/26</v>
          </cell>
        </row>
        <row r="2626">
          <cell r="A2626" t="str">
            <v>02.03.05.900.11</v>
          </cell>
          <cell r="B2626" t="str">
            <v>Caixa de passagem em alvenaria de 1,00 x 1,00 x 1,20 m com tampa de concreto</v>
          </cell>
          <cell r="C2626" t="str">
            <v>un</v>
          </cell>
          <cell r="D2626">
            <v>3125.47</v>
          </cell>
          <cell r="E2626">
            <v>2520.946926923697</v>
          </cell>
          <cell r="F2626" t="str">
            <v>SIEC Abr/26</v>
          </cell>
        </row>
        <row r="2627">
          <cell r="A2627" t="str">
            <v>02.03.05.900.12</v>
          </cell>
          <cell r="B2627" t="str">
            <v>Caixa de passagem em alvenaria de 1,00 x 1,30 x 1,90 m com tampa de concreto</v>
          </cell>
          <cell r="C2627" t="str">
            <v>un</v>
          </cell>
          <cell r="D2627">
            <v>6431.71</v>
          </cell>
          <cell r="E2627">
            <v>5187.6996289724148</v>
          </cell>
          <cell r="F2627" t="str">
            <v>SIEC Abr/26</v>
          </cell>
        </row>
        <row r="2628">
          <cell r="A2628" t="str">
            <v>02.03.05.900.10</v>
          </cell>
          <cell r="B2628" t="str">
            <v>Caixa de passagem em alvenaria de 1,20 x 1,20 x 1,50 m om tampa de concreto</v>
          </cell>
          <cell r="C2628" t="str">
            <v>un</v>
          </cell>
          <cell r="D2628">
            <v>3440.68</v>
          </cell>
          <cell r="E2628">
            <v>2775.1895467010809</v>
          </cell>
          <cell r="F2628" t="str">
            <v>SIEC Abr/26</v>
          </cell>
        </row>
        <row r="2629">
          <cell r="A2629" t="str">
            <v>02.03.05.900.09</v>
          </cell>
          <cell r="B2629" t="str">
            <v>Caixa de passagem em alvenaria de 1,50 x 1,50 x 1,80 m com tampa de concreto</v>
          </cell>
          <cell r="C2629" t="str">
            <v>un</v>
          </cell>
          <cell r="D2629">
            <v>4685.04</v>
          </cell>
          <cell r="E2629">
            <v>3778.8675592837553</v>
          </cell>
          <cell r="F2629" t="str">
            <v>SIEC Abr/26</v>
          </cell>
        </row>
        <row r="2630">
          <cell r="A2630" t="str">
            <v>02.03.05.900.02</v>
          </cell>
          <cell r="B2630" t="str">
            <v>Caixa de Passagem em concreto com Tampa de Concreto com Dispositivo para Lacres 1,00 x 1,00 x 1,00 m</v>
          </cell>
          <cell r="C2630" t="str">
            <v>un</v>
          </cell>
          <cell r="D2630">
            <v>1680.15</v>
          </cell>
          <cell r="E2630">
            <v>1355.1782545571866</v>
          </cell>
          <cell r="F2630" t="str">
            <v>SIEC Abr/26</v>
          </cell>
        </row>
        <row r="2631">
          <cell r="A2631" t="str">
            <v>02.03.06</v>
          </cell>
          <cell r="B2631" t="str">
            <v>PAINÉIS E QUADROS GERAIS DE DISTRIBUIÇÃO E CONTROLE</v>
          </cell>
          <cell r="C2631" t="str">
            <v/>
          </cell>
          <cell r="E2631">
            <v>0</v>
          </cell>
          <cell r="F2631" t="str">
            <v>SIEC Abr/26</v>
          </cell>
        </row>
        <row r="2632">
          <cell r="A2632" t="str">
            <v>02.03.06.100</v>
          </cell>
          <cell r="B2632" t="str">
            <v>PAINÉIS E QUADROS EM ESTAÇÃO E SALA TÉCNICA</v>
          </cell>
          <cell r="C2632" t="str">
            <v/>
          </cell>
          <cell r="E2632">
            <v>0</v>
          </cell>
          <cell r="F2632" t="str">
            <v>SIEC Abr/26</v>
          </cell>
        </row>
        <row r="2633">
          <cell r="A2633" t="str">
            <v>02.03.06.100.39</v>
          </cell>
          <cell r="B2633" t="str">
            <v>Caixa Porta Fusível (CPF), conforme Especificações Técnicas de Sistemas Alimentação e Equipamentos Elétricos</v>
          </cell>
          <cell r="C2633" t="str">
            <v>cj</v>
          </cell>
          <cell r="D2633">
            <v>8208.15</v>
          </cell>
          <cell r="E2633">
            <v>6620.5436360703334</v>
          </cell>
          <cell r="F2633" t="str">
            <v>SIEC Abr/26</v>
          </cell>
        </row>
        <row r="2634">
          <cell r="A2634" t="str">
            <v>02.03.06.100.01</v>
          </cell>
          <cell r="B2634" t="str">
            <v>Painel de Alimentação de Bloqueios (PAB)</v>
          </cell>
          <cell r="C2634" t="str">
            <v>cj</v>
          </cell>
          <cell r="D2634">
            <v>19266.919999999998</v>
          </cell>
          <cell r="E2634">
            <v>15540.345216970478</v>
          </cell>
          <cell r="F2634" t="str">
            <v>SIEC Abr/26</v>
          </cell>
        </row>
        <row r="2635">
          <cell r="A2635" t="str">
            <v>02.03.06.100.04</v>
          </cell>
          <cell r="B2635" t="str">
            <v>Painel de Cargas Essenciais (PESS)</v>
          </cell>
          <cell r="C2635" t="str">
            <v>cj</v>
          </cell>
          <cell r="D2635">
            <v>19319.68</v>
          </cell>
          <cell r="E2635">
            <v>15582.90046781739</v>
          </cell>
          <cell r="F2635" t="str">
            <v>SIEC Abr/26</v>
          </cell>
        </row>
        <row r="2636">
          <cell r="A2636" t="str">
            <v>02.03.06.100.31</v>
          </cell>
          <cell r="B2636" t="str">
            <v>Painel Elétrico Local para o Conjunto Moto-Ventilador - PCL-V</v>
          </cell>
          <cell r="C2636" t="str">
            <v>cj</v>
          </cell>
          <cell r="D2636">
            <v>21834.26</v>
          </cell>
          <cell r="E2636">
            <v>17611.114695918695</v>
          </cell>
          <cell r="F2636" t="str">
            <v>SIEC Abr/26</v>
          </cell>
        </row>
        <row r="2637">
          <cell r="A2637" t="str">
            <v>02.03.06.100.21</v>
          </cell>
          <cell r="B2637" t="str">
            <v>Quadro de Distribuição Bombas de Incêndio (QDBI) e respectivo Sistema Digital de Comando, Controle e Aquisição de Dados (SDCCAD) conforme especificação técnica CPTM AV6684-0</v>
          </cell>
          <cell r="C2637" t="str">
            <v>cj</v>
          </cell>
          <cell r="D2637">
            <v>85694.24</v>
          </cell>
          <cell r="E2637">
            <v>69119.406355863859</v>
          </cell>
          <cell r="F2637" t="str">
            <v>SIEC Abr/26</v>
          </cell>
        </row>
        <row r="2638">
          <cell r="A2638" t="str">
            <v>02.03.06.100.41</v>
          </cell>
          <cell r="B2638" t="str">
            <v>Quadro de transferência do Diesel Móvel (QTDM)</v>
          </cell>
          <cell r="C2638" t="str">
            <v>cj</v>
          </cell>
          <cell r="D2638">
            <v>22457</v>
          </cell>
          <cell r="E2638">
            <v>18113.405387965802</v>
          </cell>
          <cell r="F2638" t="str">
            <v>SIEC Abr/26</v>
          </cell>
        </row>
        <row r="2639">
          <cell r="A2639" t="str">
            <v>02.03.06.100.26</v>
          </cell>
          <cell r="B2639" t="str">
            <v>Quadro Geral de Distribuição Essencial e Não Essencial (QGD) E/N e respectivo Sistema Digital de Comando, Controle e Aquisição de Dados (SDCCAD) conforme especificação técnica CPTM AV6684-0</v>
          </cell>
          <cell r="C2639" t="str">
            <v>cj</v>
          </cell>
          <cell r="D2639">
            <v>615442.93000000005</v>
          </cell>
          <cell r="E2639">
            <v>496405.00887239882</v>
          </cell>
          <cell r="F2639" t="str">
            <v>SIEC Abr/26</v>
          </cell>
        </row>
        <row r="2640">
          <cell r="A2640" t="str">
            <v>02.03.06.100.35</v>
          </cell>
          <cell r="B2640" t="str">
            <v>Sinaleiro monobloco Ø 22 mm, 220 Vca, colorido, para painéis e máquinas.</v>
          </cell>
          <cell r="C2640" t="str">
            <v>cj</v>
          </cell>
          <cell r="D2640">
            <v>48.57</v>
          </cell>
          <cell r="E2640">
            <v>39.175673495725114</v>
          </cell>
          <cell r="F2640" t="str">
            <v>SIEC Abr/26</v>
          </cell>
        </row>
        <row r="2641">
          <cell r="A2641" t="str">
            <v>02.03.06.110</v>
          </cell>
          <cell r="B2641" t="str">
            <v>QUADROS COMUNS EM CHAPA DE AÇO</v>
          </cell>
          <cell r="C2641" t="str">
            <v/>
          </cell>
          <cell r="E2641">
            <v>0</v>
          </cell>
          <cell r="F2641" t="str">
            <v>SIEC Abr/26</v>
          </cell>
        </row>
        <row r="2642">
          <cell r="A2642" t="str">
            <v>02.03.06.110.01</v>
          </cell>
          <cell r="B2642" t="str">
            <v>Quadro de distribuição com barramento trifásico, de embutir, em chapa de aço galvanizado, para 28 disjuntores DIN</v>
          </cell>
          <cell r="C2642" t="str">
            <v>un</v>
          </cell>
          <cell r="D2642">
            <v>936.39</v>
          </cell>
          <cell r="E2642">
            <v>755.27504436199388</v>
          </cell>
          <cell r="F2642" t="str">
            <v>SIEC Abr/26</v>
          </cell>
        </row>
        <row r="2643">
          <cell r="A2643" t="str">
            <v>02.03.06.110.08</v>
          </cell>
          <cell r="B2643" t="str">
            <v>Quadro de distribuição com barramento trifásico, de embutir, em chapa de aço galvanizado, para 40 disjuntores DIN</v>
          </cell>
          <cell r="C2643" t="str">
            <v>un</v>
          </cell>
          <cell r="D2643">
            <v>1159.5899999999999</v>
          </cell>
          <cell r="E2643">
            <v>935.30408130343596</v>
          </cell>
          <cell r="F2643" t="str">
            <v>SIEC Abr/26</v>
          </cell>
        </row>
        <row r="2644">
          <cell r="A2644" t="str">
            <v>02.03.06.110.10</v>
          </cell>
          <cell r="B2644" t="str">
            <v>Quadro de distribuição com barramento trifásico, de sobrepor, em chapa de aço galvanizado, para 18 disjuntores DIN</v>
          </cell>
          <cell r="C2644" t="str">
            <v>un</v>
          </cell>
          <cell r="D2644">
            <v>644.61</v>
          </cell>
          <cell r="E2644">
            <v>519.93063397322146</v>
          </cell>
          <cell r="F2644" t="str">
            <v>SIEC Abr/26</v>
          </cell>
        </row>
        <row r="2645">
          <cell r="A2645" t="str">
            <v>02.03.06.110.11</v>
          </cell>
          <cell r="B2645" t="str">
            <v>Quadro de distribuição com barramento trifásico, de sobrepor, em chapa de aço galvanizado, para 32 disjuntores DIN</v>
          </cell>
          <cell r="C2645" t="str">
            <v>un</v>
          </cell>
          <cell r="D2645">
            <v>1755.83</v>
          </cell>
          <cell r="E2645">
            <v>1416.2203581222777</v>
          </cell>
          <cell r="F2645" t="str">
            <v>SIEC Abr/26</v>
          </cell>
        </row>
        <row r="2646">
          <cell r="A2646" t="str">
            <v>02.03.06.110.12</v>
          </cell>
          <cell r="B2646" t="str">
            <v>Quadro de distribuição com barramento trifásico, de sobrepor, em chapa de aço galvanizado, para 64 disjuntores DIN</v>
          </cell>
          <cell r="C2646" t="str">
            <v>un</v>
          </cell>
          <cell r="D2646">
            <v>2400.85</v>
          </cell>
          <cell r="E2646">
            <v>1936.4816905952573</v>
          </cell>
          <cell r="F2646" t="str">
            <v>SIEC Abr/26</v>
          </cell>
        </row>
        <row r="2647">
          <cell r="A2647" t="str">
            <v>02.03.06.110.22</v>
          </cell>
          <cell r="B2647" t="str">
            <v>Quadro de distribuição de energia em chapa de aço galvanizado, de embutir, com barramento trifásico, para 18 disjuntores DIN 100A - fornecimento e instalação</v>
          </cell>
          <cell r="C2647" t="str">
            <v>un</v>
          </cell>
          <cell r="D2647">
            <v>506.67</v>
          </cell>
          <cell r="E2647">
            <v>408.67075334731408</v>
          </cell>
          <cell r="F2647" t="str">
            <v>SIEC Abr/26</v>
          </cell>
        </row>
        <row r="2648">
          <cell r="A2648" t="str">
            <v>02.03.06.110.21</v>
          </cell>
          <cell r="B2648" t="str">
            <v>Quadro de distribuição de energia em chapa de aço galvanizado, de embutir, com barramento trifásico, para 24 disjuntores DIN 100A - fornecimento e instalação</v>
          </cell>
          <cell r="C2648" t="str">
            <v>un</v>
          </cell>
          <cell r="D2648">
            <v>530.32000000000005</v>
          </cell>
          <cell r="E2648">
            <v>427.74641071140508</v>
          </cell>
          <cell r="F2648" t="str">
            <v>SIEC Abr/26</v>
          </cell>
        </row>
        <row r="2649">
          <cell r="A2649" t="str">
            <v>02.03.06.120</v>
          </cell>
          <cell r="B2649" t="str">
            <v>QUADROS COMUNS EM PVC</v>
          </cell>
          <cell r="C2649" t="str">
            <v/>
          </cell>
          <cell r="E2649">
            <v>0</v>
          </cell>
          <cell r="F2649" t="str">
            <v>SIEC Abr/26</v>
          </cell>
        </row>
        <row r="2650">
          <cell r="A2650" t="str">
            <v>02.03.06.120.01</v>
          </cell>
          <cell r="B2650" t="str">
            <v>Quadro de distribuição com barramento trifásico, de embutir, em PVC, para 8 disjuntores DIN</v>
          </cell>
          <cell r="C2650" t="str">
            <v>un</v>
          </cell>
          <cell r="D2650">
            <v>219.4</v>
          </cell>
          <cell r="E2650">
            <v>176.96402645587997</v>
          </cell>
          <cell r="F2650" t="str">
            <v>SIEC Abr/26</v>
          </cell>
        </row>
        <row r="2651">
          <cell r="A2651" t="str">
            <v>02.03.06.310</v>
          </cell>
          <cell r="B2651" t="str">
            <v>DISPOSITIVOS DE PROTEÇÃO</v>
          </cell>
          <cell r="C2651" t="str">
            <v/>
          </cell>
          <cell r="E2651">
            <v>0</v>
          </cell>
          <cell r="F2651" t="str">
            <v>SIEC Abr/26</v>
          </cell>
        </row>
        <row r="2652">
          <cell r="A2652" t="str">
            <v>02.03.06.310.25</v>
          </cell>
          <cell r="B2652" t="str">
            <v>Disjuntor bipolar termomagnético de 1 A em quadro de distribuição</v>
          </cell>
          <cell r="C2652" t="str">
            <v>un</v>
          </cell>
          <cell r="D2652">
            <v>464.33</v>
          </cell>
          <cell r="E2652">
            <v>374.52008388449747</v>
          </cell>
          <cell r="F2652" t="str">
            <v>SIEC Abr/26</v>
          </cell>
        </row>
        <row r="2653">
          <cell r="A2653" t="str">
            <v>02.03.06.310.31</v>
          </cell>
          <cell r="B2653" t="str">
            <v>Disjuntor bipolar termomagnético de 10 A em quadro de distribuição</v>
          </cell>
          <cell r="C2653" t="str">
            <v>un</v>
          </cell>
          <cell r="D2653">
            <v>53.9</v>
          </cell>
          <cell r="E2653">
            <v>43.474753992579444</v>
          </cell>
          <cell r="F2653" t="str">
            <v>SIEC Abr/26</v>
          </cell>
        </row>
        <row r="2654">
          <cell r="A2654" t="str">
            <v>02.03.06.310.32</v>
          </cell>
          <cell r="B2654" t="str">
            <v>Disjuntor bipolar termomagnético de 16 A em quadro de distribuição</v>
          </cell>
          <cell r="C2654" t="str">
            <v>un</v>
          </cell>
          <cell r="D2654">
            <v>56.23</v>
          </cell>
          <cell r="E2654">
            <v>45.354089369253103</v>
          </cell>
          <cell r="F2654" t="str">
            <v>SIEC Abr/26</v>
          </cell>
        </row>
        <row r="2655">
          <cell r="A2655" t="str">
            <v>02.03.06.310.28</v>
          </cell>
          <cell r="B2655" t="str">
            <v>Disjuntor bipolar termomagnético de 2 A em quadro de distribuição</v>
          </cell>
          <cell r="C2655" t="str">
            <v>un</v>
          </cell>
          <cell r="D2655">
            <v>124.89</v>
          </cell>
          <cell r="E2655">
            <v>100.73398935312147</v>
          </cell>
          <cell r="F2655" t="str">
            <v>SIEC Abr/26</v>
          </cell>
        </row>
        <row r="2656">
          <cell r="A2656" t="str">
            <v>02.03.06.310.33</v>
          </cell>
          <cell r="B2656" t="str">
            <v>Disjuntor bipolar termomagnético de 20 A em quadro de distribuição</v>
          </cell>
          <cell r="C2656" t="str">
            <v>un</v>
          </cell>
          <cell r="D2656">
            <v>60.32</v>
          </cell>
          <cell r="E2656">
            <v>48.653008549766092</v>
          </cell>
          <cell r="F2656" t="str">
            <v>SIEC Abr/26</v>
          </cell>
        </row>
        <row r="2657">
          <cell r="A2657" t="str">
            <v>02.03.06.310.34</v>
          </cell>
          <cell r="B2657" t="str">
            <v>Disjuntor bipolar termomagnético de 25 A em quadro de distribuição</v>
          </cell>
          <cell r="C2657" t="str">
            <v>un</v>
          </cell>
          <cell r="D2657">
            <v>60.32</v>
          </cell>
          <cell r="E2657">
            <v>48.653008549766092</v>
          </cell>
          <cell r="F2657" t="str">
            <v>SIEC Abr/26</v>
          </cell>
        </row>
        <row r="2658">
          <cell r="A2658" t="str">
            <v>02.03.06.310.35</v>
          </cell>
          <cell r="B2658" t="str">
            <v>Disjuntor bipolar termomagnético de 32 A em quadro de distribuição</v>
          </cell>
          <cell r="C2658" t="str">
            <v>un</v>
          </cell>
          <cell r="D2658">
            <v>65.459999999999994</v>
          </cell>
          <cell r="E2658">
            <v>52.798838522342308</v>
          </cell>
          <cell r="F2658" t="str">
            <v>SIEC Abr/26</v>
          </cell>
        </row>
        <row r="2659">
          <cell r="A2659" t="str">
            <v>02.03.06.310.29</v>
          </cell>
          <cell r="B2659" t="str">
            <v>Disjuntor bipolar termomagnético de 4 A em quadro de distribuição</v>
          </cell>
          <cell r="C2659" t="str">
            <v>un</v>
          </cell>
          <cell r="D2659">
            <v>117.77</v>
          </cell>
          <cell r="E2659">
            <v>94.991127601225998</v>
          </cell>
          <cell r="F2659" t="str">
            <v>SIEC Abr/26</v>
          </cell>
        </row>
        <row r="2660">
          <cell r="A2660" t="str">
            <v>02.03.06.310.26</v>
          </cell>
          <cell r="B2660" t="str">
            <v>Disjuntor bipolar termomagnético de 40 A em quadro de distribuição</v>
          </cell>
          <cell r="C2660" t="str">
            <v>un</v>
          </cell>
          <cell r="D2660">
            <v>73.19</v>
          </cell>
          <cell r="E2660">
            <v>59.033715115341181</v>
          </cell>
          <cell r="F2660" t="str">
            <v>SIEC Abr/26</v>
          </cell>
        </row>
        <row r="2661">
          <cell r="A2661" t="str">
            <v>02.03.06.310.27</v>
          </cell>
          <cell r="B2661" t="str">
            <v>Disjuntor bipolar termomagnético de 50 A em quadro de distribuição</v>
          </cell>
          <cell r="C2661" t="str">
            <v>un</v>
          </cell>
          <cell r="D2661">
            <v>83.87</v>
          </cell>
          <cell r="E2661">
            <v>67.648007743184394</v>
          </cell>
          <cell r="F2661" t="str">
            <v>SIEC Abr/26</v>
          </cell>
        </row>
        <row r="2662">
          <cell r="A2662" t="str">
            <v>02.03.06.310.30</v>
          </cell>
          <cell r="B2662" t="str">
            <v>Disjuntor bipolar termomagnético de 6 A em quadro de distribuição</v>
          </cell>
          <cell r="C2662" t="str">
            <v>un</v>
          </cell>
          <cell r="D2662">
            <v>52.05</v>
          </cell>
          <cell r="E2662">
            <v>41.982577835134698</v>
          </cell>
          <cell r="F2662" t="str">
            <v>SIEC Abr/26</v>
          </cell>
        </row>
        <row r="2663">
          <cell r="A2663" t="str">
            <v>02.03.06.310.84</v>
          </cell>
          <cell r="B2663" t="str">
            <v>Disjuntor caixa moldada tripolar de 200 A</v>
          </cell>
          <cell r="C2663" t="str">
            <v>un</v>
          </cell>
          <cell r="D2663">
            <v>485.04</v>
          </cell>
          <cell r="E2663">
            <v>391.22439103081143</v>
          </cell>
          <cell r="F2663" t="str">
            <v>SIEC Abr/26</v>
          </cell>
        </row>
        <row r="2664">
          <cell r="A2664" t="str">
            <v>02.03.06.310.77</v>
          </cell>
          <cell r="B2664" t="str">
            <v>Disjuntor caixa moldada, tripolar, 250 A , térmico ajustável e magnético fixo, 220V, tensão max. operação 690Vca, 250Vcc, capacidade de interrupção 30 kA</v>
          </cell>
          <cell r="C2664" t="str">
            <v>un</v>
          </cell>
          <cell r="D2664">
            <v>844.63</v>
          </cell>
          <cell r="E2664">
            <v>681.26310695273435</v>
          </cell>
          <cell r="F2664" t="str">
            <v>SIEC Abr/26</v>
          </cell>
        </row>
        <row r="2665">
          <cell r="A2665" t="str">
            <v>02.03.06.310.47</v>
          </cell>
          <cell r="B2665" t="str">
            <v>Disjuntor com proteção diferencial residual bipolar (F+N ou F+F), tipo AC, de 25A, corrente residual 30mA, capacidade de interrupção 15kA</v>
          </cell>
          <cell r="C2665" t="str">
            <v>un</v>
          </cell>
          <cell r="D2665">
            <v>1883.19</v>
          </cell>
          <cell r="E2665">
            <v>1518.9466042910146</v>
          </cell>
          <cell r="F2665" t="str">
            <v>SIEC Abr/26</v>
          </cell>
        </row>
        <row r="2666">
          <cell r="A2666" t="str">
            <v>02.03.06.310.49</v>
          </cell>
          <cell r="B2666" t="str">
            <v>Disjuntor com proteção diferencial residual bipolar (F+N ou F+F), tipo AC, de 32A, corrente residual 30mA, capacidade de interrupção 15kA</v>
          </cell>
          <cell r="C2666" t="str">
            <v>un</v>
          </cell>
          <cell r="D2666">
            <v>1512.53</v>
          </cell>
          <cell r="E2666">
            <v>1219.9790288756251</v>
          </cell>
          <cell r="F2666" t="str">
            <v>SIEC Abr/26</v>
          </cell>
        </row>
        <row r="2667">
          <cell r="A2667" t="str">
            <v>02.03.06.310.20</v>
          </cell>
          <cell r="B2667" t="str">
            <v>Disjuntor monopolar termomagnético de 10 A em quadro de distribuição</v>
          </cell>
          <cell r="C2667" t="str">
            <v>un</v>
          </cell>
          <cell r="D2667">
            <v>12.18</v>
          </cell>
          <cell r="E2667">
            <v>9.8241651879335379</v>
          </cell>
          <cell r="F2667" t="str">
            <v>SIEC Abr/26</v>
          </cell>
        </row>
        <row r="2668">
          <cell r="A2668" t="str">
            <v>02.03.06.310.21</v>
          </cell>
          <cell r="B2668" t="str">
            <v>Disjuntor monopolar termomagnético de 16 A em quadro de distribuição</v>
          </cell>
          <cell r="C2668" t="str">
            <v>un</v>
          </cell>
          <cell r="D2668">
            <v>13.36</v>
          </cell>
          <cell r="E2668">
            <v>10.775931601871269</v>
          </cell>
          <cell r="F2668" t="str">
            <v>SIEC Abr/26</v>
          </cell>
        </row>
        <row r="2669">
          <cell r="A2669" t="str">
            <v>02.03.06.310.17</v>
          </cell>
          <cell r="B2669" t="str">
            <v>Disjuntor monopolar termomagnético de 2 A em quadro de distribuição</v>
          </cell>
          <cell r="C2669" t="str">
            <v>un</v>
          </cell>
          <cell r="D2669">
            <v>26.31</v>
          </cell>
          <cell r="E2669">
            <v>21.221164703984513</v>
          </cell>
          <cell r="F2669" t="str">
            <v>SIEC Abr/26</v>
          </cell>
        </row>
        <row r="2670">
          <cell r="A2670" t="str">
            <v>02.03.06.310.22</v>
          </cell>
          <cell r="B2670" t="str">
            <v>Disjuntor monopolar termomagnético de 20 A em quadro de distribuição</v>
          </cell>
          <cell r="C2670" t="str">
            <v>un</v>
          </cell>
          <cell r="D2670">
            <v>15.37</v>
          </cell>
          <cell r="E2670">
            <v>12.39716083239232</v>
          </cell>
          <cell r="F2670" t="str">
            <v>SIEC Abr/26</v>
          </cell>
        </row>
        <row r="2671">
          <cell r="A2671" t="str">
            <v>02.03.06.310.23</v>
          </cell>
          <cell r="B2671" t="str">
            <v>Disjuntor monopolar termomagnético de 25 A em quadro de distribuição</v>
          </cell>
          <cell r="C2671" t="str">
            <v>un</v>
          </cell>
          <cell r="D2671">
            <v>15.37</v>
          </cell>
          <cell r="E2671">
            <v>12.39716083239232</v>
          </cell>
          <cell r="F2671" t="str">
            <v>SIEC Abr/26</v>
          </cell>
        </row>
        <row r="2672">
          <cell r="A2672" t="str">
            <v>02.03.06.310.24</v>
          </cell>
          <cell r="B2672" t="str">
            <v>Disjuntor monopolar termomagnético de 32 A em quadro de distribuição</v>
          </cell>
          <cell r="C2672" t="str">
            <v>un</v>
          </cell>
          <cell r="D2672">
            <v>17.97</v>
          </cell>
          <cell r="E2672">
            <v>14.494273269882237</v>
          </cell>
          <cell r="F2672" t="str">
            <v>SIEC Abr/26</v>
          </cell>
        </row>
        <row r="2673">
          <cell r="A2673" t="str">
            <v>02.03.06.310.18</v>
          </cell>
          <cell r="B2673" t="str">
            <v>Disjuntor monopolar termomagnético de 4 A em quadro de distribuição</v>
          </cell>
          <cell r="C2673" t="str">
            <v>un</v>
          </cell>
          <cell r="D2673">
            <v>46.92</v>
          </cell>
          <cell r="E2673">
            <v>37.844813679625744</v>
          </cell>
          <cell r="F2673" t="str">
            <v>SIEC Abr/26</v>
          </cell>
        </row>
        <row r="2674">
          <cell r="A2674" t="str">
            <v>02.03.06.310.81</v>
          </cell>
          <cell r="B2674" t="str">
            <v xml:space="preserve">Disjuntor monopolar termomagnético de 40 A em quadro de distribuição padrão europeu/din, corrente nominal </v>
          </cell>
          <cell r="C2674" t="str">
            <v>un</v>
          </cell>
          <cell r="D2674">
            <v>26</v>
          </cell>
          <cell r="E2674">
            <v>20.971124374899176</v>
          </cell>
          <cell r="F2674" t="str">
            <v>SIEC Abr/26</v>
          </cell>
        </row>
        <row r="2675">
          <cell r="A2675" t="str">
            <v>02.03.06.310.82</v>
          </cell>
          <cell r="B2675" t="str">
            <v xml:space="preserve">Disjuntor monopolar termomagnético de 50 A em quadro de distribuição padrão europeu/din, corrente nominal </v>
          </cell>
          <cell r="C2675" t="str">
            <v>un</v>
          </cell>
          <cell r="D2675">
            <v>31.34</v>
          </cell>
          <cell r="E2675">
            <v>25.278270688820776</v>
          </cell>
          <cell r="F2675" t="str">
            <v>SIEC Abr/26</v>
          </cell>
        </row>
        <row r="2676">
          <cell r="A2676" t="str">
            <v>02.03.06.310.19</v>
          </cell>
          <cell r="B2676" t="str">
            <v>Disjuntor monopolar termomagnético de 6 A em quadro de distribuição</v>
          </cell>
          <cell r="C2676" t="str">
            <v>un</v>
          </cell>
          <cell r="D2676">
            <v>11.26</v>
          </cell>
          <cell r="E2676">
            <v>9.0821100177447978</v>
          </cell>
          <cell r="F2676" t="str">
            <v>SIEC Abr/26</v>
          </cell>
        </row>
        <row r="2677">
          <cell r="A2677" t="str">
            <v>02.03.06.310.02</v>
          </cell>
          <cell r="B2677" t="str">
            <v>Disjuntor tripolar compacto até 100 A com acionamento na porta do quadro de distribuição</v>
          </cell>
          <cell r="C2677" t="str">
            <v>un</v>
          </cell>
          <cell r="D2677">
            <v>1007.79</v>
          </cell>
          <cell r="E2677">
            <v>812.86497822229387</v>
          </cell>
          <cell r="F2677" t="str">
            <v>SIEC Abr/26</v>
          </cell>
        </row>
        <row r="2678">
          <cell r="A2678" t="str">
            <v>02.03.06.310.11</v>
          </cell>
          <cell r="B2678" t="str">
            <v>Disjuntor tripolar compacto até 16 A com acionamento na porta do quadro de distribuição</v>
          </cell>
          <cell r="C2678" t="str">
            <v>un</v>
          </cell>
          <cell r="D2678">
            <v>461.84</v>
          </cell>
          <cell r="E2678">
            <v>372.51169543474754</v>
          </cell>
          <cell r="F2678" t="str">
            <v>SIEC Abr/26</v>
          </cell>
        </row>
        <row r="2679">
          <cell r="A2679" t="str">
            <v>02.03.06.310.03</v>
          </cell>
          <cell r="B2679" t="str">
            <v>Disjuntor tripolar compacto até 160 A com acionamento na porta do quadro de distribuição</v>
          </cell>
          <cell r="C2679" t="str">
            <v>un</v>
          </cell>
          <cell r="D2679">
            <v>1745.18</v>
          </cell>
          <cell r="E2679">
            <v>1407.6302629456363</v>
          </cell>
          <cell r="F2679" t="str">
            <v>SIEC Abr/26</v>
          </cell>
        </row>
        <row r="2680">
          <cell r="A2680" t="str">
            <v>02.03.06.310.04</v>
          </cell>
          <cell r="B2680" t="str">
            <v>Disjuntor tripolar compacto até 250 A com acionamento na porta do quadro de distribuição</v>
          </cell>
          <cell r="C2680" t="str">
            <v>un</v>
          </cell>
          <cell r="D2680">
            <v>5012.87</v>
          </cell>
          <cell r="E2680">
            <v>4043.2892402000321</v>
          </cell>
          <cell r="F2680" t="str">
            <v>SIEC Abr/26</v>
          </cell>
        </row>
        <row r="2681">
          <cell r="A2681" t="str">
            <v>02.03.06.310.12</v>
          </cell>
          <cell r="B2681" t="str">
            <v>Disjuntor tripolar compacto até 32 A com acionamento na porta do quadro de distribuição</v>
          </cell>
          <cell r="C2681" t="str">
            <v>un</v>
          </cell>
          <cell r="D2681">
            <v>796.03</v>
          </cell>
          <cell r="E2681">
            <v>642.06323600580731</v>
          </cell>
          <cell r="F2681" t="str">
            <v>SIEC Abr/26</v>
          </cell>
        </row>
        <row r="2682">
          <cell r="A2682" t="str">
            <v>02.03.06.310.13</v>
          </cell>
          <cell r="B2682" t="str">
            <v>Disjuntor tripolar compacto até 63 A com acionamento na porta do quadro de distribuição</v>
          </cell>
          <cell r="C2682" t="str">
            <v>un</v>
          </cell>
          <cell r="D2682">
            <v>1450.38</v>
          </cell>
          <cell r="E2682">
            <v>1169.8499758025489</v>
          </cell>
          <cell r="F2682" t="str">
            <v>SIEC Abr/26</v>
          </cell>
        </row>
        <row r="2683">
          <cell r="A2683" t="str">
            <v>02.03.06.310.42</v>
          </cell>
          <cell r="B2683" t="str">
            <v>Disjuntor tripolar termomagnético de 10 A em quadro de distribuição</v>
          </cell>
          <cell r="C2683" t="str">
            <v>un</v>
          </cell>
          <cell r="D2683">
            <v>68.400000000000006</v>
          </cell>
          <cell r="E2683">
            <v>55.170188740119379</v>
          </cell>
          <cell r="F2683" t="str">
            <v>SIEC Abr/26</v>
          </cell>
        </row>
        <row r="2684">
          <cell r="A2684" t="str">
            <v>02.03.06.310.43</v>
          </cell>
          <cell r="B2684" t="str">
            <v>Disjuntor tripolar termomagnético de 16 A em quadro de distribuição</v>
          </cell>
          <cell r="C2684" t="str">
            <v>un</v>
          </cell>
          <cell r="D2684">
            <v>71.91</v>
          </cell>
          <cell r="E2684">
            <v>58.001290530730756</v>
          </cell>
          <cell r="F2684" t="str">
            <v>SIEC Abr/26</v>
          </cell>
        </row>
        <row r="2685">
          <cell r="A2685" t="str">
            <v>02.03.06.310.44</v>
          </cell>
          <cell r="B2685" t="str">
            <v>Disjuntor tripolar termomagnético de 20 A em quadro de distribuição</v>
          </cell>
          <cell r="C2685" t="str">
            <v>un</v>
          </cell>
          <cell r="D2685">
            <v>78.06</v>
          </cell>
          <cell r="E2685">
            <v>62.961768027101144</v>
          </cell>
          <cell r="F2685" t="str">
            <v>SIEC Abr/26</v>
          </cell>
        </row>
        <row r="2686">
          <cell r="A2686" t="str">
            <v>02.03.06.310.45</v>
          </cell>
          <cell r="B2686" t="str">
            <v>Disjuntor tripolar termomagnético de 25 A em quadro de distribuição</v>
          </cell>
          <cell r="C2686" t="str">
            <v>un</v>
          </cell>
          <cell r="D2686">
            <v>78.03</v>
          </cell>
          <cell r="E2686">
            <v>62.937570575899336</v>
          </cell>
          <cell r="F2686" t="str">
            <v>SIEC Abr/26</v>
          </cell>
        </row>
        <row r="2687">
          <cell r="A2687" t="str">
            <v>02.03.06.310.46</v>
          </cell>
          <cell r="B2687" t="str">
            <v>Disjuntor tripolar termomagnético de 32 A em quadro de distribuição</v>
          </cell>
          <cell r="C2687" t="str">
            <v>un</v>
          </cell>
          <cell r="D2687">
            <v>85.74</v>
          </cell>
          <cell r="E2687">
            <v>69.156315534763664</v>
          </cell>
          <cell r="F2687" t="str">
            <v>SIEC Abr/26</v>
          </cell>
        </row>
        <row r="2688">
          <cell r="A2688" t="str">
            <v>02.03.06.310.37</v>
          </cell>
          <cell r="B2688" t="str">
            <v>Disjuntor tripolar termomagnético de 40 A em quadro de distribuição</v>
          </cell>
          <cell r="C2688" t="str">
            <v>un</v>
          </cell>
          <cell r="D2688">
            <v>98.44</v>
          </cell>
          <cell r="E2688">
            <v>79.399903210195191</v>
          </cell>
          <cell r="F2688" t="str">
            <v>SIEC Abr/26</v>
          </cell>
        </row>
        <row r="2689">
          <cell r="A2689" t="str">
            <v>02.03.06.310.38</v>
          </cell>
          <cell r="B2689" t="str">
            <v>Disjuntor tripolar termomagnético de 50 A em quadro de distribuição</v>
          </cell>
          <cell r="C2689" t="str">
            <v>un</v>
          </cell>
          <cell r="D2689">
            <v>114.46</v>
          </cell>
          <cell r="E2689">
            <v>92.321342151959982</v>
          </cell>
          <cell r="F2689" t="str">
            <v>SIEC Abr/26</v>
          </cell>
        </row>
        <row r="2690">
          <cell r="A2690" t="str">
            <v>02.03.06.310.83</v>
          </cell>
          <cell r="B2690" t="str">
            <v>Disjuntor tripolar termomagnético de 63 A, padrão europeu/din, corrente nominal, em quadro de distribuição</v>
          </cell>
          <cell r="C2690" t="str">
            <v>un</v>
          </cell>
          <cell r="D2690">
            <v>144.87</v>
          </cell>
          <cell r="E2690">
            <v>116.84949185352477</v>
          </cell>
          <cell r="F2690" t="str">
            <v>SIEC Abr/26</v>
          </cell>
        </row>
        <row r="2691">
          <cell r="A2691" t="str">
            <v>02.03.06.310.54</v>
          </cell>
          <cell r="B2691" t="str">
            <v>Disjuntor tripolar termomagnético de 70 A em quadro de distribuição</v>
          </cell>
          <cell r="C2691" t="str">
            <v>un</v>
          </cell>
          <cell r="D2691">
            <v>157.29</v>
          </cell>
          <cell r="E2691">
            <v>126.86723665107274</v>
          </cell>
          <cell r="F2691" t="str">
            <v>SIEC Abr/26</v>
          </cell>
        </row>
        <row r="2692">
          <cell r="A2692" t="str">
            <v>02.03.06.310.69</v>
          </cell>
          <cell r="B2692" t="str">
            <v>Disjuntor tripolar termomagnético de 80 A, padrão europeu, em quadro de distribuição</v>
          </cell>
          <cell r="C2692" t="str">
            <v>un</v>
          </cell>
          <cell r="D2692">
            <v>284.02999999999997</v>
          </cell>
          <cell r="E2692">
            <v>229.09340216163895</v>
          </cell>
          <cell r="F2692" t="str">
            <v>SIEC Abr/26</v>
          </cell>
        </row>
        <row r="2693">
          <cell r="A2693" t="str">
            <v>02.03.06.310.52</v>
          </cell>
          <cell r="B2693" t="str">
            <v>Dispositivo de Proteção contra Surtos elétricos (DPS) modular plugável Classe I e II, 20 KA, 275V</v>
          </cell>
          <cell r="C2693" t="str">
            <v>un</v>
          </cell>
          <cell r="D2693">
            <v>120.1</v>
          </cell>
          <cell r="E2693">
            <v>96.870462977899649</v>
          </cell>
          <cell r="F2693" t="str">
            <v>SIEC Abr/26</v>
          </cell>
        </row>
        <row r="2694">
          <cell r="A2694" t="str">
            <v>02.03.06.310.67</v>
          </cell>
          <cell r="B2694" t="str">
            <v>Dispositivo de proteção contra surtos elétricos (DPS) monopolar, 30 kA, 275V, classe II</v>
          </cell>
          <cell r="C2694" t="str">
            <v>un</v>
          </cell>
          <cell r="D2694">
            <v>159.25</v>
          </cell>
          <cell r="E2694">
            <v>128.44813679625747</v>
          </cell>
          <cell r="F2694" t="str">
            <v>SIEC Abr/26</v>
          </cell>
        </row>
        <row r="2695">
          <cell r="A2695" t="str">
            <v>02.03.06.310.90</v>
          </cell>
          <cell r="B2695" t="str">
            <v>Dispositivo de proteção contra surtos elétricos (DPS) monopolar, 30 kA, 275V, classe II - somente fornecimento</v>
          </cell>
          <cell r="C2695" t="str">
            <v>un</v>
          </cell>
          <cell r="D2695">
            <v>75.739999999999995</v>
          </cell>
          <cell r="E2695">
            <v>61.090498467494754</v>
          </cell>
          <cell r="F2695" t="str">
            <v>SIEC Abr/26</v>
          </cell>
        </row>
        <row r="2696">
          <cell r="A2696" t="str">
            <v>02.03.06.310.61</v>
          </cell>
          <cell r="B2696" t="str">
            <v>Interruptor diferencial, IDR, bipolar, corrente nominal residual 300mA, corrente nominal 25A</v>
          </cell>
          <cell r="C2696" t="str">
            <v>un</v>
          </cell>
          <cell r="D2696">
            <v>221.36</v>
          </cell>
          <cell r="E2696">
            <v>178.5449266010647</v>
          </cell>
          <cell r="F2696" t="str">
            <v>SIEC Abr/26</v>
          </cell>
        </row>
        <row r="2697">
          <cell r="A2697" t="str">
            <v>02.03.06.310.62</v>
          </cell>
          <cell r="B2697" t="str">
            <v>Interruptor diferencial, IDR, bipolar, corrente nominal residual 300mA, corrente nominal 40A</v>
          </cell>
          <cell r="C2697" t="str">
            <v>un</v>
          </cell>
          <cell r="D2697">
            <v>233.86</v>
          </cell>
          <cell r="E2697">
            <v>188.62719793515083</v>
          </cell>
          <cell r="F2697" t="str">
            <v>SIEC Abr/26</v>
          </cell>
        </row>
        <row r="2698">
          <cell r="A2698" t="str">
            <v>02.03.06.310.55</v>
          </cell>
          <cell r="B2698" t="str">
            <v>Interruptor diferencial, IDR, bipolar, corrente nominal residual 30mA, corrente nominal 25A</v>
          </cell>
          <cell r="C2698" t="str">
            <v>un</v>
          </cell>
          <cell r="D2698">
            <v>205.25</v>
          </cell>
          <cell r="E2698">
            <v>165.55089530569447</v>
          </cell>
          <cell r="F2698" t="str">
            <v>SIEC Abr/26</v>
          </cell>
        </row>
        <row r="2699">
          <cell r="A2699" t="str">
            <v>02.03.06.310.56</v>
          </cell>
          <cell r="B2699" t="str">
            <v>Interruptor diferencial, IDR, bipolar, corrente nominal residual 30mA, corrente nominal 40A</v>
          </cell>
          <cell r="C2699" t="str">
            <v>un</v>
          </cell>
          <cell r="D2699">
            <v>207.41</v>
          </cell>
          <cell r="E2699">
            <v>167.29311179222455</v>
          </cell>
          <cell r="F2699" t="str">
            <v>SIEC Abr/26</v>
          </cell>
        </row>
        <row r="2700">
          <cell r="A2700" t="str">
            <v>02.03.06.310.57</v>
          </cell>
          <cell r="B2700" t="str">
            <v>Interruptor diferencial, IDR, bipolar, corrente nominal residual 30mA, corrente nominal 63A</v>
          </cell>
          <cell r="C2700" t="str">
            <v>un</v>
          </cell>
          <cell r="D2700">
            <v>216.01</v>
          </cell>
          <cell r="E2700">
            <v>174.22971447007581</v>
          </cell>
          <cell r="F2700" t="str">
            <v>SIEC Abr/26</v>
          </cell>
        </row>
        <row r="2701">
          <cell r="A2701" t="str">
            <v>02.03.06.310.63</v>
          </cell>
          <cell r="B2701" t="str">
            <v>Interruptor diferencial, IDR, tetrapolar, corrente nominal residual 300mA, corrente nominal 63A</v>
          </cell>
          <cell r="C2701" t="str">
            <v>un</v>
          </cell>
          <cell r="D2701">
            <v>278</v>
          </cell>
          <cell r="E2701">
            <v>224.22971447007581</v>
          </cell>
          <cell r="F2701" t="str">
            <v>SIEC Abr/26</v>
          </cell>
        </row>
        <row r="2702">
          <cell r="A2702" t="str">
            <v>02.03.06.310.58</v>
          </cell>
          <cell r="B2702" t="str">
            <v>Interruptor diferencial, IDR, tetrapolar, corrente nominal residual 30mA, corrente nominal 25A</v>
          </cell>
          <cell r="C2702" t="str">
            <v>un</v>
          </cell>
          <cell r="D2702">
            <v>222.21</v>
          </cell>
          <cell r="E2702">
            <v>179.23052105178255</v>
          </cell>
          <cell r="F2702" t="str">
            <v>SIEC Abr/26</v>
          </cell>
        </row>
        <row r="2703">
          <cell r="A2703" t="str">
            <v>02.03.06.310.59</v>
          </cell>
          <cell r="B2703" t="str">
            <v>Interruptor diferencial, IDR, tetrapolar, corrente nominal residual 30mA, corrente nominal 40A</v>
          </cell>
          <cell r="C2703" t="str">
            <v>un</v>
          </cell>
          <cell r="D2703">
            <v>222.31</v>
          </cell>
          <cell r="E2703">
            <v>179.31117922245522</v>
          </cell>
          <cell r="F2703" t="str">
            <v>SIEC Abr/26</v>
          </cell>
        </row>
        <row r="2704">
          <cell r="A2704" t="str">
            <v>02.03.06.310.60</v>
          </cell>
          <cell r="B2704" t="str">
            <v>Interruptor diferencial, IDR, tetrapolar, corrente nominal residual 30mA, corrente nominal 63A</v>
          </cell>
          <cell r="C2704" t="str">
            <v>un</v>
          </cell>
          <cell r="D2704">
            <v>234.83</v>
          </cell>
          <cell r="E2704">
            <v>189.40958219067593</v>
          </cell>
          <cell r="F2704" t="str">
            <v>SIEC Abr/26</v>
          </cell>
        </row>
        <row r="2705">
          <cell r="A2705" t="str">
            <v>02.03.06.310.86</v>
          </cell>
          <cell r="B2705" t="str">
            <v>Interruptor diferencial, IDR, tetrapolar, corrente nominal residual 30mA, corrente nominal 80A</v>
          </cell>
          <cell r="C2705" t="str">
            <v>un</v>
          </cell>
          <cell r="D2705">
            <v>552.94000000000005</v>
          </cell>
          <cell r="E2705">
            <v>445.99128891756737</v>
          </cell>
          <cell r="F2705" t="str">
            <v>SIEC Abr/26</v>
          </cell>
        </row>
        <row r="2706">
          <cell r="A2706" t="str">
            <v>02.03.06.320</v>
          </cell>
          <cell r="B2706" t="str">
            <v>BASES E CHAVES</v>
          </cell>
          <cell r="C2706" t="str">
            <v/>
          </cell>
          <cell r="E2706">
            <v>0</v>
          </cell>
          <cell r="F2706" t="str">
            <v>SIEC Abr/26</v>
          </cell>
        </row>
        <row r="2707">
          <cell r="A2707" t="str">
            <v>02.03.06.320.26</v>
          </cell>
          <cell r="B2707" t="str">
            <v>Chave de nível flutuante, tipo basculante (pêra), com contato de micro-switch (sem mercúrio), proteção IP-68, com cabo flexível de neoprene de 5m</v>
          </cell>
          <cell r="C2707" t="str">
            <v>un</v>
          </cell>
          <cell r="D2707">
            <v>515.76</v>
          </cell>
          <cell r="E2707">
            <v>416.00258106146151</v>
          </cell>
          <cell r="F2707" t="str">
            <v>SIEC Abr/26</v>
          </cell>
        </row>
        <row r="2708">
          <cell r="A2708" t="str">
            <v>02.03.06.320.25</v>
          </cell>
          <cell r="B2708" t="str">
            <v>Chave seccionadora fusivel monopolar, tipo MATHEUS 15 kV</v>
          </cell>
          <cell r="C2708" t="str">
            <v>un</v>
          </cell>
          <cell r="D2708">
            <v>1080.51</v>
          </cell>
          <cell r="E2708">
            <v>871.51959993547348</v>
          </cell>
          <cell r="F2708" t="str">
            <v>SIEC Abr/26</v>
          </cell>
        </row>
        <row r="2709">
          <cell r="A2709" t="str">
            <v>02.03.06.320.23</v>
          </cell>
          <cell r="B2709" t="str">
            <v>Seccionador fusível tipo "NH" tripolar até 400 A, manobra com carga, com porta fusível, em quadro de distribuição</v>
          </cell>
          <cell r="C2709" t="str">
            <v>un</v>
          </cell>
          <cell r="D2709">
            <v>1943.98</v>
          </cell>
          <cell r="E2709">
            <v>1567.9787062429425</v>
          </cell>
          <cell r="F2709" t="str">
            <v>SIEC Abr/26</v>
          </cell>
        </row>
        <row r="2710">
          <cell r="A2710" t="str">
            <v>02.03.07</v>
          </cell>
          <cell r="B2710" t="str">
            <v>BOMBAS, NO-BREAKS, GERADORES, DETECÇÃO E ALARMES</v>
          </cell>
          <cell r="C2710" t="str">
            <v/>
          </cell>
          <cell r="E2710">
            <v>0</v>
          </cell>
          <cell r="F2710" t="str">
            <v>SIEC Abr/26</v>
          </cell>
        </row>
        <row r="2711">
          <cell r="A2711" t="str">
            <v>02.03.07.110</v>
          </cell>
          <cell r="B2711" t="str">
            <v>BOMBAS CONJUNTO ELEVATÓRIO</v>
          </cell>
          <cell r="C2711" t="str">
            <v/>
          </cell>
          <cell r="E2711">
            <v>0</v>
          </cell>
          <cell r="F2711" t="str">
            <v>SIEC Abr/26</v>
          </cell>
        </row>
        <row r="2712">
          <cell r="A2712" t="str">
            <v>02.03.07.110.21</v>
          </cell>
          <cell r="B2712" t="str">
            <v>Bomba centrífuga horizontal / incêndio, Q=12 m3/h, H=50 mca, P=7,5 cv</v>
          </cell>
          <cell r="C2712" t="str">
            <v>un</v>
          </cell>
          <cell r="D2712">
            <v>11672.95</v>
          </cell>
          <cell r="E2712">
            <v>9415.187933537667</v>
          </cell>
          <cell r="F2712" t="str">
            <v>SIEC Abr/26</v>
          </cell>
        </row>
        <row r="2713">
          <cell r="A2713" t="str">
            <v>02.03.07.110.11</v>
          </cell>
          <cell r="B2713" t="str">
            <v>Bomba centrífuga horizontal / recalque, Q=6,00 m3/h; H=25 mca; P=2,0 cv</v>
          </cell>
          <cell r="C2713" t="str">
            <v>un</v>
          </cell>
          <cell r="D2713">
            <v>3514.54</v>
          </cell>
          <cell r="E2713">
            <v>2834.7636715599288</v>
          </cell>
          <cell r="F2713" t="str">
            <v>SIEC Abr/26</v>
          </cell>
        </row>
        <row r="2714">
          <cell r="A2714" t="str">
            <v>02.03.07.110.46</v>
          </cell>
          <cell r="B2714" t="str">
            <v>Bomba centrífuga horizontal Q=8,32 m³/h; H=37mca; P=3,0cv</v>
          </cell>
          <cell r="C2714" t="str">
            <v>un</v>
          </cell>
          <cell r="D2714">
            <v>2472.3200000000002</v>
          </cell>
          <cell r="E2714">
            <v>1994.1280851750284</v>
          </cell>
          <cell r="F2714" t="str">
            <v>SIEC Abr/26</v>
          </cell>
        </row>
        <row r="2715">
          <cell r="A2715" t="str">
            <v>02.03.07.110.15</v>
          </cell>
          <cell r="B2715" t="str">
            <v>Bomba centrífuga horizontal, Q=4,0 m3/h, H=20 mca, P=1 cv</v>
          </cell>
          <cell r="C2715" t="str">
            <v>un</v>
          </cell>
          <cell r="D2715">
            <v>1879.61</v>
          </cell>
          <cell r="E2715">
            <v>1516.0590417809324</v>
          </cell>
          <cell r="F2715" t="str">
            <v>SIEC Abr/26</v>
          </cell>
        </row>
        <row r="2716">
          <cell r="A2716" t="str">
            <v>02.03.07.110.09</v>
          </cell>
          <cell r="B2716" t="str">
            <v>Bomba centrífuga horizontal, Q=4,3 m3/h; H=28,31 mca; P=1,5 cv</v>
          </cell>
          <cell r="C2716" t="str">
            <v>un</v>
          </cell>
          <cell r="D2716">
            <v>2810.87</v>
          </cell>
          <cell r="E2716">
            <v>2267.1963219874174</v>
          </cell>
          <cell r="F2716" t="str">
            <v>SIEC Abr/26</v>
          </cell>
        </row>
        <row r="2717">
          <cell r="A2717" t="str">
            <v>02.03.07.110.65</v>
          </cell>
          <cell r="B2717" t="str">
            <v>Bomba centrífuga pressurizadora (Jockey) Q = 1,2 m³/h; H = 56 mca; P = 2,0 cv</v>
          </cell>
          <cell r="C2717" t="str">
            <v>un</v>
          </cell>
          <cell r="D2717">
            <v>2472.3200000000002</v>
          </cell>
          <cell r="E2717">
            <v>1994.1280851750284</v>
          </cell>
          <cell r="F2717" t="str">
            <v>SIEC Abr/26</v>
          </cell>
        </row>
        <row r="2718">
          <cell r="A2718" t="str">
            <v>02.03.07.110.26</v>
          </cell>
          <cell r="B2718" t="str">
            <v>Bomba de recalque , monofásica, potência 1 CV, sucção Ø 1", recalque Ø 1", 10 mca</v>
          </cell>
          <cell r="C2718" t="str">
            <v>un</v>
          </cell>
          <cell r="D2718">
            <v>1879.61</v>
          </cell>
          <cell r="E2718">
            <v>1516.0590417809324</v>
          </cell>
          <cell r="F2718" t="str">
            <v>SIEC Abr/26</v>
          </cell>
        </row>
        <row r="2719">
          <cell r="A2719" t="str">
            <v>02.03.07.110.16</v>
          </cell>
          <cell r="B2719" t="str">
            <v>Bomba de recalque KSB ou equivalente, Q=3,2 m3/h, H=29 mca, P=1,5 cv (Água Potável)</v>
          </cell>
          <cell r="C2719" t="str">
            <v>un</v>
          </cell>
          <cell r="D2719">
            <v>2810.87</v>
          </cell>
          <cell r="E2719">
            <v>2267.1963219874174</v>
          </cell>
          <cell r="F2719" t="str">
            <v>SIEC Abr/26</v>
          </cell>
        </row>
        <row r="2720">
          <cell r="A2720" t="str">
            <v>02.03.07.110.13</v>
          </cell>
          <cell r="B2720" t="str">
            <v>Bomba dosadora de cloro</v>
          </cell>
          <cell r="C2720" t="str">
            <v>un</v>
          </cell>
          <cell r="D2720">
            <v>2266.38</v>
          </cell>
          <cell r="E2720">
            <v>1828.0206484916923</v>
          </cell>
          <cell r="F2720" t="str">
            <v>SIEC Abr/26</v>
          </cell>
        </row>
        <row r="2721">
          <cell r="A2721" t="str">
            <v>02.03.07.110.17</v>
          </cell>
          <cell r="B2721" t="str">
            <v>Bomba motor-bomba (Centrífuga) Q=4,10 m3/h, H=11 mca</v>
          </cell>
          <cell r="C2721" t="str">
            <v>un</v>
          </cell>
          <cell r="D2721">
            <v>1393.31</v>
          </cell>
          <cell r="E2721">
            <v>1123.8183577996451</v>
          </cell>
          <cell r="F2721" t="str">
            <v>SIEC Abr/26</v>
          </cell>
        </row>
        <row r="2722">
          <cell r="A2722" t="str">
            <v>02.03.07.110.25</v>
          </cell>
          <cell r="B2722" t="str">
            <v>Bomba recalque d'água trifásica 3,0 HP</v>
          </cell>
          <cell r="C2722" t="str">
            <v>un</v>
          </cell>
          <cell r="D2722">
            <v>2309.84</v>
          </cell>
          <cell r="E2722">
            <v>1863.0746894660431</v>
          </cell>
          <cell r="F2722" t="str">
            <v>SIEC Abr/26</v>
          </cell>
        </row>
        <row r="2723">
          <cell r="A2723" t="str">
            <v>02.03.07.110.18</v>
          </cell>
          <cell r="B2723" t="str">
            <v>Bomba submersível de drenagem Q=30,98m3/h; H=11mca; P=3cv</v>
          </cell>
          <cell r="C2723" t="str">
            <v>un</v>
          </cell>
          <cell r="D2723">
            <v>7127.79</v>
          </cell>
          <cell r="E2723">
            <v>5749.145023390869</v>
          </cell>
          <cell r="F2723" t="str">
            <v>SIEC Abr/26</v>
          </cell>
        </row>
        <row r="2724">
          <cell r="A2724" t="str">
            <v>02.03.07.110.12</v>
          </cell>
          <cell r="B2724" t="str">
            <v>Bomba submersível de drenagem Q=8,0 m3/h; H=8 mca; P=1 cv</v>
          </cell>
          <cell r="C2724" t="str">
            <v>un</v>
          </cell>
          <cell r="D2724">
            <v>5414.59</v>
          </cell>
          <cell r="E2724">
            <v>4367.309243426359</v>
          </cell>
          <cell r="F2724" t="str">
            <v>SIEC Abr/26</v>
          </cell>
        </row>
        <row r="2725">
          <cell r="A2725" t="str">
            <v>02.03.07.110.60</v>
          </cell>
          <cell r="B2725" t="str">
            <v>Bomba submersível para esgoto/elevatória de esgoto P = 0,5 cv</v>
          </cell>
          <cell r="C2725" t="str">
            <v>un</v>
          </cell>
          <cell r="D2725">
            <v>949.55</v>
          </cell>
          <cell r="E2725">
            <v>765.88965962251973</v>
          </cell>
          <cell r="F2725" t="str">
            <v>SIEC Abr/26</v>
          </cell>
        </row>
        <row r="2726">
          <cell r="A2726" t="str">
            <v>02.03.07.110.66</v>
          </cell>
          <cell r="B2726" t="str">
            <v>Bomba submersível Q = 36,6 m³/h; H = 20 mca; P = 4 cv</v>
          </cell>
          <cell r="C2726" t="str">
            <v>un</v>
          </cell>
          <cell r="D2726">
            <v>10912.2</v>
          </cell>
          <cell r="E2726">
            <v>8801.5809001451853</v>
          </cell>
          <cell r="F2726" t="str">
            <v>SIEC Abr/26</v>
          </cell>
        </row>
        <row r="2727">
          <cell r="A2727" t="str">
            <v>02.03.07.110.44</v>
          </cell>
          <cell r="B2727" t="str">
            <v>Bomba submersível Q=38,00m³/h; H=9mca; P=3cv</v>
          </cell>
          <cell r="C2727" t="str">
            <v>un</v>
          </cell>
          <cell r="D2727">
            <v>7127.79</v>
          </cell>
          <cell r="E2727">
            <v>5749.145023390869</v>
          </cell>
          <cell r="F2727" t="str">
            <v>SIEC Abr/26</v>
          </cell>
        </row>
        <row r="2728">
          <cell r="A2728" t="str">
            <v>02.03.07.110.37</v>
          </cell>
          <cell r="B2728" t="str">
            <v>Bomba Submersível Q=5,00m3/H; H=2mca; P=0,33cv.</v>
          </cell>
          <cell r="C2728" t="str">
            <v>un</v>
          </cell>
          <cell r="D2728">
            <v>1857.38</v>
          </cell>
          <cell r="E2728">
            <v>1498.1287304403936</v>
          </cell>
          <cell r="F2728" t="str">
            <v>SIEC Abr/26</v>
          </cell>
        </row>
        <row r="2729">
          <cell r="A2729" t="str">
            <v>02.03.07.110.42</v>
          </cell>
          <cell r="B2729" t="str">
            <v>Bomba submersível Q=53,00m³/h; H=27mca; P=11cv</v>
          </cell>
          <cell r="C2729" t="str">
            <v>un</v>
          </cell>
          <cell r="D2729">
            <v>35714.400000000001</v>
          </cell>
          <cell r="E2729">
            <v>28806.581706726891</v>
          </cell>
          <cell r="F2729" t="str">
            <v>SIEC Abr/26</v>
          </cell>
        </row>
        <row r="2730">
          <cell r="A2730" t="str">
            <v>02.03.07.110.43</v>
          </cell>
          <cell r="B2730" t="str">
            <v>Bomba submersível Q=53,00m3/h; H=9mca; P=7,5cv</v>
          </cell>
          <cell r="C2730" t="str">
            <v>un</v>
          </cell>
          <cell r="D2730">
            <v>35714.400000000001</v>
          </cell>
          <cell r="E2730">
            <v>28806.581706726891</v>
          </cell>
          <cell r="F2730" t="str">
            <v>SIEC Abr/26</v>
          </cell>
        </row>
        <row r="2731">
          <cell r="A2731" t="str">
            <v>02.03.07.110.52</v>
          </cell>
          <cell r="B2731" t="str">
            <v>Bomba submersível, elétrica, trifásica, potencia 0,99 HP, diâmetro rotor 98 mm semiaberto, bocal de saída diâmetro 2", hm/Q = 2 m / 28,90 m³/h a 14 m / 7 m³/h</v>
          </cell>
          <cell r="C2731" t="str">
            <v>un</v>
          </cell>
          <cell r="D2731">
            <v>5797.04</v>
          </cell>
          <cell r="E2731">
            <v>4675.7864171640585</v>
          </cell>
          <cell r="F2731" t="str">
            <v>SIEC Abr/26</v>
          </cell>
        </row>
        <row r="2732">
          <cell r="A2732" t="str">
            <v>02.03.07.110.14</v>
          </cell>
          <cell r="B2732" t="str">
            <v>Bomba submersível, Q=5,0 m3/h; H=5,0mca; P=1/2 cv</v>
          </cell>
          <cell r="C2732" t="str">
            <v>un</v>
          </cell>
          <cell r="D2732">
            <v>3939.68</v>
          </cell>
          <cell r="E2732">
            <v>3177.6738183577995</v>
          </cell>
          <cell r="F2732" t="str">
            <v>SIEC Abr/26</v>
          </cell>
        </row>
        <row r="2733">
          <cell r="A2733" t="str">
            <v>02.03.07.110.02</v>
          </cell>
          <cell r="B2733" t="str">
            <v>Conjunto elevatório motor-bomba (centrífuga) de 1/2 HP</v>
          </cell>
          <cell r="C2733" t="str">
            <v>un</v>
          </cell>
          <cell r="D2733">
            <v>1393.31</v>
          </cell>
          <cell r="E2733">
            <v>1123.8183577996451</v>
          </cell>
          <cell r="F2733" t="str">
            <v>SIEC Abr/26</v>
          </cell>
        </row>
        <row r="2734">
          <cell r="A2734" t="str">
            <v>02.03.07.110.01</v>
          </cell>
          <cell r="B2734" t="str">
            <v>Conjunto elevatório motor-bomba (centrífuga) de 1/3 HP</v>
          </cell>
          <cell r="C2734" t="str">
            <v>un</v>
          </cell>
          <cell r="D2734">
            <v>1412.81</v>
          </cell>
          <cell r="E2734">
            <v>1139.5467010808195</v>
          </cell>
          <cell r="F2734" t="str">
            <v>SIEC Abr/26</v>
          </cell>
        </row>
        <row r="2735">
          <cell r="A2735" t="str">
            <v>02.03.07.110.05</v>
          </cell>
          <cell r="B2735" t="str">
            <v>Conjunto elevatório motor-bomba (centrífuga) de 3 HP</v>
          </cell>
          <cell r="C2735" t="str">
            <v>un</v>
          </cell>
          <cell r="D2735">
            <v>2472.3200000000002</v>
          </cell>
          <cell r="E2735">
            <v>1994.1280851750284</v>
          </cell>
          <cell r="F2735" t="str">
            <v>SIEC Abr/26</v>
          </cell>
        </row>
        <row r="2736">
          <cell r="A2736" t="str">
            <v>02.03.07.110.03</v>
          </cell>
          <cell r="B2736" t="str">
            <v>Conjunto elevatório motor-bomba (centrífuga) de 3/4 HP</v>
          </cell>
          <cell r="C2736" t="str">
            <v>un</v>
          </cell>
          <cell r="D2736">
            <v>1879.61</v>
          </cell>
          <cell r="E2736">
            <v>1516.0590417809324</v>
          </cell>
          <cell r="F2736" t="str">
            <v>SIEC Abr/26</v>
          </cell>
        </row>
        <row r="2737">
          <cell r="A2737" t="str">
            <v>02.03.07.110.06</v>
          </cell>
          <cell r="B2737" t="str">
            <v>Conjunto elevatório motor-bomba (centrífuga) de 5 HP</v>
          </cell>
          <cell r="C2737" t="str">
            <v>un</v>
          </cell>
          <cell r="D2737">
            <v>4474.25</v>
          </cell>
          <cell r="E2737">
            <v>3608.848201322794</v>
          </cell>
          <cell r="F2737" t="str">
            <v>SIEC Abr/26</v>
          </cell>
        </row>
        <row r="2738">
          <cell r="A2738" t="str">
            <v>02.03.07.110.51</v>
          </cell>
          <cell r="B2738" t="str">
            <v>Conjunto motor-bomba submersível vertical, Q=20l/s, H 11mca, potência 5CV</v>
          </cell>
          <cell r="C2738" t="str">
            <v>un</v>
          </cell>
          <cell r="D2738">
            <v>9282.91</v>
          </cell>
          <cell r="E2738">
            <v>7487.4253911921278</v>
          </cell>
          <cell r="F2738" t="str">
            <v>SIEC Abr/26</v>
          </cell>
        </row>
        <row r="2739">
          <cell r="A2739" t="str">
            <v>02.03.07.110.64</v>
          </cell>
          <cell r="B2739" t="str">
            <v>Moto bomba centrífuga de prevenção contra incêndio, Q = 18 m³/h; H = 42 mca; P = 7,5 cv</v>
          </cell>
          <cell r="C2739" t="str">
            <v>un</v>
          </cell>
          <cell r="D2739">
            <v>5408.32</v>
          </cell>
          <cell r="E2739">
            <v>4362.2519761251815</v>
          </cell>
          <cell r="F2739" t="str">
            <v>SIEC Abr/26</v>
          </cell>
        </row>
        <row r="2740">
          <cell r="A2740" t="str">
            <v>02.03.07.110.30</v>
          </cell>
          <cell r="B2740" t="str">
            <v>Motobomba de recalque de 15cv</v>
          </cell>
          <cell r="C2740" t="str">
            <v>un</v>
          </cell>
          <cell r="D2740">
            <v>11214.16</v>
          </cell>
          <cell r="E2740">
            <v>9045.1363123084375</v>
          </cell>
          <cell r="F2740" t="str">
            <v>SIEC Abr/26</v>
          </cell>
        </row>
        <row r="2741">
          <cell r="A2741" t="str">
            <v>02.03.07.110.49</v>
          </cell>
          <cell r="B2741" t="str">
            <v>Sensor eletrônico de nível com eletrodo pêndulo, haste em aço inoxidável, 220 V, 60 Hz, completo, com acessórios</v>
          </cell>
          <cell r="C2741" t="str">
            <v>un</v>
          </cell>
          <cell r="D2741">
            <v>137.84</v>
          </cell>
          <cell r="E2741">
            <v>111.17922245523472</v>
          </cell>
          <cell r="F2741" t="str">
            <v>SIEC Abr/26</v>
          </cell>
        </row>
        <row r="2742">
          <cell r="A2742" t="str">
            <v>02.03.07.200</v>
          </cell>
          <cell r="B2742" t="str">
            <v>NO-BREAKS</v>
          </cell>
          <cell r="C2742" t="str">
            <v/>
          </cell>
          <cell r="E2742">
            <v>0</v>
          </cell>
          <cell r="F2742" t="str">
            <v>SIEC Abr/26</v>
          </cell>
        </row>
        <row r="2743">
          <cell r="A2743" t="str">
            <v>02.03.07.200.02</v>
          </cell>
          <cell r="B2743" t="str">
            <v>Retificador Carregador de Baterias 125VCC CB</v>
          </cell>
          <cell r="C2743" t="str">
            <v>cj</v>
          </cell>
          <cell r="D2743">
            <v>260187.46</v>
          </cell>
          <cell r="E2743">
            <v>209862.4455557348</v>
          </cell>
          <cell r="F2743" t="str">
            <v>SIEC Abr/26</v>
          </cell>
        </row>
        <row r="2744">
          <cell r="A2744" t="str">
            <v>02.03.07.200.28</v>
          </cell>
          <cell r="B2744" t="str">
            <v>Sistema de Alimentação Elétrica Ininterrupta (SAEI) 15kVA, trifásico, autonomia mínima de 30 minutos a plena carga, fator de potência de 0,8</v>
          </cell>
          <cell r="C2744" t="str">
            <v>un</v>
          </cell>
          <cell r="D2744">
            <v>60122.55</v>
          </cell>
          <cell r="E2744">
            <v>48493.748991772867</v>
          </cell>
          <cell r="F2744" t="str">
            <v>SIEC Abr/26</v>
          </cell>
        </row>
        <row r="2745">
          <cell r="A2745" t="str">
            <v>02.03.07.200.14</v>
          </cell>
          <cell r="B2745" t="str">
            <v>Sistema de Alimentação Elétrica Ininterrupta (SAEI) 2kVA</v>
          </cell>
          <cell r="C2745" t="str">
            <v>un</v>
          </cell>
          <cell r="D2745">
            <v>6885.32</v>
          </cell>
          <cell r="E2745">
            <v>5553.5731569607997</v>
          </cell>
          <cell r="F2745" t="str">
            <v>SIEC Abr/26</v>
          </cell>
        </row>
        <row r="2746">
          <cell r="A2746" t="str">
            <v>02.03.07.300</v>
          </cell>
          <cell r="B2746" t="str">
            <v>GERADORES</v>
          </cell>
          <cell r="C2746" t="str">
            <v/>
          </cell>
          <cell r="E2746">
            <v>0</v>
          </cell>
          <cell r="F2746" t="str">
            <v>SIEC Abr/26</v>
          </cell>
        </row>
        <row r="2747">
          <cell r="A2747" t="str">
            <v>02.03.07.300.05</v>
          </cell>
          <cell r="B2747"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47" t="str">
            <v>cj</v>
          </cell>
          <cell r="D2747">
            <v>217420</v>
          </cell>
          <cell r="E2747">
            <v>175366.99467656075</v>
          </cell>
          <cell r="F2747" t="str">
            <v>SIEC Abr/26</v>
          </cell>
        </row>
        <row r="2748">
          <cell r="A2748" t="str">
            <v>02.03.07.400</v>
          </cell>
          <cell r="B2748" t="str">
            <v>DETECÇÃO E ALARME DE INCÊNDIO</v>
          </cell>
          <cell r="C2748" t="str">
            <v/>
          </cell>
          <cell r="E2748">
            <v>0</v>
          </cell>
          <cell r="F2748" t="str">
            <v>SIEC Abr/26</v>
          </cell>
        </row>
        <row r="2749">
          <cell r="A2749" t="str">
            <v>02.03.07.400.01</v>
          </cell>
          <cell r="B2749" t="str">
            <v>Acionador manual de alarme de incêndio</v>
          </cell>
          <cell r="C2749" t="str">
            <v>un</v>
          </cell>
          <cell r="D2749">
            <v>106.68</v>
          </cell>
          <cell r="E2749">
            <v>86.046136473624784</v>
          </cell>
          <cell r="F2749" t="str">
            <v>SIEC Abr/26</v>
          </cell>
        </row>
        <row r="2750">
          <cell r="A2750" t="str">
            <v>02.03.07.400.06</v>
          </cell>
          <cell r="B2750" t="str">
            <v>Acionador Manual de Alarme, Microprocessado e Endereçável</v>
          </cell>
          <cell r="C2750" t="str">
            <v>pç</v>
          </cell>
          <cell r="D2750">
            <v>553.20000000000005</v>
          </cell>
          <cell r="E2750">
            <v>446.20100016131636</v>
          </cell>
          <cell r="F2750" t="str">
            <v>SIEC Abr/26</v>
          </cell>
        </row>
        <row r="2751">
          <cell r="A2751" t="str">
            <v>02.03.07.400.22</v>
          </cell>
          <cell r="B2751" t="str">
            <v>Acionador Manual de Alarme, Microprocessado e Endereçável - somente fornecimento</v>
          </cell>
          <cell r="C2751" t="str">
            <v>un</v>
          </cell>
          <cell r="D2751">
            <v>182</v>
          </cell>
          <cell r="E2751">
            <v>146.79787062429423</v>
          </cell>
          <cell r="F2751" t="str">
            <v>SIEC Abr/26</v>
          </cell>
        </row>
        <row r="2752">
          <cell r="A2752" t="str">
            <v>02.03.07.400.02</v>
          </cell>
          <cell r="B2752" t="str">
            <v>Central de alarme de incêndio para 24 pontos</v>
          </cell>
          <cell r="C2752" t="str">
            <v>un</v>
          </cell>
          <cell r="D2752">
            <v>911.72</v>
          </cell>
          <cell r="E2752">
            <v>735.37667365704147</v>
          </cell>
          <cell r="F2752" t="str">
            <v>SIEC Abr/26</v>
          </cell>
        </row>
        <row r="2753">
          <cell r="A2753" t="str">
            <v>02.03.07.400.03</v>
          </cell>
          <cell r="B2753"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53" t="str">
            <v>un</v>
          </cell>
          <cell r="D2753">
            <v>30079.11</v>
          </cell>
          <cell r="E2753">
            <v>24261.259880625908</v>
          </cell>
          <cell r="F2753" t="str">
            <v>SIEC Abr/26</v>
          </cell>
        </row>
        <row r="2754">
          <cell r="A2754" t="str">
            <v>02.03.07.400.04</v>
          </cell>
          <cell r="B2754" t="str">
            <v>Detector de Incêndio tipo Multicritério, combinando a Detecção Óptica de Fumaça com a Detecção de Temperatura Fixa e Termovelocimetria, Microprocessado, inclusive a base</v>
          </cell>
          <cell r="C2754" t="str">
            <v>un</v>
          </cell>
          <cell r="D2754">
            <v>229.36</v>
          </cell>
          <cell r="E2754">
            <v>184.99758025487984</v>
          </cell>
          <cell r="F2754" t="str">
            <v>SIEC Abr/26</v>
          </cell>
        </row>
        <row r="2755">
          <cell r="A2755" t="str">
            <v>02.03.07.400.23</v>
          </cell>
          <cell r="B2755" t="str">
            <v>Detector de Incêndio tipo Multicritério, combinando a Detecção Óptica de Fumaça com a Detecção de Temperatura Fixa e Termovelocimetria, Microprocessado, inclusive a base - somente fornecimento</v>
          </cell>
          <cell r="C2755" t="str">
            <v>un</v>
          </cell>
          <cell r="D2755">
            <v>182.96</v>
          </cell>
          <cell r="E2755">
            <v>147.57218906275207</v>
          </cell>
          <cell r="F2755" t="str">
            <v>SIEC Abr/26</v>
          </cell>
        </row>
        <row r="2756">
          <cell r="A2756" t="str">
            <v>02.03.07.400.08</v>
          </cell>
          <cell r="B2756" t="str">
            <v>Detector óptico de fumaça, completo, com base, tensão alimentação 17 a 28 Vcc</v>
          </cell>
          <cell r="C2756" t="str">
            <v>un</v>
          </cell>
          <cell r="D2756">
            <v>238.16</v>
          </cell>
          <cell r="E2756">
            <v>192.09549927407645</v>
          </cell>
          <cell r="F2756" t="str">
            <v>SIEC Abr/26</v>
          </cell>
        </row>
        <row r="2757">
          <cell r="A2757" t="str">
            <v>02.03.07.400.24</v>
          </cell>
          <cell r="B2757" t="str">
            <v>Detector óptico de fumaça, completo, com base, tensão alimentação 17 a 28 Vcc - somente fornecimento</v>
          </cell>
          <cell r="C2757" t="str">
            <v>un</v>
          </cell>
          <cell r="D2757">
            <v>191.76</v>
          </cell>
          <cell r="E2757">
            <v>154.67010808194868</v>
          </cell>
          <cell r="F2757" t="str">
            <v>SIEC Abr/26</v>
          </cell>
        </row>
        <row r="2758">
          <cell r="A2758" t="str">
            <v>02.03.07.400.07</v>
          </cell>
          <cell r="B2758" t="str">
            <v>Sinalizador Áudio Visual tipo Sirene Eletrônica, Endereçável, com Sinais Sonoros Sincronizados entre as Diversas Unidades (saída de até 100 DB a 1 Metro de Distância)</v>
          </cell>
          <cell r="C2758" t="str">
            <v>pç</v>
          </cell>
          <cell r="D2758">
            <v>603.76</v>
          </cell>
          <cell r="E2758">
            <v>486.98177125342795</v>
          </cell>
          <cell r="F2758" t="str">
            <v>SIEC Abr/26</v>
          </cell>
        </row>
        <row r="2759">
          <cell r="A2759" t="str">
            <v>02.03.07.400.26</v>
          </cell>
          <cell r="B2759" t="str">
            <v>Sinalizador Áudio Visual tipo Sirene Eletrônica, Endereçável, com Sinais Sonoros Sincronizados entre as diversas Unidades (saída de até 100 dB a 1 Metro de Distância) - somente fornecimento</v>
          </cell>
          <cell r="C2759" t="str">
            <v>un</v>
          </cell>
          <cell r="D2759">
            <v>232.56</v>
          </cell>
          <cell r="E2759">
            <v>187.57864171640588</v>
          </cell>
          <cell r="F2759" t="str">
            <v>SIEC Abr/26</v>
          </cell>
        </row>
        <row r="2760">
          <cell r="A2760" t="str">
            <v>02.03.09</v>
          </cell>
          <cell r="B2760" t="str">
            <v>TOMADAS, INTERRUPTORES E PONTOS SECOS</v>
          </cell>
          <cell r="C2760" t="str">
            <v/>
          </cell>
          <cell r="E2760">
            <v>0</v>
          </cell>
          <cell r="F2760" t="str">
            <v>SIEC Abr/26</v>
          </cell>
        </row>
        <row r="2761">
          <cell r="A2761" t="str">
            <v>02.03.09.110</v>
          </cell>
          <cell r="B2761" t="str">
            <v>TOMADAS</v>
          </cell>
          <cell r="C2761" t="str">
            <v/>
          </cell>
          <cell r="E2761">
            <v>0</v>
          </cell>
          <cell r="F2761" t="str">
            <v>SIEC Abr/26</v>
          </cell>
        </row>
        <row r="2762">
          <cell r="A2762" t="str">
            <v>02.03.09.110.34</v>
          </cell>
          <cell r="B2762" t="str">
            <v>Suporte parafusado com placa de encaixe 4" x 2" médio (1,30 m do piso) para ponto elétrico - fornecimento e instalação.</v>
          </cell>
          <cell r="C2762" t="str">
            <v>un</v>
          </cell>
          <cell r="D2762">
            <v>16.8</v>
          </cell>
          <cell r="E2762">
            <v>13.550572673011777</v>
          </cell>
          <cell r="F2762" t="str">
            <v>SIEC Abr/26</v>
          </cell>
        </row>
        <row r="2763">
          <cell r="A2763" t="str">
            <v>02.03.09.110.24</v>
          </cell>
          <cell r="B2763" t="str">
            <v>Tomada 20A, 2P+T, para caixa instalada em perfilado 38x38mm</v>
          </cell>
          <cell r="C2763" t="str">
            <v>un</v>
          </cell>
          <cell r="D2763">
            <v>30.63</v>
          </cell>
          <cell r="E2763">
            <v>24.705597677044683</v>
          </cell>
          <cell r="F2763" t="str">
            <v>SIEC Abr/26</v>
          </cell>
        </row>
        <row r="2764">
          <cell r="A2764" t="str">
            <v>02.03.09.110.01</v>
          </cell>
          <cell r="B2764" t="str">
            <v>Tomada alta de embutir 20A/250V, 2P+T, com placa 4x2</v>
          </cell>
          <cell r="C2764" t="str">
            <v>un</v>
          </cell>
          <cell r="D2764">
            <v>71.83</v>
          </cell>
          <cell r="E2764">
            <v>57.93676399419261</v>
          </cell>
          <cell r="F2764" t="str">
            <v>SIEC Abr/26</v>
          </cell>
        </row>
        <row r="2765">
          <cell r="A2765" t="str">
            <v>02.03.09.110.14</v>
          </cell>
          <cell r="B2765" t="str">
            <v>Tomada baixa de embutir (1 módulo), 2P+T 10A com placa 4" x 2"</v>
          </cell>
          <cell r="C2765" t="str">
            <v>un</v>
          </cell>
          <cell r="D2765">
            <v>42.05</v>
          </cell>
          <cell r="E2765">
            <v>33.916760767865782</v>
          </cell>
          <cell r="F2765" t="str">
            <v>SIEC Abr/26</v>
          </cell>
        </row>
        <row r="2766">
          <cell r="A2766" t="str">
            <v>02.03.09.110.39</v>
          </cell>
          <cell r="B2766" t="str">
            <v>Tomada baixa de embutir (1 módulo), 2p+t 20 a, incluindo suporte e placa - fornecimento e instalação</v>
          </cell>
          <cell r="C2766" t="str">
            <v>un</v>
          </cell>
          <cell r="D2766">
            <v>50.4</v>
          </cell>
          <cell r="E2766">
            <v>40.651718019035329</v>
          </cell>
          <cell r="F2766" t="str">
            <v>SIEC Abr/26</v>
          </cell>
        </row>
        <row r="2767">
          <cell r="A2767" t="str">
            <v>02.03.09.110.36</v>
          </cell>
          <cell r="B2767" t="str">
            <v>Tomada baixa de embutir (1 módulo), 2p+t 20 A, sem suporte e sem placa - fornecimento e instalação.</v>
          </cell>
          <cell r="C2767" t="str">
            <v>un</v>
          </cell>
          <cell r="D2767">
            <v>33.6</v>
          </cell>
          <cell r="E2767">
            <v>27.101145346023554</v>
          </cell>
          <cell r="F2767" t="str">
            <v>SIEC Abr/26</v>
          </cell>
        </row>
        <row r="2768">
          <cell r="A2768" t="str">
            <v>02.03.09.110.22</v>
          </cell>
          <cell r="B2768" t="str">
            <v>Tomada baixa de embutir (2 módulos), 10A/250V, 2P+T, com placa 4x2</v>
          </cell>
          <cell r="C2768" t="str">
            <v>un</v>
          </cell>
          <cell r="D2768">
            <v>20.27</v>
          </cell>
          <cell r="E2768">
            <v>16.34941119535409</v>
          </cell>
          <cell r="F2768" t="str">
            <v>SIEC Abr/26</v>
          </cell>
        </row>
        <row r="2769">
          <cell r="A2769" t="str">
            <v>02.03.09.110.21</v>
          </cell>
          <cell r="B2769" t="str">
            <v>Tomada baixa de embutir 10A/250V, 2P+T, com placa 4x2</v>
          </cell>
          <cell r="C2769" t="str">
            <v>un</v>
          </cell>
          <cell r="D2769">
            <v>40.15</v>
          </cell>
          <cell r="E2769">
            <v>32.38425552508469</v>
          </cell>
          <cell r="F2769" t="str">
            <v>SIEC Abr/26</v>
          </cell>
        </row>
        <row r="2770">
          <cell r="A2770" t="str">
            <v>02.03.09.110.13</v>
          </cell>
          <cell r="B2770" t="str">
            <v>Tomada Bifásica de sobrepor com bloqueio mecânico e disjuntor (2F+T/63A) - 220V - Mod."S-3506/DJ" STECK ou equivalente</v>
          </cell>
          <cell r="C2770" t="str">
            <v>un</v>
          </cell>
          <cell r="D2770">
            <v>3542.68</v>
          </cell>
          <cell r="E2770">
            <v>2857.4608807872237</v>
          </cell>
          <cell r="F2770" t="str">
            <v>SIEC Abr/26</v>
          </cell>
        </row>
        <row r="2771">
          <cell r="A2771" t="str">
            <v>02.03.09.110.12</v>
          </cell>
          <cell r="B2771" t="str">
            <v>Tomada Bipolar 16A / 220V (2F+T) com bloqueio mecânico e disjuntor - Mod."SS-3006/D" STECK ou equivalente</v>
          </cell>
          <cell r="C2771" t="str">
            <v>un</v>
          </cell>
          <cell r="D2771">
            <v>1202.4000000000001</v>
          </cell>
          <cell r="E2771">
            <v>969.83384416841432</v>
          </cell>
          <cell r="F2771" t="str">
            <v>SIEC Abr/26</v>
          </cell>
        </row>
        <row r="2772">
          <cell r="A2772" t="str">
            <v>02.03.09.110.10</v>
          </cell>
          <cell r="B2772" t="str">
            <v>Tomada Blindada de Sobrepor, Trifásica + Terra (3P + T), em poliamida ou termo-plástico auto-extinguível, IP 44 - 220V 32A - completa, com plugue e prensa cabos internos.</v>
          </cell>
          <cell r="C2772" t="str">
            <v>un</v>
          </cell>
          <cell r="D2772">
            <v>205.45</v>
          </cell>
          <cell r="E2772">
            <v>165.71221164703982</v>
          </cell>
          <cell r="F2772" t="str">
            <v>SIEC Abr/26</v>
          </cell>
        </row>
        <row r="2773">
          <cell r="A2773" t="str">
            <v>02.03.09.110.08</v>
          </cell>
          <cell r="B2773" t="str">
            <v>Tomada de Sobrepor tipo Blindada, à prova de T.G.V.P, IP67, Carcaça, Alojamento, Prensa-Cabos e Aliviador de Tensão, fabricado em poliamida 6.6, 220V-2P+T/32A</v>
          </cell>
          <cell r="C2773" t="str">
            <v>un</v>
          </cell>
          <cell r="D2773">
            <v>383.73</v>
          </cell>
          <cell r="E2773">
            <v>309.50959832231007</v>
          </cell>
          <cell r="F2773" t="str">
            <v>SIEC Abr/26</v>
          </cell>
        </row>
        <row r="2774">
          <cell r="A2774" t="str">
            <v>02.03.09.110.09</v>
          </cell>
          <cell r="B2774" t="str">
            <v>Tomada de Sobrepor tipo Blindada, à prova deT.G.V.P, IP 67, Carcaça, Alojamento, Prensa Cabos e Aliviador de Tensão, fabricado em poliamida 6.6, auto-extinquível, tampa trava, subtampa e arruela trava fabricado em poliamida 6.6, 220V - 3P+T/16A, referência S4009W da STECK</v>
          </cell>
          <cell r="C2774" t="str">
            <v>un</v>
          </cell>
          <cell r="D2774">
            <v>344</v>
          </cell>
          <cell r="E2774">
            <v>277.46410711405065</v>
          </cell>
          <cell r="F2774" t="str">
            <v>SIEC Abr/26</v>
          </cell>
        </row>
        <row r="2775">
          <cell r="A2775" t="str">
            <v>02.03.09.110.15</v>
          </cell>
          <cell r="B2775" t="str">
            <v>Tomada industrial de embutir 3P+T 30A, com trava, com placa 4" x 2"</v>
          </cell>
          <cell r="C2775" t="str">
            <v>un</v>
          </cell>
          <cell r="D2775">
            <v>91.87</v>
          </cell>
          <cell r="E2775">
            <v>74.100661396999513</v>
          </cell>
          <cell r="F2775" t="str">
            <v>SIEC Abr/26</v>
          </cell>
        </row>
        <row r="2776">
          <cell r="A2776" t="str">
            <v>02.03.09.110.38</v>
          </cell>
          <cell r="B2776" t="str">
            <v>Tomada média de embutir (1 módulo), 2p+t 20 a, incluindo suporte e placa - fornecimento e instalação</v>
          </cell>
          <cell r="C2776" t="str">
            <v>un</v>
          </cell>
          <cell r="D2776">
            <v>57.37</v>
          </cell>
          <cell r="E2776">
            <v>46.273592514921759</v>
          </cell>
          <cell r="F2776" t="str">
            <v>SIEC Abr/26</v>
          </cell>
        </row>
        <row r="2777">
          <cell r="A2777" t="str">
            <v>02.03.09.110.35</v>
          </cell>
          <cell r="B2777" t="str">
            <v>Tomada média de embutir (1 módulo), 2p+t 20 A, sem suporte e sem placa - fornecimento e instalação.</v>
          </cell>
          <cell r="C2777" t="str">
            <v>un</v>
          </cell>
          <cell r="D2777">
            <v>40.57</v>
          </cell>
          <cell r="E2777">
            <v>32.723019841909988</v>
          </cell>
          <cell r="F2777" t="str">
            <v>SIEC Abr/26</v>
          </cell>
        </row>
        <row r="2778">
          <cell r="A2778" t="str">
            <v>02.03.09.110.40</v>
          </cell>
          <cell r="B2778" t="str">
            <v>Tomada média de embutir (2 módulos), 2p+t 20 a, incluindo suporte e placa - fornecimento e instalação</v>
          </cell>
          <cell r="C2778" t="str">
            <v>un</v>
          </cell>
          <cell r="D2778">
            <v>92.19</v>
          </cell>
          <cell r="E2778">
            <v>74.358767543152112</v>
          </cell>
          <cell r="F2778" t="str">
            <v>SIEC Abr/26</v>
          </cell>
        </row>
        <row r="2779">
          <cell r="A2779" t="str">
            <v>02.03.09.110.37</v>
          </cell>
          <cell r="B2779" t="str">
            <v>Tomada média de embutir (2 módulos), 2p+t 20 A, sem suporte e sem placa - fornecimento e instalação.</v>
          </cell>
          <cell r="C2779" t="str">
            <v>un</v>
          </cell>
          <cell r="D2779">
            <v>75.39</v>
          </cell>
          <cell r="E2779">
            <v>60.808194870140348</v>
          </cell>
          <cell r="F2779" t="str">
            <v>SIEC Abr/26</v>
          </cell>
        </row>
        <row r="2780">
          <cell r="A2780" t="str">
            <v>02.03.09.110.04</v>
          </cell>
          <cell r="B2780" t="str">
            <v>Tomada para telefone RJ11 com placa 4"x2"</v>
          </cell>
          <cell r="C2780" t="str">
            <v>un</v>
          </cell>
          <cell r="D2780">
            <v>41.7</v>
          </cell>
          <cell r="E2780">
            <v>33.634457170511375</v>
          </cell>
          <cell r="F2780" t="str">
            <v>SIEC Abr/26</v>
          </cell>
        </row>
        <row r="2781">
          <cell r="A2781" t="str">
            <v>02.03.09.110.18</v>
          </cell>
          <cell r="B2781" t="str">
            <v>Tomada Trifásica (3F+T/32A) - 380V - Mod."S-4206" STECK ou equivalente</v>
          </cell>
          <cell r="C2781" t="str">
            <v>un</v>
          </cell>
          <cell r="D2781">
            <v>140.38</v>
          </cell>
          <cell r="E2781">
            <v>113.22793999032102</v>
          </cell>
          <cell r="F2781" t="str">
            <v>SIEC Abr/26</v>
          </cell>
        </row>
        <row r="2782">
          <cell r="A2782" t="str">
            <v>02.03.09.110.16</v>
          </cell>
          <cell r="B2782" t="str">
            <v>Tomada Trifásica (3F+T/63A) - 220V - Mod."S-4509/DJ" STECK ou equivalente</v>
          </cell>
          <cell r="C2782" t="str">
            <v>un</v>
          </cell>
          <cell r="D2782">
            <v>3298.76</v>
          </cell>
          <cell r="E2782">
            <v>2660.7194708824004</v>
          </cell>
          <cell r="F2782" t="str">
            <v>SIEC Abr/26</v>
          </cell>
        </row>
        <row r="2783">
          <cell r="A2783" t="str">
            <v>02.03.09.110.17</v>
          </cell>
          <cell r="B2783" t="str">
            <v>Tomada Trifásica (3F+T/63A) - 380V - Mod."S-4506/DJ" STECK ou equivalente</v>
          </cell>
          <cell r="C2783" t="str">
            <v>un</v>
          </cell>
          <cell r="D2783">
            <v>3176.08</v>
          </cell>
          <cell r="E2783">
            <v>2561.7680271011454</v>
          </cell>
          <cell r="F2783" t="str">
            <v>SIEC Abr/26</v>
          </cell>
        </row>
        <row r="2784">
          <cell r="A2784" t="str">
            <v>02.03.09.110.19</v>
          </cell>
          <cell r="B2784" t="str">
            <v>Tomada trifásica de sobrepor (3F+T/32A) - 220V</v>
          </cell>
          <cell r="C2784" t="str">
            <v>un</v>
          </cell>
          <cell r="D2784">
            <v>84.48</v>
          </cell>
          <cell r="E2784">
            <v>68.140022584287792</v>
          </cell>
          <cell r="F2784" t="str">
            <v>SIEC Abr/26</v>
          </cell>
        </row>
        <row r="2785">
          <cell r="A2785" t="str">
            <v>02.03.09.110.02</v>
          </cell>
          <cell r="B2785" t="str">
            <v>Tomada universal dois pólos 10 A - 250 V</v>
          </cell>
          <cell r="C2785" t="str">
            <v>un</v>
          </cell>
          <cell r="D2785">
            <v>31.05</v>
          </cell>
          <cell r="E2785">
            <v>25.04436199386998</v>
          </cell>
          <cell r="F2785" t="str">
            <v>SIEC Abr/26</v>
          </cell>
        </row>
        <row r="2786">
          <cell r="A2786" t="str">
            <v>02.03.09.110.30</v>
          </cell>
          <cell r="B2786" t="str">
            <v>Tomada, módulo de embutir, 2P + T, 10 A - 250V, sem suporte e sem placa</v>
          </cell>
          <cell r="C2786" t="str">
            <v>un</v>
          </cell>
          <cell r="D2786">
            <v>54.74</v>
          </cell>
          <cell r="E2786">
            <v>44.15228262623004</v>
          </cell>
          <cell r="F2786" t="str">
            <v>SIEC Abr/26</v>
          </cell>
        </row>
        <row r="2787">
          <cell r="A2787" t="str">
            <v>02.03.09.110.29</v>
          </cell>
          <cell r="B2787" t="str">
            <v>Tomada, módulo de embutir, 2P + T, 20 A - 250V, sem suporte e sem placa</v>
          </cell>
          <cell r="C2787" t="str">
            <v>un</v>
          </cell>
          <cell r="D2787">
            <v>56.62</v>
          </cell>
          <cell r="E2787">
            <v>45.668656234876593</v>
          </cell>
          <cell r="F2787" t="str">
            <v>SIEC Abr/26</v>
          </cell>
        </row>
        <row r="2788">
          <cell r="A2788" t="str">
            <v>02.03.09.210</v>
          </cell>
          <cell r="B2788" t="str">
            <v>INTERRUPTORES</v>
          </cell>
          <cell r="C2788" t="str">
            <v/>
          </cell>
          <cell r="E2788">
            <v>0</v>
          </cell>
          <cell r="F2788" t="str">
            <v>SIEC Abr/26</v>
          </cell>
        </row>
        <row r="2789">
          <cell r="A2789" t="str">
            <v>02.03.09.210.09</v>
          </cell>
          <cell r="B2789" t="str">
            <v>Interruptor bipolar (1 módulo), 10A - 250V com placa 4" x 2"</v>
          </cell>
          <cell r="C2789" t="str">
            <v>un</v>
          </cell>
          <cell r="D2789">
            <v>73.959999999999994</v>
          </cell>
          <cell r="E2789">
            <v>59.654783029520885</v>
          </cell>
          <cell r="F2789" t="str">
            <v>SIEC Abr/26</v>
          </cell>
        </row>
        <row r="2790">
          <cell r="A2790" t="str">
            <v>02.03.09.210.19</v>
          </cell>
          <cell r="B2790" t="str">
            <v>Interruptor bipolar paralelo (2 módulos) 10A - 250V , com placa 4" x 2"</v>
          </cell>
          <cell r="C2790" t="str">
            <v>un</v>
          </cell>
          <cell r="D2790">
            <v>69.14</v>
          </cell>
          <cell r="E2790">
            <v>55.767059203097276</v>
          </cell>
          <cell r="F2790" t="str">
            <v>SIEC Abr/26</v>
          </cell>
        </row>
        <row r="2791">
          <cell r="A2791" t="str">
            <v>02.03.09.210.20</v>
          </cell>
          <cell r="B2791" t="str">
            <v>Interruptor bipolar paralelo de embutir, 10A - 250V com placa 4" x 2"</v>
          </cell>
          <cell r="C2791" t="str">
            <v>un</v>
          </cell>
          <cell r="D2791">
            <v>57.71</v>
          </cell>
          <cell r="E2791">
            <v>46.547830295208904</v>
          </cell>
          <cell r="F2791" t="str">
            <v>SIEC Abr/26</v>
          </cell>
        </row>
        <row r="2792">
          <cell r="A2792" t="str">
            <v>02.03.09.210.21</v>
          </cell>
          <cell r="B2792" t="str">
            <v>Interruptor bipolar simples e tomada 2P + T 10A - 250V com placa 4" x 2"</v>
          </cell>
          <cell r="C2792" t="str">
            <v>un</v>
          </cell>
          <cell r="D2792">
            <v>91.63</v>
          </cell>
          <cell r="E2792">
            <v>73.907081787385053</v>
          </cell>
          <cell r="F2792" t="str">
            <v>SIEC Abr/26</v>
          </cell>
        </row>
        <row r="2793">
          <cell r="A2793" t="str">
            <v>02.03.09.210.24</v>
          </cell>
          <cell r="B2793" t="str">
            <v>Interruptor bipolar, módulo de embutir, 10 A - 250V, sem suporte e sem placa</v>
          </cell>
          <cell r="C2793" t="str">
            <v>un</v>
          </cell>
          <cell r="D2793">
            <v>57.16</v>
          </cell>
          <cell r="E2793">
            <v>46.104210356509114</v>
          </cell>
          <cell r="F2793" t="str">
            <v>SIEC Abr/26</v>
          </cell>
        </row>
        <row r="2794">
          <cell r="A2794" t="str">
            <v>02.03.09.210.25</v>
          </cell>
          <cell r="B2794" t="str">
            <v>Interruptor intermediário (1 módulo), 10A - 250V com placa 4"x2"</v>
          </cell>
          <cell r="C2794" t="str">
            <v>un</v>
          </cell>
          <cell r="D2794">
            <v>68.930000000000007</v>
          </cell>
          <cell r="E2794">
            <v>55.59767704468463</v>
          </cell>
          <cell r="F2794" t="str">
            <v>SIEC Abr/26</v>
          </cell>
        </row>
        <row r="2795">
          <cell r="A2795" t="str">
            <v>02.03.09.210.14</v>
          </cell>
          <cell r="B2795" t="str">
            <v>Interruptor paralelo (1 módulo) com 1 tomada de embutir 2P + T 10A, com placa 4" x 2"</v>
          </cell>
          <cell r="C2795" t="str">
            <v>un</v>
          </cell>
          <cell r="D2795">
            <v>81.75</v>
          </cell>
          <cell r="E2795">
            <v>65.938054524923373</v>
          </cell>
          <cell r="F2795" t="str">
            <v>SIEC Abr/26</v>
          </cell>
        </row>
        <row r="2796">
          <cell r="A2796" t="str">
            <v>02.03.09.210.13</v>
          </cell>
          <cell r="B2796" t="str">
            <v>Interruptor paralelo (2 módulos) com 1 tomada de embutir 2P + T 10A, com placa 4" 2"</v>
          </cell>
          <cell r="C2796" t="str">
            <v>un</v>
          </cell>
          <cell r="D2796">
            <v>122.12</v>
          </cell>
          <cell r="E2796">
            <v>98.499758025487978</v>
          </cell>
          <cell r="F2796" t="str">
            <v>SIEC Abr/26</v>
          </cell>
        </row>
        <row r="2797">
          <cell r="A2797" t="str">
            <v>02.03.09.210.27</v>
          </cell>
          <cell r="B2797" t="str">
            <v>Interruptor paralelo (2 módulos) com 1 tomada de embutir 2P+T 10 A, sem suporte e sem placa - Fornecimento e Instalação. AF_03/2023</v>
          </cell>
          <cell r="C2797" t="str">
            <v>un</v>
          </cell>
          <cell r="D2797">
            <v>105.32</v>
          </cell>
          <cell r="E2797">
            <v>84.949185352476206</v>
          </cell>
          <cell r="F2797" t="str">
            <v>SIEC Abr/26</v>
          </cell>
        </row>
        <row r="2798">
          <cell r="A2798" t="str">
            <v>02.03.09.210.17</v>
          </cell>
          <cell r="B2798" t="str">
            <v>Interruptor pulsador campainha (1 módulo), 2A/250V, com placa 4" x 2"</v>
          </cell>
          <cell r="C2798" t="str">
            <v>un</v>
          </cell>
          <cell r="D2798">
            <v>38.85</v>
          </cell>
          <cell r="E2798">
            <v>31.335699306339734</v>
          </cell>
          <cell r="F2798" t="str">
            <v>SIEC Abr/26</v>
          </cell>
        </row>
        <row r="2799">
          <cell r="A2799" t="str">
            <v>02.03.09.210.23</v>
          </cell>
          <cell r="B2799" t="str">
            <v>Interruptor simples (1 módulo) com 02 tomadas 2P+T, 10 A - 250 V com placa 4"x2"</v>
          </cell>
          <cell r="C2799" t="str">
            <v>un</v>
          </cell>
          <cell r="D2799">
            <v>103.46</v>
          </cell>
          <cell r="E2799">
            <v>83.448943377964184</v>
          </cell>
          <cell r="F2799" t="str">
            <v>SIEC Abr/26</v>
          </cell>
        </row>
        <row r="2800">
          <cell r="A2800" t="str">
            <v>02.03.09.210.15</v>
          </cell>
          <cell r="B2800" t="str">
            <v>Interruptor simples (1 módulo) com 1 tomada de embutir 2P + T 10A, com placa 4" x 2"</v>
          </cell>
          <cell r="C2800" t="str">
            <v>un</v>
          </cell>
          <cell r="D2800">
            <v>71.72</v>
          </cell>
          <cell r="E2800">
            <v>57.848040006452649</v>
          </cell>
          <cell r="F2800" t="str">
            <v>SIEC Abr/26</v>
          </cell>
        </row>
        <row r="2801">
          <cell r="A2801" t="str">
            <v>02.03.09.210.16</v>
          </cell>
          <cell r="B2801" t="str">
            <v>Interruptor simples (1 módulo), interruptor paralelo (1 módulo) e 1 tomada de embutir 2P + T 10A, com placa 4" x 2"</v>
          </cell>
          <cell r="C2801" t="str">
            <v>un</v>
          </cell>
          <cell r="D2801">
            <v>104.72</v>
          </cell>
          <cell r="E2801">
            <v>84.465236328440071</v>
          </cell>
          <cell r="F2801" t="str">
            <v>SIEC Abr/26</v>
          </cell>
        </row>
        <row r="2802">
          <cell r="A2802" t="str">
            <v>02.03.09.210.12</v>
          </cell>
          <cell r="B2802" t="str">
            <v>Interruptor simples (2 módulos) com 1 tomada de embutir 2P + T 10A, com placa 4" x 2"</v>
          </cell>
          <cell r="C2802" t="str">
            <v>un</v>
          </cell>
          <cell r="D2802">
            <v>94.7</v>
          </cell>
          <cell r="E2802">
            <v>76.383287627036623</v>
          </cell>
          <cell r="F2802" t="str">
            <v>SIEC Abr/26</v>
          </cell>
        </row>
        <row r="2803">
          <cell r="A2803" t="str">
            <v>02.03.09.210.01</v>
          </cell>
          <cell r="B2803" t="str">
            <v>Interruptor simples de embutir, 2 módulos 10A - 250V com placa 4" x 2"</v>
          </cell>
          <cell r="C2803" t="str">
            <v>un</v>
          </cell>
          <cell r="D2803">
            <v>63.03</v>
          </cell>
          <cell r="E2803">
            <v>50.838844974995965</v>
          </cell>
          <cell r="F2803" t="str">
            <v>SIEC Abr/26</v>
          </cell>
        </row>
        <row r="2804">
          <cell r="A2804" t="str">
            <v>02.03.09.210.05</v>
          </cell>
          <cell r="B2804" t="str">
            <v>Interruptor, duas teclas paralelo 10 A - 250 V com placa 4" x 2"</v>
          </cell>
          <cell r="C2804" t="str">
            <v>un</v>
          </cell>
          <cell r="D2804">
            <v>82.99</v>
          </cell>
          <cell r="E2804">
            <v>66.938215841264721</v>
          </cell>
          <cell r="F2804" t="str">
            <v>SIEC Abr/26</v>
          </cell>
        </row>
        <row r="2805">
          <cell r="A2805" t="str">
            <v>02.03.09.210.07</v>
          </cell>
          <cell r="B2805" t="str">
            <v>Interruptor, três teclas simples 10 A - 250 V com placa 4" x 2"</v>
          </cell>
          <cell r="C2805" t="str">
            <v>un</v>
          </cell>
          <cell r="D2805">
            <v>86.01</v>
          </cell>
          <cell r="E2805">
            <v>69.374092595579938</v>
          </cell>
          <cell r="F2805" t="str">
            <v>SIEC Abr/26</v>
          </cell>
        </row>
        <row r="2806">
          <cell r="A2806" t="str">
            <v>02.03.09.210.10</v>
          </cell>
          <cell r="B2806" t="str">
            <v>Interruptor, uma tecla paralelo 10 A - 250 V com placa 4" x 2"</v>
          </cell>
          <cell r="C2806" t="str">
            <v>un</v>
          </cell>
          <cell r="D2806">
            <v>50.1</v>
          </cell>
          <cell r="E2806">
            <v>40.409743507017261</v>
          </cell>
          <cell r="F2806" t="str">
            <v>SIEC Abr/26</v>
          </cell>
        </row>
        <row r="2807">
          <cell r="A2807" t="str">
            <v>02.03.09.210.11</v>
          </cell>
          <cell r="B2807" t="str">
            <v>Interruptor, uma tecla simples 10 A - 250 V com placa 4" x 2"</v>
          </cell>
          <cell r="C2807" t="str">
            <v>un</v>
          </cell>
          <cell r="D2807">
            <v>40.090000000000003</v>
          </cell>
          <cell r="E2807">
            <v>32.335860622681082</v>
          </cell>
          <cell r="F2807" t="str">
            <v>SIEC Abr/26</v>
          </cell>
        </row>
        <row r="2808">
          <cell r="A2808" t="str">
            <v>02.03.09.210.02</v>
          </cell>
          <cell r="B2808" t="str">
            <v>Interruptor, uma tecla simples e duas teclas paralelo 10 A - 250 V com placa 4" x 2"</v>
          </cell>
          <cell r="C2808" t="str">
            <v>un</v>
          </cell>
          <cell r="D2808">
            <v>105.97</v>
          </cell>
          <cell r="E2808">
            <v>85.473463461848681</v>
          </cell>
          <cell r="F2808" t="str">
            <v>SIEC Abr/26</v>
          </cell>
        </row>
        <row r="2809">
          <cell r="A2809" t="str">
            <v>02.03.09.210.03</v>
          </cell>
          <cell r="B2809" t="str">
            <v>Interruptor, uma tecla simples e uma tecla paralelo 10 A - 250 V com placa 4" x 2"</v>
          </cell>
          <cell r="C2809" t="str">
            <v>un</v>
          </cell>
          <cell r="D2809">
            <v>72.959999999999994</v>
          </cell>
          <cell r="E2809">
            <v>58.84820132279399</v>
          </cell>
          <cell r="F2809" t="str">
            <v>SIEC Abr/26</v>
          </cell>
        </row>
        <row r="2810">
          <cell r="A2810" t="str">
            <v>02.03.09.210.22</v>
          </cell>
          <cell r="B2810" t="str">
            <v>Sensor de presença bivolt, de teto, para qualquer tipo de lâmpada, potência máxima 900w</v>
          </cell>
          <cell r="C2810" t="str">
            <v>un</v>
          </cell>
          <cell r="D2810">
            <v>65.16</v>
          </cell>
          <cell r="E2810">
            <v>52.55686401032424</v>
          </cell>
          <cell r="F2810" t="str">
            <v>SIEC Abr/26</v>
          </cell>
        </row>
        <row r="2811">
          <cell r="A2811" t="str">
            <v>02.03.09.410</v>
          </cell>
          <cell r="B2811" t="str">
            <v>PLACAS ESPELHO</v>
          </cell>
          <cell r="C2811" t="str">
            <v/>
          </cell>
          <cell r="E2811">
            <v>0</v>
          </cell>
          <cell r="F2811" t="str">
            <v>SIEC Abr/26</v>
          </cell>
        </row>
        <row r="2812">
          <cell r="A2812" t="str">
            <v>02.03.09.410.03</v>
          </cell>
          <cell r="B2812" t="str">
            <v>Placa (espelho) para caixa , 4x4</v>
          </cell>
          <cell r="C2812" t="str">
            <v>un</v>
          </cell>
          <cell r="D2812">
            <v>12.16</v>
          </cell>
          <cell r="E2812">
            <v>9.8080335537989995</v>
          </cell>
          <cell r="F2812" t="str">
            <v>SIEC Abr/26</v>
          </cell>
        </row>
        <row r="2813">
          <cell r="A2813" t="str">
            <v>02.03.10</v>
          </cell>
          <cell r="B2813" t="str">
            <v>FIAÇÃO, CABOS DE FORÇA E CONTROLE</v>
          </cell>
          <cell r="C2813" t="str">
            <v/>
          </cell>
          <cell r="E2813">
            <v>0</v>
          </cell>
          <cell r="F2813" t="str">
            <v>SIEC Abr/26</v>
          </cell>
        </row>
        <row r="2814">
          <cell r="A2814" t="str">
            <v>02.03.10.100</v>
          </cell>
          <cell r="B2814" t="str">
            <v>CABOS, FIOS E CONDUTORES</v>
          </cell>
          <cell r="C2814" t="str">
            <v/>
          </cell>
          <cell r="E2814">
            <v>0</v>
          </cell>
          <cell r="F2814" t="str">
            <v>SIEC Abr/26</v>
          </cell>
        </row>
        <row r="2815">
          <cell r="A2815" t="str">
            <v>02.03.10.100.196</v>
          </cell>
          <cell r="B2815" t="str">
            <v>Cabo 2x18AWG (0,75mm²) com blindagem em fita de alumínio</v>
          </cell>
          <cell r="C2815" t="str">
            <v>m</v>
          </cell>
          <cell r="D2815">
            <v>25.91</v>
          </cell>
          <cell r="E2815">
            <v>20.898532021293757</v>
          </cell>
          <cell r="F2815" t="str">
            <v>SIEC Abr/26</v>
          </cell>
        </row>
        <row r="2816">
          <cell r="A2816" t="str">
            <v>02.03.10.100.159</v>
          </cell>
          <cell r="B2816" t="str">
            <v>Cabo antichama multipolar tipo "PP" 3x # 1,5 mm², classe de tensão 750 V</v>
          </cell>
          <cell r="C2816" t="str">
            <v>m</v>
          </cell>
          <cell r="D2816">
            <v>14.21</v>
          </cell>
          <cell r="E2816">
            <v>11.461526052589129</v>
          </cell>
          <cell r="F2816" t="str">
            <v>SIEC Abr/26</v>
          </cell>
        </row>
        <row r="2817">
          <cell r="A2817" t="str">
            <v>02.03.10.100.208</v>
          </cell>
          <cell r="B2817" t="str">
            <v>Cabo antichama multipolar tipo "PP" 3x4,0 mm², classe de tensão 750 V</v>
          </cell>
          <cell r="C2817" t="str">
            <v>m</v>
          </cell>
          <cell r="D2817">
            <v>27.58</v>
          </cell>
          <cell r="E2817">
            <v>22.245523471527665</v>
          </cell>
          <cell r="F2817" t="str">
            <v>SIEC Abr/26</v>
          </cell>
        </row>
        <row r="2818">
          <cell r="A2818" t="str">
            <v>02.03.10.100.161</v>
          </cell>
          <cell r="B2818" t="str">
            <v>Cabo blindado com dois condutores, branco e preto, tipo AF Control 1P - 1,5 mm², com capa de PVC 300V, 105°C</v>
          </cell>
          <cell r="C2818" t="str">
            <v>m</v>
          </cell>
          <cell r="D2818">
            <v>11.62</v>
          </cell>
          <cell r="E2818">
            <v>9.3724794321664771</v>
          </cell>
          <cell r="F2818" t="str">
            <v>SIEC Abr/26</v>
          </cell>
        </row>
        <row r="2819">
          <cell r="A2819" t="str">
            <v>02.03.10.100.106</v>
          </cell>
          <cell r="B2819" t="str">
            <v>Cabo coaxial RG-59-75 ohms</v>
          </cell>
          <cell r="C2819" t="str">
            <v>m</v>
          </cell>
          <cell r="D2819">
            <v>11.74</v>
          </cell>
          <cell r="E2819">
            <v>9.4692692369737053</v>
          </cell>
          <cell r="F2819" t="str">
            <v>SIEC Abr/26</v>
          </cell>
        </row>
        <row r="2820">
          <cell r="A2820" t="str">
            <v>02.03.10.100.129</v>
          </cell>
          <cell r="B2820" t="str">
            <v>Cabo de Cobre de Controle 1x(12 # 1,5 mm²), Classe de Tensão 1,0kV Isolação em HEPR e Cobertura a Base de Composto termoplástico,Classe 5 com Baixa Emissão de Fumaça e Hallogêneos</v>
          </cell>
          <cell r="C2820" t="str">
            <v>m</v>
          </cell>
          <cell r="D2820">
            <v>43.32</v>
          </cell>
          <cell r="E2820">
            <v>34.941119535408937</v>
          </cell>
          <cell r="F2820" t="str">
            <v>SIEC Abr/26</v>
          </cell>
        </row>
        <row r="2821">
          <cell r="A2821" t="str">
            <v>02.03.10.100.130</v>
          </cell>
          <cell r="B2821" t="str">
            <v>Cabo de Cobre de Controle 1x(12 # 2,5 mm²), Classe de Tensão 1,0kV Isolação em HEPR e Cobertura a Base de Composto termoplástico,Classe 5 com Baixa Emissão de Fumaça e Hallogêneos</v>
          </cell>
          <cell r="C2821" t="str">
            <v>m</v>
          </cell>
          <cell r="D2821">
            <v>70.98</v>
          </cell>
          <cell r="E2821">
            <v>57.251169543474759</v>
          </cell>
          <cell r="F2821" t="str">
            <v>SIEC Abr/26</v>
          </cell>
        </row>
        <row r="2822">
          <cell r="A2822" t="str">
            <v>02.03.10.100.199</v>
          </cell>
          <cell r="B2822" t="str">
            <v>Cabo de Cobre de Controle 1x(2 # 2,5 mm²), Classe de Tensão 1,0kV Isolação em HEPR e Cobertura a Base de Composto termoplástico, Classe 5 com Baixa Emissão de Fumaça e Halogêneos</v>
          </cell>
          <cell r="C2822" t="str">
            <v>m</v>
          </cell>
          <cell r="D2822">
            <v>11.84</v>
          </cell>
          <cell r="E2822">
            <v>9.5499274076463951</v>
          </cell>
          <cell r="F2822" t="str">
            <v>SIEC Abr/26</v>
          </cell>
        </row>
        <row r="2823">
          <cell r="A2823" t="str">
            <v>02.03.10.100.125</v>
          </cell>
          <cell r="B2823" t="str">
            <v>Cabo de Cobre de Controle 1x(3 # 1,5 mm²), Classe de Tensão 1,0kV Isolação em HEPR e Cobertura a Base de Composto termoplástico,Classe 5 com Baixa Emissão de Fumaça e Hallogêneos</v>
          </cell>
          <cell r="C2823" t="str">
            <v>m</v>
          </cell>
          <cell r="D2823">
            <v>11.28</v>
          </cell>
          <cell r="E2823">
            <v>9.0982416518793343</v>
          </cell>
          <cell r="F2823" t="str">
            <v>SIEC Abr/26</v>
          </cell>
        </row>
        <row r="2824">
          <cell r="A2824" t="str">
            <v>02.03.10.100.193</v>
          </cell>
          <cell r="B2824" t="str">
            <v>Cabo de Cobre de Controle 1x(3 # 2,5 mm²), Classe de Tensão 1,0kV Isolação em HEPR e Cobertura a Base de Composto termoplástico, Classe 5 com Baixa Emissão de Fumaça e Halogêneos</v>
          </cell>
          <cell r="C2824" t="str">
            <v>m</v>
          </cell>
          <cell r="D2824">
            <v>14.64</v>
          </cell>
          <cell r="E2824">
            <v>11.80835618648169</v>
          </cell>
          <cell r="F2824" t="str">
            <v>SIEC Abr/26</v>
          </cell>
        </row>
        <row r="2825">
          <cell r="A2825" t="str">
            <v>02.03.10.100.194</v>
          </cell>
          <cell r="B2825" t="str">
            <v>Cabo de Cobre de Controle 1x(3 # 4,0 mm²), Classe de Tensão 1,0kV Isolação em HEPR e Cobertura a Base de Composto termoplástico, Classe 5 com Baixa Emissão de Fumaça e Halogêneos</v>
          </cell>
          <cell r="C2825" t="str">
            <v>m</v>
          </cell>
          <cell r="D2825">
            <v>20.05</v>
          </cell>
          <cell r="E2825">
            <v>16.171963219874172</v>
          </cell>
          <cell r="F2825" t="str">
            <v>SIEC Abr/26</v>
          </cell>
        </row>
        <row r="2826">
          <cell r="A2826" t="str">
            <v>02.03.10.100.85</v>
          </cell>
          <cell r="B2826" t="str">
            <v>Cabo de cobre isolado em EPR, seção 25,00 mm² - 6/10 KV</v>
          </cell>
          <cell r="C2826" t="str">
            <v>m</v>
          </cell>
          <cell r="D2826">
            <v>64.430000000000007</v>
          </cell>
          <cell r="E2826">
            <v>51.96805936441362</v>
          </cell>
          <cell r="F2826" t="str">
            <v>SIEC Abr/26</v>
          </cell>
        </row>
        <row r="2827">
          <cell r="A2827" t="str">
            <v>02.03.10.100.207</v>
          </cell>
          <cell r="B2827" t="str">
            <v>Cabo de Cobre isolado, múltiplo, tipo PP, 10 vias (N+T), flexível, seção 1 mm², classe de tensão 0,6/1,0kV, isolação em HEPR</v>
          </cell>
          <cell r="C2827" t="str">
            <v>m</v>
          </cell>
          <cell r="D2827">
            <v>28.32</v>
          </cell>
          <cell r="E2827">
            <v>22.842393934505566</v>
          </cell>
          <cell r="F2827" t="str">
            <v>SIEC Abr/26</v>
          </cell>
        </row>
        <row r="2828">
          <cell r="A2828" t="str">
            <v>02.03.10.100.192</v>
          </cell>
          <cell r="B2828" t="str">
            <v>Cabo de Cobre isolado, múltiplo, tipo PP, 3 vias (1P+N+T), flexível, seção 1,5 mm², classe de tensão 0,6/1,0kV, isolação em HEPR</v>
          </cell>
          <cell r="C2828" t="str">
            <v>m</v>
          </cell>
          <cell r="D2828">
            <v>17.649999999999999</v>
          </cell>
          <cell r="E2828">
            <v>14.236167123729633</v>
          </cell>
          <cell r="F2828" t="str">
            <v>SIEC Abr/26</v>
          </cell>
        </row>
        <row r="2829">
          <cell r="A2829" t="str">
            <v>02.03.10.100.176</v>
          </cell>
          <cell r="B2829" t="str">
            <v>Cabo de Cobre isolado, múltiplo, tipo PP, 3 vias (1P+N+T), flexível, seção 10 mm², classe de tensão 0,6/1,0kV, isolação em HEPR</v>
          </cell>
          <cell r="C2829" t="str">
            <v>m</v>
          </cell>
          <cell r="D2829">
            <v>48.44</v>
          </cell>
          <cell r="E2829">
            <v>39.070817873850622</v>
          </cell>
          <cell r="F2829" t="str">
            <v>SIEC Abr/26</v>
          </cell>
        </row>
        <row r="2830">
          <cell r="A2830" t="str">
            <v>02.03.10.100.175</v>
          </cell>
          <cell r="B2830" t="str">
            <v>Cabo de Cobre isolado, múltiplo, tipo PP, 3 vias (1P+N+T), flexível, seção 4 mm², classe de tensão 0,6/1,0kV, isolação em HEPR</v>
          </cell>
          <cell r="C2830" t="str">
            <v>m</v>
          </cell>
          <cell r="D2830">
            <v>26.25</v>
          </cell>
          <cell r="E2830">
            <v>21.172769801580898</v>
          </cell>
          <cell r="F2830" t="str">
            <v>SIEC Abr/26</v>
          </cell>
        </row>
        <row r="2831">
          <cell r="A2831" t="str">
            <v>02.03.10.100.164</v>
          </cell>
          <cell r="B2831" t="str">
            <v>Cabo de Cobre isolado, múltiplo, tipo PP, 4 vias (2P+N+T), flexível, seção 1,5 mm², classe de tensão 1,0kV, isolação em HEPR</v>
          </cell>
          <cell r="C2831" t="str">
            <v>m</v>
          </cell>
          <cell r="D2831">
            <v>19.22</v>
          </cell>
          <cell r="E2831">
            <v>15.502500403290853</v>
          </cell>
          <cell r="F2831" t="str">
            <v>SIEC Abr/26</v>
          </cell>
        </row>
        <row r="2832">
          <cell r="A2832" t="str">
            <v>02.03.10.100.169</v>
          </cell>
          <cell r="B2832" t="str">
            <v>Cabo de Cobre isolado, múltiplo, tipo PP, 5 vias (3P+N+T), flexível, seção 10 mm², classe de tensão 1,0kV, isolação em HEPR</v>
          </cell>
          <cell r="C2832" t="str">
            <v>m</v>
          </cell>
          <cell r="D2832">
            <v>63.44</v>
          </cell>
          <cell r="E2832">
            <v>51.169543474753993</v>
          </cell>
          <cell r="F2832" t="str">
            <v>SIEC Abr/26</v>
          </cell>
        </row>
        <row r="2833">
          <cell r="A2833" t="str">
            <v>02.03.10.100.170</v>
          </cell>
          <cell r="B2833" t="str">
            <v>Cabo de Cobre isolado, múltiplo, tipo PP, 5 vias (3P+N+T), flexível, seção 16 mm², classe de tensão 1,0kV, isolação em HEPR</v>
          </cell>
          <cell r="C2833" t="str">
            <v>m</v>
          </cell>
          <cell r="D2833">
            <v>109.49</v>
          </cell>
          <cell r="E2833">
            <v>88.312631069527342</v>
          </cell>
          <cell r="F2833" t="str">
            <v>SIEC Abr/26</v>
          </cell>
        </row>
        <row r="2834">
          <cell r="A2834" t="str">
            <v>02.03.10.100.168</v>
          </cell>
          <cell r="B2834" t="str">
            <v>Cabo de Cobre isolado, múltiplo, tipo PP, 5 vias (3P+N+T), flexível, seção 6 mm², classe de tensão 1,0kV, isolação em HEPR</v>
          </cell>
          <cell r="C2834" t="str">
            <v>m</v>
          </cell>
          <cell r="D2834">
            <v>44.16</v>
          </cell>
          <cell r="E2834">
            <v>35.618648169059526</v>
          </cell>
          <cell r="F2834" t="str">
            <v>SIEC Abr/26</v>
          </cell>
        </row>
        <row r="2835">
          <cell r="A2835" t="str">
            <v>02.03.10.100.151</v>
          </cell>
          <cell r="B2835" t="str">
            <v>Cabo de Cobre Múltiplo tipo PP 2x # 2,5 mm² tipo AFUMEX da PIRELLI ou Equivalente</v>
          </cell>
          <cell r="C2835" t="str">
            <v>m</v>
          </cell>
          <cell r="D2835">
            <v>16.47</v>
          </cell>
          <cell r="E2835">
            <v>13.284400709791901</v>
          </cell>
          <cell r="F2835" t="str">
            <v>SIEC Abr/26</v>
          </cell>
        </row>
        <row r="2836">
          <cell r="A2836" t="str">
            <v>02.03.10.100.152</v>
          </cell>
          <cell r="B2836" t="str">
            <v>Cabo de Cobre Múltiplo tipo PP 2x # 4,0 mm² tipo AFUMEX da PIRELLI ou Equivalente</v>
          </cell>
          <cell r="C2836" t="str">
            <v>m</v>
          </cell>
          <cell r="D2836">
            <v>20.73</v>
          </cell>
          <cell r="E2836">
            <v>16.720438780448461</v>
          </cell>
          <cell r="F2836" t="str">
            <v>SIEC Abr/26</v>
          </cell>
        </row>
        <row r="2837">
          <cell r="A2837" t="str">
            <v>02.03.10.100.198</v>
          </cell>
          <cell r="B2837" t="str">
            <v>Cabo de Cobre Múltiplo tipo PP 2x #6 mm² tipo AFUMEX da PIRELLI ou Equivalente</v>
          </cell>
          <cell r="C2837" t="str">
            <v>m</v>
          </cell>
          <cell r="D2837">
            <v>25.29</v>
          </cell>
          <cell r="E2837">
            <v>20.398451363123083</v>
          </cell>
          <cell r="F2837" t="str">
            <v>SIEC Abr/26</v>
          </cell>
        </row>
        <row r="2838">
          <cell r="A2838" t="str">
            <v>02.03.10.100.156</v>
          </cell>
          <cell r="B2838" t="str">
            <v>Cabo de Cobre Múltiplo tipo PP 3x # 2,5 mm² tipo AFUMEX da PIRELLI ou Equivalente</v>
          </cell>
          <cell r="C2838" t="str">
            <v>m</v>
          </cell>
          <cell r="D2838">
            <v>19.52</v>
          </cell>
          <cell r="E2838">
            <v>15.744474915308921</v>
          </cell>
          <cell r="F2838" t="str">
            <v>SIEC Abr/26</v>
          </cell>
        </row>
        <row r="2839">
          <cell r="A2839" t="str">
            <v>02.03.10.100.157</v>
          </cell>
          <cell r="B2839" t="str">
            <v>Cabo de Cobre Múltiplo, tipo PP, (3P+T) 4 x # 2,5 mm² tipo AFUMEX da PIRELLI ou Equivalente</v>
          </cell>
          <cell r="C2839" t="str">
            <v>m</v>
          </cell>
          <cell r="D2839">
            <v>23.42</v>
          </cell>
          <cell r="E2839">
            <v>18.890143571543799</v>
          </cell>
          <cell r="F2839" t="str">
            <v>SIEC Abr/26</v>
          </cell>
        </row>
        <row r="2840">
          <cell r="A2840" t="str">
            <v>02.03.10.100.145</v>
          </cell>
          <cell r="B2840" t="str">
            <v>Cabo de cobre nu # 10,0 mm²</v>
          </cell>
          <cell r="C2840" t="str">
            <v>m</v>
          </cell>
          <cell r="D2840">
            <v>21.7</v>
          </cell>
          <cell r="E2840">
            <v>17.502823035973542</v>
          </cell>
          <cell r="F2840" t="str">
            <v>SIEC Abr/26</v>
          </cell>
        </row>
        <row r="2841">
          <cell r="A2841" t="str">
            <v>02.03.10.100.146</v>
          </cell>
          <cell r="B2841" t="str">
            <v>Cabo de cobre nu # 16,0 mm²</v>
          </cell>
          <cell r="C2841" t="str">
            <v>m</v>
          </cell>
          <cell r="D2841">
            <v>32.840000000000003</v>
          </cell>
          <cell r="E2841">
            <v>26.488143248911118</v>
          </cell>
          <cell r="F2841" t="str">
            <v>SIEC Abr/26</v>
          </cell>
        </row>
        <row r="2842">
          <cell r="A2842" t="str">
            <v>02.03.10.100.147</v>
          </cell>
          <cell r="B2842" t="str">
            <v>Cabo de cobre nu # 25,0 mm²</v>
          </cell>
          <cell r="C2842" t="str">
            <v>m</v>
          </cell>
          <cell r="D2842">
            <v>45.41</v>
          </cell>
          <cell r="E2842">
            <v>36.626875302468136</v>
          </cell>
          <cell r="F2842" t="str">
            <v>SIEC Abr/26</v>
          </cell>
        </row>
        <row r="2843">
          <cell r="A2843" t="str">
            <v>02.03.10.100.148</v>
          </cell>
          <cell r="B2843" t="str">
            <v>Cabo de cobre nu # 35,0 mm²</v>
          </cell>
          <cell r="C2843" t="str">
            <v>m</v>
          </cell>
          <cell r="D2843">
            <v>63.12</v>
          </cell>
          <cell r="E2843">
            <v>50.911437328601387</v>
          </cell>
          <cell r="F2843" t="str">
            <v>SIEC Abr/26</v>
          </cell>
        </row>
        <row r="2844">
          <cell r="A2844" t="str">
            <v>02.03.10.100.149</v>
          </cell>
          <cell r="B2844" t="str">
            <v>Cabo de cobre nu # 50,0 mm²</v>
          </cell>
          <cell r="C2844" t="str">
            <v>m</v>
          </cell>
          <cell r="D2844">
            <v>90.93</v>
          </cell>
          <cell r="E2844">
            <v>73.34247459267624</v>
          </cell>
          <cell r="F2844" t="str">
            <v>SIEC Abr/26</v>
          </cell>
        </row>
        <row r="2845">
          <cell r="A2845" t="str">
            <v>02.03.10.100.150</v>
          </cell>
          <cell r="B2845" t="str">
            <v>Cabo de cobre nu # 70,0 mm²</v>
          </cell>
          <cell r="C2845" t="str">
            <v>m</v>
          </cell>
          <cell r="D2845">
            <v>113.68</v>
          </cell>
          <cell r="E2845">
            <v>91.69220842071303</v>
          </cell>
          <cell r="F2845" t="str">
            <v>SIEC Abr/26</v>
          </cell>
        </row>
        <row r="2846">
          <cell r="A2846" t="str">
            <v>02.03.10.100.144</v>
          </cell>
          <cell r="B2846" t="str">
            <v>Cabo de Cobre Unipolar # 35,0 mm², Classe de tensão 15Kv</v>
          </cell>
          <cell r="C2846" t="str">
            <v>m</v>
          </cell>
          <cell r="D2846">
            <v>93.08</v>
          </cell>
          <cell r="E2846">
            <v>75.076625262139046</v>
          </cell>
          <cell r="F2846" t="str">
            <v>SIEC Abr/26</v>
          </cell>
        </row>
        <row r="2847">
          <cell r="A2847" t="str">
            <v>02.03.10.100.143</v>
          </cell>
          <cell r="B2847" t="str">
            <v>Cabo de Cobre Unipolar com Isolação Composto Termofixo em Borracha HEPR e Cobertura à Base de Composto Termoplástico com Base Poliolefílica Não Halogenada na Cor Preta, de Cobre, Seção 35 mm², Classe 15kV</v>
          </cell>
          <cell r="C2847" t="str">
            <v>m</v>
          </cell>
          <cell r="D2847">
            <v>107.93</v>
          </cell>
          <cell r="E2847">
            <v>87.054363607033395</v>
          </cell>
          <cell r="F2847" t="str">
            <v>SIEC Abr/26</v>
          </cell>
        </row>
        <row r="2848">
          <cell r="A2848" t="str">
            <v>02.03.10.100.221</v>
          </cell>
          <cell r="B2848" t="str">
            <v>Cabo de cobre, flexível, classe 4 ou 5, isolação em PVC/A, antichama BWF-B, cobertura PVC-ST1, 1 condutor, 0,6/1 kV, seção nominal 185 mm2</v>
          </cell>
          <cell r="C2848" t="str">
            <v>m</v>
          </cell>
          <cell r="D2848">
            <v>277.70999999999998</v>
          </cell>
          <cell r="E2848">
            <v>223.99580577512501</v>
          </cell>
          <cell r="F2848" t="str">
            <v>SIEC Abr/26</v>
          </cell>
        </row>
        <row r="2849">
          <cell r="A2849" t="str">
            <v>02.03.10.100.133</v>
          </cell>
          <cell r="B2849" t="str">
            <v>Cabo de controle 10c x 1,5 mm2, Cobre, encord. Classe 4 ou 5, PE ou EPR-PVC, 1kV</v>
          </cell>
          <cell r="C2849" t="str">
            <v>m</v>
          </cell>
          <cell r="D2849">
            <v>37.51</v>
          </cell>
          <cell r="E2849">
            <v>30.254879819325694</v>
          </cell>
          <cell r="F2849" t="str">
            <v>SIEC Abr/26</v>
          </cell>
        </row>
        <row r="2850">
          <cell r="A2850" t="str">
            <v>02.03.10.100.111</v>
          </cell>
          <cell r="B2850" t="str">
            <v>Cabo isolado em HEPR não halogenado, com baixa emissão de fumaça e gases tóxicos, seção 10,00mm² - 0,6 / 1kV - 90ºC - flexível</v>
          </cell>
          <cell r="C2850" t="str">
            <v>m</v>
          </cell>
          <cell r="D2850">
            <v>16.2</v>
          </cell>
          <cell r="E2850">
            <v>13.066623648975641</v>
          </cell>
          <cell r="F2850" t="str">
            <v>SIEC Abr/26</v>
          </cell>
        </row>
        <row r="2851">
          <cell r="A2851" t="str">
            <v>02.03.10.100.118</v>
          </cell>
          <cell r="B2851" t="str">
            <v>Cabo isolado em HEPR não halogenado, com baixa emissão de fumaça e gases tóxicos, seção 120,00mm² - 0,6 / 1kV - 90ºC - flexível</v>
          </cell>
          <cell r="C2851" t="str">
            <v>m</v>
          </cell>
          <cell r="D2851">
            <v>141.81</v>
          </cell>
          <cell r="E2851">
            <v>114.38135183094047</v>
          </cell>
          <cell r="F2851" t="str">
            <v>SIEC Abr/26</v>
          </cell>
        </row>
        <row r="2852">
          <cell r="A2852" t="str">
            <v>02.03.10.100.119</v>
          </cell>
          <cell r="B2852" t="str">
            <v>Cabo isolado em HEPR não halogenado, com baixa emissão de fumaça e gases tóxicos, seção 150,00mm² - 0,6 / 1kV - 90ºC - flexível</v>
          </cell>
          <cell r="C2852" t="str">
            <v>m</v>
          </cell>
          <cell r="D2852">
            <v>176.9</v>
          </cell>
          <cell r="E2852">
            <v>142.68430391998709</v>
          </cell>
          <cell r="F2852" t="str">
            <v>SIEC Abr/26</v>
          </cell>
        </row>
        <row r="2853">
          <cell r="A2853" t="str">
            <v>02.03.10.100.112</v>
          </cell>
          <cell r="B2853" t="str">
            <v>Cabo isolado em HEPR não halogenado, com baixa emissão de fumaça e gases tóxicos, seção 16,00mm² - 0,6 / 1kV - 90ºC - flexível</v>
          </cell>
          <cell r="C2853" t="str">
            <v>m</v>
          </cell>
          <cell r="D2853">
            <v>16.5</v>
          </cell>
          <cell r="E2853">
            <v>13.308598160993709</v>
          </cell>
          <cell r="F2853" t="str">
            <v>SIEC Abr/26</v>
          </cell>
        </row>
        <row r="2854">
          <cell r="A2854" t="str">
            <v>02.03.10.100.120</v>
          </cell>
          <cell r="B2854" t="str">
            <v>Cabo isolado em HEPR não halogenado, com baixa emissão de fumaça e gases tóxicos, seção 185,00mm² - 0,6 / 1kV - 90ºC - flexível</v>
          </cell>
          <cell r="C2854" t="str">
            <v>m</v>
          </cell>
          <cell r="D2854">
            <v>231.74</v>
          </cell>
          <cell r="E2854">
            <v>186.91724471688983</v>
          </cell>
          <cell r="F2854" t="str">
            <v>SIEC Abr/26</v>
          </cell>
        </row>
        <row r="2855">
          <cell r="A2855" t="str">
            <v>02.03.10.100.108</v>
          </cell>
          <cell r="B2855" t="str">
            <v>Cabo isolado em HEPR não halogenado, com baixa emissão de fumaça e gases tóxicos, seção 2,50mm² - 0,6 / 1kV - 90ºC - flexível</v>
          </cell>
          <cell r="C2855" t="str">
            <v>m</v>
          </cell>
          <cell r="D2855">
            <v>5.74</v>
          </cell>
          <cell r="E2855">
            <v>4.629778996612357</v>
          </cell>
          <cell r="F2855" t="str">
            <v>SIEC Abr/26</v>
          </cell>
        </row>
        <row r="2856">
          <cell r="A2856" t="str">
            <v>02.03.10.100.121</v>
          </cell>
          <cell r="B2856" t="str">
            <v>Cabo isolado em HEPR não halogenado, com baixa emissão de fumaça e gases tóxicos, seção 240,00mm² - 0,6 / 1kV - 90ºC - flexível</v>
          </cell>
          <cell r="C2856" t="str">
            <v>m</v>
          </cell>
          <cell r="D2856">
            <v>189.48</v>
          </cell>
          <cell r="E2856">
            <v>152.83110179061137</v>
          </cell>
          <cell r="F2856" t="str">
            <v>SIEC Abr/26</v>
          </cell>
        </row>
        <row r="2857">
          <cell r="A2857" t="str">
            <v>02.03.10.100.113</v>
          </cell>
          <cell r="B2857" t="str">
            <v>Cabo isolado em HEPR não halogenado, com baixa emissão de fumaça e gases tóxicos, seção 25,00mm² - 0,6 / 1kV - 90ºC - flexível</v>
          </cell>
          <cell r="C2857" t="str">
            <v>m</v>
          </cell>
          <cell r="D2857">
            <v>28.3</v>
          </cell>
          <cell r="E2857">
            <v>22.826262300371027</v>
          </cell>
          <cell r="F2857" t="str">
            <v>SIEC Abr/26</v>
          </cell>
        </row>
        <row r="2858">
          <cell r="A2858" t="str">
            <v>02.03.10.100.122</v>
          </cell>
          <cell r="B2858" t="str">
            <v>Cabo isolado em HEPR não halogenado, com baixa emissão de fumaça e gases tóxicos, seção 300,00mm² - 0,6 / 1kV - 90ºC - flexível</v>
          </cell>
          <cell r="C2858" t="str">
            <v>m</v>
          </cell>
          <cell r="D2858">
            <v>435.64</v>
          </cell>
          <cell r="E2858">
            <v>351.37925471850298</v>
          </cell>
          <cell r="F2858" t="str">
            <v>SIEC Abr/26</v>
          </cell>
        </row>
        <row r="2859">
          <cell r="A2859" t="str">
            <v>02.03.10.100.114</v>
          </cell>
          <cell r="B2859" t="str">
            <v>Cabo isolado em HEPR não halogenado, com baixa emissão de fumaça e gases tóxicos, seção 35,00mm² - 0,6 / 1kV - 90ºC - flexível</v>
          </cell>
          <cell r="C2859" t="str">
            <v>m</v>
          </cell>
          <cell r="D2859">
            <v>37.9</v>
          </cell>
          <cell r="E2859">
            <v>30.569446684949185</v>
          </cell>
          <cell r="F2859" t="str">
            <v>SIEC Abr/26</v>
          </cell>
        </row>
        <row r="2860">
          <cell r="A2860" t="str">
            <v>02.03.10.100.109</v>
          </cell>
          <cell r="B2860" t="str">
            <v>Cabo isolado em HEPR não halogenado, com baixa emissão de fumaça e gases tóxicos, seção 4,00mm² - 0,6 / 1kV - 90ºC - flexível</v>
          </cell>
          <cell r="C2860" t="str">
            <v>m</v>
          </cell>
          <cell r="D2860">
            <v>8.3000000000000007</v>
          </cell>
          <cell r="E2860">
            <v>6.6946281658331994</v>
          </cell>
          <cell r="F2860" t="str">
            <v>SIEC Abr/26</v>
          </cell>
        </row>
        <row r="2861">
          <cell r="A2861" t="str">
            <v>02.03.10.100.115</v>
          </cell>
          <cell r="B2861" t="str">
            <v>Cabo isolado em HEPR não halogenado, com baixa emissão de fumaça e gases tóxicos, seção 50,00mm² - 0,6 / 1kV - 90ºC - flexível</v>
          </cell>
          <cell r="C2861" t="str">
            <v>m</v>
          </cell>
          <cell r="D2861">
            <v>50.07</v>
          </cell>
          <cell r="E2861">
            <v>40.385546055815453</v>
          </cell>
          <cell r="F2861" t="str">
            <v>SIEC Abr/26</v>
          </cell>
        </row>
        <row r="2862">
          <cell r="A2862" t="str">
            <v>02.03.10.100.110</v>
          </cell>
          <cell r="B2862" t="str">
            <v>Cabo isolado em HEPR não halogenado, com baixa emissão de fumaça e gases tóxicos, seção 6,00mm² - 0,6 / 1kV - 90ºC - flexível</v>
          </cell>
          <cell r="C2862" t="str">
            <v>m</v>
          </cell>
          <cell r="D2862">
            <v>11.92</v>
          </cell>
          <cell r="E2862">
            <v>9.6144539441845449</v>
          </cell>
          <cell r="F2862" t="str">
            <v>SIEC Abr/26</v>
          </cell>
        </row>
        <row r="2863">
          <cell r="A2863" t="str">
            <v>02.03.10.100.116</v>
          </cell>
          <cell r="B2863" t="str">
            <v>Cabo isolado em HEPR não halogenado, com baixa emissão de fumaça e gases tóxicos, seção 70,00mm² - 0,6 / 1kV - 90ºC - flexível</v>
          </cell>
          <cell r="C2863" t="str">
            <v>m</v>
          </cell>
          <cell r="D2863">
            <v>69.09</v>
          </cell>
          <cell r="E2863">
            <v>55.72673011776093</v>
          </cell>
          <cell r="F2863" t="str">
            <v>SIEC Abr/26</v>
          </cell>
        </row>
        <row r="2864">
          <cell r="A2864" t="str">
            <v>02.03.10.100.117</v>
          </cell>
          <cell r="B2864" t="str">
            <v>Cabo isolado em HEPR não halogenado, com baixa emissão de fumaça e gases tóxicos, seção 95,00mm² - 0,6 / 1kV - 90ºC - flexível</v>
          </cell>
          <cell r="C2864" t="str">
            <v>m</v>
          </cell>
          <cell r="D2864">
            <v>90.42</v>
          </cell>
          <cell r="E2864">
            <v>72.931117922245519</v>
          </cell>
          <cell r="F2864" t="str">
            <v>SIEC Abr/26</v>
          </cell>
        </row>
        <row r="2865">
          <cell r="A2865" t="str">
            <v>02.03.10.100.48</v>
          </cell>
          <cell r="B2865" t="str">
            <v>Cabo isolado em PVC seção 1,5 mm² - 0,6/1kV - 70°C - flexível</v>
          </cell>
          <cell r="C2865" t="str">
            <v>m</v>
          </cell>
          <cell r="D2865">
            <v>3.14</v>
          </cell>
          <cell r="E2865">
            <v>2.5326665591224393</v>
          </cell>
          <cell r="F2865" t="str">
            <v>SIEC Abr/26</v>
          </cell>
        </row>
        <row r="2866">
          <cell r="A2866" t="str">
            <v>02.03.10.100.31</v>
          </cell>
          <cell r="B2866" t="str">
            <v>Cabo isolado em PVC seção 1,5 mm² - 750 V - 70°C - flexível</v>
          </cell>
          <cell r="C2866" t="str">
            <v>m</v>
          </cell>
          <cell r="D2866">
            <v>2.56</v>
          </cell>
          <cell r="E2866">
            <v>2.0648491692208419</v>
          </cell>
          <cell r="F2866" t="str">
            <v>SIEC Abr/26</v>
          </cell>
        </row>
        <row r="2867">
          <cell r="A2867" t="str">
            <v>02.03.10.100.01</v>
          </cell>
          <cell r="B2867" t="str">
            <v>Cabo isolado em PVC seção 1,5 mm² - 750 V - 70°C - rígido</v>
          </cell>
          <cell r="C2867" t="str">
            <v>m</v>
          </cell>
          <cell r="D2867">
            <v>2.56</v>
          </cell>
          <cell r="E2867">
            <v>2.0648491692208419</v>
          </cell>
          <cell r="F2867" t="str">
            <v>SIEC Abr/26</v>
          </cell>
        </row>
        <row r="2868">
          <cell r="A2868" t="str">
            <v>02.03.10.100.52</v>
          </cell>
          <cell r="B2868" t="str">
            <v>Cabo isolado em PVC seção 10 mm² - 0,6/1kV - 70°C - flexível</v>
          </cell>
          <cell r="C2868" t="str">
            <v>m</v>
          </cell>
          <cell r="D2868">
            <v>12.43</v>
          </cell>
          <cell r="E2868">
            <v>10.02581061461526</v>
          </cell>
          <cell r="F2868" t="str">
            <v>SIEC Abr/26</v>
          </cell>
        </row>
        <row r="2869">
          <cell r="A2869" t="str">
            <v>02.03.10.100.36</v>
          </cell>
          <cell r="B2869" t="str">
            <v>Cabo isolado em PVC seção 10 mm² - 750 V - 70°C - flexível</v>
          </cell>
          <cell r="C2869" t="str">
            <v>m</v>
          </cell>
          <cell r="D2869">
            <v>12.99</v>
          </cell>
          <cell r="E2869">
            <v>10.477496370382319</v>
          </cell>
          <cell r="F2869" t="str">
            <v>SIEC Abr/26</v>
          </cell>
        </row>
        <row r="2870">
          <cell r="A2870" t="str">
            <v>02.03.10.100.53</v>
          </cell>
          <cell r="B2870" t="str">
            <v>Cabo isolado em PVC seção 16 mm² - 0,6/1kV - 70°C - flexível</v>
          </cell>
          <cell r="C2870" t="str">
            <v>m</v>
          </cell>
          <cell r="D2870">
            <v>19.63</v>
          </cell>
          <cell r="E2870">
            <v>15.833198903048878</v>
          </cell>
          <cell r="F2870" t="str">
            <v>SIEC Abr/26</v>
          </cell>
        </row>
        <row r="2871">
          <cell r="A2871" t="str">
            <v>02.03.10.100.37</v>
          </cell>
          <cell r="B2871" t="str">
            <v>Cabo isolado em PVC seção 16 mm² - 750 V - 70°C - flexível</v>
          </cell>
          <cell r="C2871" t="str">
            <v>m</v>
          </cell>
          <cell r="D2871">
            <v>18.55</v>
          </cell>
          <cell r="E2871">
            <v>14.962090659783836</v>
          </cell>
          <cell r="F2871" t="str">
            <v>SIEC Abr/26</v>
          </cell>
        </row>
        <row r="2872">
          <cell r="A2872" t="str">
            <v>02.03.10.100.49</v>
          </cell>
          <cell r="B2872" t="str">
            <v>Cabo isolado em PVC seção 2,5 mm² - 0,6/1kV - 70°C - flexível</v>
          </cell>
          <cell r="C2872" t="str">
            <v>m</v>
          </cell>
          <cell r="D2872">
            <v>4.04</v>
          </cell>
          <cell r="E2872">
            <v>3.2585900951766416</v>
          </cell>
          <cell r="F2872" t="str">
            <v>SIEC Abr/26</v>
          </cell>
        </row>
        <row r="2873">
          <cell r="A2873" t="str">
            <v>02.03.10.100.32</v>
          </cell>
          <cell r="B2873" t="str">
            <v>Cabo isolado em PVC seção 2,5 mm² - 750 V - 70°C - flexível</v>
          </cell>
          <cell r="C2873" t="str">
            <v>m</v>
          </cell>
          <cell r="D2873">
            <v>3.54</v>
          </cell>
          <cell r="E2873">
            <v>2.8552992418131957</v>
          </cell>
          <cell r="F2873" t="str">
            <v>SIEC Abr/26</v>
          </cell>
        </row>
        <row r="2874">
          <cell r="A2874" t="str">
            <v>02.03.10.100.12</v>
          </cell>
          <cell r="B2874" t="str">
            <v>Cabo isolado em PVC seção 2,5 mm² - 750 V - 70°C - rígido</v>
          </cell>
          <cell r="C2874" t="str">
            <v>m</v>
          </cell>
          <cell r="D2874">
            <v>3.54</v>
          </cell>
          <cell r="E2874">
            <v>2.8552992418131957</v>
          </cell>
          <cell r="F2874" t="str">
            <v>SIEC Abr/26</v>
          </cell>
        </row>
        <row r="2875">
          <cell r="A2875" t="str">
            <v>02.03.10.100.63</v>
          </cell>
          <cell r="B2875" t="str">
            <v>Cabo isolado em PVC seção 240 mm² - 0,6/1kV - 70°C - flexível</v>
          </cell>
          <cell r="C2875" t="str">
            <v>m</v>
          </cell>
          <cell r="D2875">
            <v>363.15</v>
          </cell>
          <cell r="E2875">
            <v>292.9101467978706</v>
          </cell>
          <cell r="F2875" t="str">
            <v>SIEC Abr/26</v>
          </cell>
        </row>
        <row r="2876">
          <cell r="A2876" t="str">
            <v>02.03.10.100.27</v>
          </cell>
          <cell r="B2876" t="str">
            <v>Cabo isolado em PVC seção 240 mm² - 0,6/1kV - 70°C - rígido</v>
          </cell>
          <cell r="C2876" t="str">
            <v>m</v>
          </cell>
          <cell r="D2876">
            <v>284.52999999999997</v>
          </cell>
          <cell r="E2876">
            <v>229.49669301500239</v>
          </cell>
          <cell r="F2876" t="str">
            <v>SIEC Abr/26</v>
          </cell>
        </row>
        <row r="2877">
          <cell r="A2877" t="str">
            <v>02.03.10.100.54</v>
          </cell>
          <cell r="B2877" t="str">
            <v>Cabo isolado em PVC seção 25 mm² - 0,6/1kV - 70°C - flexível</v>
          </cell>
          <cell r="C2877" t="str">
            <v>m</v>
          </cell>
          <cell r="D2877">
            <v>33.840000000000003</v>
          </cell>
          <cell r="E2877">
            <v>27.29472495563801</v>
          </cell>
          <cell r="F2877" t="str">
            <v>SIEC Abr/26</v>
          </cell>
        </row>
        <row r="2878">
          <cell r="A2878" t="str">
            <v>02.03.10.100.38</v>
          </cell>
          <cell r="B2878" t="str">
            <v>Cabo isolado em PVC seção 25 mm² - 750 V - 70°C - flexível</v>
          </cell>
          <cell r="C2878" t="str">
            <v>m</v>
          </cell>
          <cell r="D2878">
            <v>32.74</v>
          </cell>
          <cell r="E2878">
            <v>26.407485078238427</v>
          </cell>
          <cell r="F2878" t="str">
            <v>SIEC Abr/26</v>
          </cell>
        </row>
        <row r="2879">
          <cell r="A2879" t="str">
            <v>02.03.10.100.55</v>
          </cell>
          <cell r="B2879" t="str">
            <v>Cabo isolado em PVC seção 35 mm² - 0,6/1kV - 70°C - flexível</v>
          </cell>
          <cell r="C2879" t="str">
            <v>m</v>
          </cell>
          <cell r="D2879">
            <v>46.3</v>
          </cell>
          <cell r="E2879">
            <v>37.34473302145507</v>
          </cell>
          <cell r="F2879" t="str">
            <v>SIEC Abr/26</v>
          </cell>
        </row>
        <row r="2880">
          <cell r="A2880" t="str">
            <v>02.03.10.100.19</v>
          </cell>
          <cell r="B2880" t="str">
            <v>Cabo isolado em PVC seção 35 mm² - 0,6/1kV - 70°C - rígido</v>
          </cell>
          <cell r="C2880" t="str">
            <v>m</v>
          </cell>
          <cell r="D2880">
            <v>59.46</v>
          </cell>
          <cell r="E2880">
            <v>47.959348281980965</v>
          </cell>
          <cell r="F2880" t="str">
            <v>SIEC Abr/26</v>
          </cell>
        </row>
        <row r="2881">
          <cell r="A2881" t="str">
            <v>02.03.10.100.50</v>
          </cell>
          <cell r="B2881" t="str">
            <v>Cabo isolado em PVC seção 4 mm² - 0,6/1kV - 70°C - flexível</v>
          </cell>
          <cell r="C2881" t="str">
            <v>m</v>
          </cell>
          <cell r="D2881">
            <v>5.72</v>
          </cell>
          <cell r="E2881">
            <v>4.6136473624778187</v>
          </cell>
          <cell r="F2881" t="str">
            <v>SIEC Abr/26</v>
          </cell>
        </row>
        <row r="2882">
          <cell r="A2882" t="str">
            <v>02.03.10.100.14</v>
          </cell>
          <cell r="B2882" t="str">
            <v>Cabo isolado em PVC seção 4 mm² - 0,6/1kV - 70°C - rígido</v>
          </cell>
          <cell r="C2882" t="str">
            <v>m</v>
          </cell>
          <cell r="D2882">
            <v>5.72</v>
          </cell>
          <cell r="E2882">
            <v>4.6136473624778187</v>
          </cell>
          <cell r="F2882" t="str">
            <v>SIEC Abr/26</v>
          </cell>
        </row>
        <row r="2883">
          <cell r="A2883" t="str">
            <v>02.03.10.100.33</v>
          </cell>
          <cell r="B2883" t="str">
            <v>Cabo isolado em PVC seção 4 mm² - 750 V - 70°C - flexível</v>
          </cell>
          <cell r="C2883" t="str">
            <v>m</v>
          </cell>
          <cell r="D2883">
            <v>5.29</v>
          </cell>
          <cell r="E2883">
            <v>4.2668172285852553</v>
          </cell>
          <cell r="F2883" t="str">
            <v>SIEC Abr/26</v>
          </cell>
        </row>
        <row r="2884">
          <cell r="A2884" t="str">
            <v>02.03.10.100.57</v>
          </cell>
          <cell r="B2884" t="str">
            <v>Cabo isolado em PVC seção 50 mm² - 0,6/1kV - 70°C - flexível</v>
          </cell>
          <cell r="C2884" t="str">
            <v>m</v>
          </cell>
          <cell r="D2884">
            <v>66.58</v>
          </cell>
          <cell r="E2884">
            <v>53.702210033876433</v>
          </cell>
          <cell r="F2884" t="str">
            <v>SIEC Abr/26</v>
          </cell>
        </row>
        <row r="2885">
          <cell r="A2885" t="str">
            <v>02.03.10.100.51</v>
          </cell>
          <cell r="B2885" t="str">
            <v>Cabo isolado em PVC seção 6 mm² - 0,6/1kV - 70°C - flexível</v>
          </cell>
          <cell r="C2885" t="str">
            <v>m</v>
          </cell>
          <cell r="D2885">
            <v>7.93</v>
          </cell>
          <cell r="E2885">
            <v>6.3961929343442492</v>
          </cell>
          <cell r="F2885" t="str">
            <v>SIEC Abr/26</v>
          </cell>
        </row>
        <row r="2886">
          <cell r="A2886" t="str">
            <v>02.03.10.100.35</v>
          </cell>
          <cell r="B2886" t="str">
            <v>Cabo isolado em PVC seção 6 mm² - 750 V - 70°C - flexível</v>
          </cell>
          <cell r="C2886" t="str">
            <v>m</v>
          </cell>
          <cell r="D2886">
            <v>7.22</v>
          </cell>
          <cell r="E2886">
            <v>5.8235199225681562</v>
          </cell>
          <cell r="F2886" t="str">
            <v>SIEC Abr/26</v>
          </cell>
        </row>
        <row r="2887">
          <cell r="A2887" t="str">
            <v>02.03.10.100.02</v>
          </cell>
          <cell r="B2887" t="str">
            <v>Cabo isolado em PVC seção 70 mm² - 750 V - 70°C - rígido</v>
          </cell>
          <cell r="C2887" t="str">
            <v>m</v>
          </cell>
          <cell r="D2887">
            <v>86.32</v>
          </cell>
          <cell r="E2887">
            <v>69.624132924665261</v>
          </cell>
          <cell r="F2887" t="str">
            <v>SIEC Abr/26</v>
          </cell>
        </row>
        <row r="2888">
          <cell r="A2888" t="str">
            <v>02.03.10.100.201</v>
          </cell>
          <cell r="B2888" t="str">
            <v>Cabo isolado em termoplástico não halogenado, seção 10,00 mm² - 450/750 V - 70°C - flexível</v>
          </cell>
          <cell r="C2888" t="str">
            <v>m</v>
          </cell>
          <cell r="D2888">
            <v>12.99</v>
          </cell>
          <cell r="E2888">
            <v>10.477496370382319</v>
          </cell>
          <cell r="F2888" t="str">
            <v>SIEC Abr/26</v>
          </cell>
        </row>
        <row r="2889">
          <cell r="A2889" t="str">
            <v>02.03.10.100.202</v>
          </cell>
          <cell r="B2889" t="str">
            <v>Cabo isolado em termoplástico não halogenado, seção 16,00 mm² - 450/750 V - 70°C - flexível</v>
          </cell>
          <cell r="C2889" t="str">
            <v>m</v>
          </cell>
          <cell r="D2889">
            <v>18.55</v>
          </cell>
          <cell r="E2889">
            <v>14.962090659783836</v>
          </cell>
          <cell r="F2889" t="str">
            <v>SIEC Abr/26</v>
          </cell>
        </row>
        <row r="2890">
          <cell r="A2890" t="str">
            <v>02.03.10.100.98</v>
          </cell>
          <cell r="B2890" t="str">
            <v>Cabo isolado em termoplástico não halogenado, seção 2,50 mm² - 450/750 V - 70°C - flexível</v>
          </cell>
          <cell r="C2890" t="str">
            <v>m</v>
          </cell>
          <cell r="D2890">
            <v>3.54</v>
          </cell>
          <cell r="E2890">
            <v>2.8552992418131957</v>
          </cell>
          <cell r="F2890" t="str">
            <v>SIEC Abr/26</v>
          </cell>
        </row>
        <row r="2891">
          <cell r="A2891" t="str">
            <v>02.03.10.100.203</v>
          </cell>
          <cell r="B2891" t="str">
            <v>Cabo isolado em termoplástico não halogenado, seção 25,00 mm² - 450/750 V - 70°C - flexível</v>
          </cell>
          <cell r="C2891" t="str">
            <v>m</v>
          </cell>
          <cell r="D2891">
            <v>32.74</v>
          </cell>
          <cell r="E2891">
            <v>26.407485078238427</v>
          </cell>
          <cell r="F2891" t="str">
            <v>SIEC Abr/26</v>
          </cell>
        </row>
        <row r="2892">
          <cell r="A2892" t="str">
            <v>02.03.10.100.204</v>
          </cell>
          <cell r="B2892" t="str">
            <v>Cabo isolado em termoplástico não halogenado, seção 35,00 mm² - 450/750 V - 70°C - flexível</v>
          </cell>
          <cell r="C2892" t="str">
            <v>m</v>
          </cell>
          <cell r="D2892">
            <v>45.81</v>
          </cell>
          <cell r="E2892">
            <v>36.949507985158895</v>
          </cell>
          <cell r="F2892" t="str">
            <v>SIEC Abr/26</v>
          </cell>
        </row>
        <row r="2893">
          <cell r="A2893" t="str">
            <v>02.03.10.100.99</v>
          </cell>
          <cell r="B2893" t="str">
            <v>Cabo isolado em termoplástico não halogenado, seção 4,00 mm² - 450/750 V - 70°C - flexível</v>
          </cell>
          <cell r="C2893" t="str">
            <v>m</v>
          </cell>
          <cell r="D2893">
            <v>5.29</v>
          </cell>
          <cell r="E2893">
            <v>4.2668172285852553</v>
          </cell>
          <cell r="F2893" t="str">
            <v>SIEC Abr/26</v>
          </cell>
        </row>
        <row r="2894">
          <cell r="A2894" t="str">
            <v>02.03.10.100.100</v>
          </cell>
          <cell r="B2894" t="str">
            <v>Cabo isolado em termoplástico não halogenado, seção 6,00 mm² - 450/750 V - 70°C - flexível</v>
          </cell>
          <cell r="C2894" t="str">
            <v>m</v>
          </cell>
          <cell r="D2894">
            <v>7.22</v>
          </cell>
          <cell r="E2894">
            <v>5.8235199225681562</v>
          </cell>
          <cell r="F2894" t="str">
            <v>SIEC Abr/26</v>
          </cell>
        </row>
        <row r="2895">
          <cell r="A2895" t="str">
            <v>02.03.10.100.181</v>
          </cell>
          <cell r="B2895" t="str">
            <v>Cabo paralelo, polarizado, bicolor, 300V, 2x2,5mm²</v>
          </cell>
          <cell r="C2895" t="str">
            <v>m</v>
          </cell>
          <cell r="D2895">
            <v>6.3</v>
          </cell>
          <cell r="E2895">
            <v>5.0814647523794161</v>
          </cell>
          <cell r="F2895" t="str">
            <v>SIEC Abr/26</v>
          </cell>
        </row>
        <row r="2896">
          <cell r="A2896" t="str">
            <v>02.03.10.100.184</v>
          </cell>
          <cell r="B2896" t="str">
            <v>Conector tipo barra de bornes com 12 bornes, de plástico, para cabos seção 2,5 mm²</v>
          </cell>
          <cell r="C2896" t="str">
            <v>un</v>
          </cell>
          <cell r="D2896">
            <v>29.58</v>
          </cell>
          <cell r="E2896">
            <v>23.858686884981449</v>
          </cell>
          <cell r="F2896" t="str">
            <v>SIEC Abr/26</v>
          </cell>
        </row>
        <row r="2897">
          <cell r="A2897" t="str">
            <v>02.03.10.100.183</v>
          </cell>
          <cell r="B2897" t="str">
            <v>Conector tipo Universal para Cabo / Estrutura Metálica (cabo de 16 a 50mm²)</v>
          </cell>
          <cell r="C2897" t="str">
            <v>un</v>
          </cell>
          <cell r="D2897">
            <v>32.53</v>
          </cell>
          <cell r="E2897">
            <v>26.238102919825778</v>
          </cell>
          <cell r="F2897" t="str">
            <v>SIEC Abr/26</v>
          </cell>
        </row>
        <row r="2898">
          <cell r="A2898" t="str">
            <v>02.03.10.100.190</v>
          </cell>
          <cell r="B2898" t="str">
            <v>Fio bimetálico aço-cobre isolação 1kV em PVC na cor preta #16mm²</v>
          </cell>
          <cell r="C2898" t="str">
            <v>m</v>
          </cell>
          <cell r="D2898">
            <v>26.67</v>
          </cell>
          <cell r="E2898">
            <v>21.511534118406196</v>
          </cell>
          <cell r="F2898" t="str">
            <v>SIEC Abr/26</v>
          </cell>
        </row>
        <row r="2899">
          <cell r="A2899" t="str">
            <v>02.03.10.100.101</v>
          </cell>
          <cell r="B2899" t="str">
            <v>Fio isolado de PVC seção 1,5 mm² - 750 V - 70°C</v>
          </cell>
          <cell r="C2899" t="str">
            <v>m</v>
          </cell>
          <cell r="D2899">
            <v>11.08</v>
          </cell>
          <cell r="E2899">
            <v>8.9369253105339563</v>
          </cell>
          <cell r="F2899" t="str">
            <v>SIEC Abr/26</v>
          </cell>
        </row>
        <row r="2900">
          <cell r="A2900" t="str">
            <v>02.03.10.100.105</v>
          </cell>
          <cell r="B2900" t="str">
            <v>Fio isolado de PVC seção 10 mm² - 750 V - 70°C</v>
          </cell>
          <cell r="C2900" t="str">
            <v>m</v>
          </cell>
          <cell r="D2900">
            <v>23.59</v>
          </cell>
          <cell r="E2900">
            <v>19.027262461687368</v>
          </cell>
          <cell r="F2900" t="str">
            <v>SIEC Abr/26</v>
          </cell>
        </row>
        <row r="2901">
          <cell r="A2901" t="str">
            <v>02.03.10.100.102</v>
          </cell>
          <cell r="B2901" t="str">
            <v>Fio isolado de PVC seção 2,5 mm² - 750 V - 70°C</v>
          </cell>
          <cell r="C2901" t="str">
            <v>m</v>
          </cell>
          <cell r="D2901">
            <v>13.14</v>
          </cell>
          <cell r="E2901">
            <v>10.598483626391355</v>
          </cell>
          <cell r="F2901" t="str">
            <v>SIEC Abr/26</v>
          </cell>
        </row>
        <row r="2902">
          <cell r="A2902" t="str">
            <v>02.03.10.100.103</v>
          </cell>
          <cell r="B2902" t="str">
            <v>Fio isolado de PVC seção 4 mm² - 750 V - 70°C</v>
          </cell>
          <cell r="C2902" t="str">
            <v>m</v>
          </cell>
          <cell r="D2902">
            <v>15.78</v>
          </cell>
          <cell r="E2902">
            <v>12.727859332150347</v>
          </cell>
          <cell r="F2902" t="str">
            <v>SIEC Abr/26</v>
          </cell>
        </row>
        <row r="2903">
          <cell r="A2903" t="str">
            <v>02.03.10.100.104</v>
          </cell>
          <cell r="B2903" t="str">
            <v>Fio isolado de PVC seção 6 mm² - 750 V - 70°C</v>
          </cell>
          <cell r="C2903" t="str">
            <v>m</v>
          </cell>
          <cell r="D2903">
            <v>18.77</v>
          </cell>
          <cell r="E2903">
            <v>15.139538635263751</v>
          </cell>
          <cell r="F2903" t="str">
            <v>SIEC Abr/26</v>
          </cell>
        </row>
        <row r="2904">
          <cell r="A2904" t="str">
            <v>02.03.10.100.189</v>
          </cell>
          <cell r="B2904" t="str">
            <v>Kit emenda para cabo telefônico tipo CTP-APL-G 20 pares, encapsulado tipo TSU</v>
          </cell>
          <cell r="C2904" t="str">
            <v>un</v>
          </cell>
          <cell r="D2904">
            <v>781.63</v>
          </cell>
          <cell r="E2904">
            <v>630.44845942894017</v>
          </cell>
          <cell r="F2904" t="str">
            <v>SIEC Abr/26</v>
          </cell>
        </row>
        <row r="2905">
          <cell r="A2905" t="str">
            <v>02.03.10.100.155</v>
          </cell>
          <cell r="B2905" t="str">
            <v>Terminal externo Classe 15 kV Termocontrátil Para Cabo # 35mm² com todos os Acessórios</v>
          </cell>
          <cell r="C2905" t="str">
            <v>un</v>
          </cell>
          <cell r="D2905">
            <v>387.66</v>
          </cell>
          <cell r="E2905">
            <v>312.67946442974676</v>
          </cell>
          <cell r="F2905" t="str">
            <v>SIEC Abr/26</v>
          </cell>
        </row>
        <row r="2906">
          <cell r="A2906" t="str">
            <v>02.03.10.100.154</v>
          </cell>
          <cell r="B2906" t="str">
            <v>Terminal interno classe 15 KV termocontrátil para cabo # 35mm² com todos os Acessórios</v>
          </cell>
          <cell r="C2906" t="str">
            <v>cj</v>
          </cell>
          <cell r="D2906">
            <v>772.35</v>
          </cell>
          <cell r="E2906">
            <v>622.96338119051461</v>
          </cell>
          <cell r="F2906" t="str">
            <v>SIEC Abr/26</v>
          </cell>
        </row>
        <row r="2907">
          <cell r="A2907" t="str">
            <v>02.03.11</v>
          </cell>
          <cell r="B2907" t="str">
            <v>ILUMINAÇÃO INTERNA</v>
          </cell>
          <cell r="C2907" t="str">
            <v/>
          </cell>
          <cell r="E2907">
            <v>0</v>
          </cell>
          <cell r="F2907" t="str">
            <v>SIEC Abr/26</v>
          </cell>
        </row>
        <row r="2908">
          <cell r="A2908" t="str">
            <v>02.03.11.090</v>
          </cell>
          <cell r="B2908" t="str">
            <v>LÂMPADAS E REATORES</v>
          </cell>
          <cell r="C2908" t="str">
            <v/>
          </cell>
          <cell r="E2908">
            <v>0</v>
          </cell>
          <cell r="F2908" t="str">
            <v>SIEC Abr/26</v>
          </cell>
        </row>
        <row r="2909">
          <cell r="A2909" t="str">
            <v>02.03.11.090.22</v>
          </cell>
          <cell r="B2909" t="str">
            <v>Lâmpada LED 12W, bulbo, base E27, bivolt, temperatura de cor aproximada 5.000K - Fornecimento e instalação</v>
          </cell>
          <cell r="C2909" t="str">
            <v>un</v>
          </cell>
          <cell r="D2909">
            <v>7.92</v>
          </cell>
          <cell r="E2909">
            <v>6.38812711727698</v>
          </cell>
          <cell r="F2909" t="str">
            <v>SIEC Abr/26</v>
          </cell>
        </row>
        <row r="2910">
          <cell r="A2910" t="str">
            <v>02.03.11.090.20</v>
          </cell>
          <cell r="B2910" t="str">
            <v>Lâmpada LED 7W, bulbo, base E27, bivolt, temperatura de cor aproximada 5.000K - Fornecimento e instalação</v>
          </cell>
          <cell r="C2910" t="str">
            <v>un</v>
          </cell>
          <cell r="D2910">
            <v>8.16</v>
          </cell>
          <cell r="E2910">
            <v>6.5817067268914338</v>
          </cell>
          <cell r="F2910" t="str">
            <v>SIEC Abr/26</v>
          </cell>
        </row>
        <row r="2911">
          <cell r="A2911" t="str">
            <v>02.03.11.090.24</v>
          </cell>
          <cell r="B2911" t="str">
            <v>Lâmpada LED 7W, bulbo, base E27, bivolt, temperatura de cor aproximada 5.000K - somente fornecimento</v>
          </cell>
          <cell r="C2911" t="str">
            <v>un</v>
          </cell>
          <cell r="D2911">
            <v>4.2300000000000004</v>
          </cell>
          <cell r="E2911">
            <v>3.4118406194547513</v>
          </cell>
          <cell r="F2911" t="str">
            <v>SIEC Abr/26</v>
          </cell>
        </row>
        <row r="2912">
          <cell r="A2912" t="str">
            <v>02.03.11.090.17</v>
          </cell>
          <cell r="B2912" t="str">
            <v>Lâmpada LED tubular T8 de 18W, tensão 100 - 240Vca, fluxo luminoso 2100lm, temperatura de cor 4000K, comprimento 1200mm</v>
          </cell>
          <cell r="C2912" t="str">
            <v>un</v>
          </cell>
          <cell r="D2912">
            <v>82.43</v>
          </cell>
          <cell r="E2912">
            <v>66.486530085497662</v>
          </cell>
          <cell r="F2912" t="str">
            <v>SIEC Abr/26</v>
          </cell>
        </row>
        <row r="2913">
          <cell r="A2913" t="str">
            <v>02.03.11.100</v>
          </cell>
          <cell r="B2913" t="str">
            <v>ILUMINAÇÃO SUSPENSA DO TETO</v>
          </cell>
          <cell r="C2913" t="str">
            <v/>
          </cell>
          <cell r="E2913">
            <v>0</v>
          </cell>
          <cell r="F2913" t="str">
            <v>SIEC Abr/26</v>
          </cell>
        </row>
        <row r="2914">
          <cell r="A2914" t="str">
            <v>02.03.11.100.66</v>
          </cell>
          <cell r="B2914" t="str">
            <v>Luminária à prova de explosão, LED, IP 66, potência 50W.</v>
          </cell>
          <cell r="C2914" t="str">
            <v>un</v>
          </cell>
          <cell r="D2914">
            <v>1535.89</v>
          </cell>
          <cell r="E2914">
            <v>1238.8207775447654</v>
          </cell>
          <cell r="F2914" t="str">
            <v>SIEC Abr/26</v>
          </cell>
        </row>
        <row r="2915">
          <cell r="A2915" t="str">
            <v>02.03.11.100.149</v>
          </cell>
          <cell r="B2915" t="str">
            <v>Luminária aberta de embutir com 2 lâmpadas LED tubular de 20W, bivolt, IP20, corpo em chapa de aço tratada com acabamento em pintura eletrostática branca, refletor em alumínio, dim. aprox.1240 x 260 x 45.</v>
          </cell>
          <cell r="C2915" t="str">
            <v>un</v>
          </cell>
          <cell r="D2915">
            <v>233.83</v>
          </cell>
          <cell r="E2915">
            <v>188.60300048394905</v>
          </cell>
          <cell r="F2915" t="str">
            <v>SIEC Abr/26</v>
          </cell>
        </row>
        <row r="2916">
          <cell r="A2916" t="str">
            <v>02.03.11.100.111</v>
          </cell>
          <cell r="B2916" t="str">
            <v>Luminária de embutir em forro de gesso ou modulado com 4 lâmpadas fluorescentes tubulares de 14W, fabricada em chapa de aço na cor branca com refletor e aletas em alumínio alto brilho</v>
          </cell>
          <cell r="C2916" t="str">
            <v>cj</v>
          </cell>
          <cell r="D2916">
            <v>500.43</v>
          </cell>
          <cell r="E2916">
            <v>403.63768349733829</v>
          </cell>
          <cell r="F2916" t="str">
            <v>SIEC Abr/26</v>
          </cell>
        </row>
        <row r="2917">
          <cell r="A2917" t="str">
            <v>02.03.11.100.147</v>
          </cell>
          <cell r="B2917" t="str">
            <v>Luminária de embutir em forro de gesso ou modulado para barra ou fita de LED 16W, 220V, 4000k, corpo em chapa de aço tratada com pintura eletrostática na cor branca, difusor translúcido; Fluxo min 1.900Lm; vida min. 50.000h; dim. aprox. 620x210x55mm</v>
          </cell>
          <cell r="C2917" t="str">
            <v>un</v>
          </cell>
          <cell r="D2917">
            <v>325.19</v>
          </cell>
          <cell r="E2917">
            <v>262.29230521051784</v>
          </cell>
          <cell r="F2917" t="str">
            <v>SIEC Abr/26</v>
          </cell>
        </row>
        <row r="2918">
          <cell r="A2918" t="str">
            <v>02.03.11.100.145</v>
          </cell>
          <cell r="B2918" t="str">
            <v>Luminária de embutir em forro de gesso ou modulado para barra ou fita de LED 32W,220V, 4000k, corpo em chapa de aço tratada com pintura eletrostática na cor branca, difusor translúcido; Fluxo min 3.600Lm; vida min. 50.000h; dim. aprox. 1240x210x55mm</v>
          </cell>
          <cell r="C2918" t="str">
            <v>un</v>
          </cell>
          <cell r="D2918">
            <v>276.39</v>
          </cell>
          <cell r="E2918">
            <v>222.93111792224551</v>
          </cell>
          <cell r="F2918" t="str">
            <v>SIEC Abr/26</v>
          </cell>
        </row>
        <row r="2919">
          <cell r="A2919" t="str">
            <v>02.03.11.100.142</v>
          </cell>
          <cell r="B2919" t="str">
            <v>Luminária de embutir em forro de gesso ou modulado, quadrada, lâmpada LED 30W, 4.500K, corpo em chapa de aço tratada pintura eletrostática branca. Refletor e aletas parabólicas em alumínio</v>
          </cell>
          <cell r="C2919" t="str">
            <v>un</v>
          </cell>
          <cell r="D2919">
            <v>568.70000000000005</v>
          </cell>
          <cell r="E2919">
            <v>458.70301661558318</v>
          </cell>
          <cell r="F2919" t="str">
            <v>SIEC Abr/26</v>
          </cell>
        </row>
        <row r="2920">
          <cell r="A2920" t="str">
            <v>02.03.11.100.139</v>
          </cell>
          <cell r="B2920" t="str">
            <v>Luminária de embutir em forro de gesso ou modulado, retangular, com 2 lâmpadas TUBOLED 15W, 4500K, corpo em chapa de aço tratada, pintura eletrostática epóxi-pó na cor branca. Refletor e aletas parabólicas em alumínio anodizado de alto brilho</v>
          </cell>
          <cell r="C2920" t="str">
            <v>un</v>
          </cell>
          <cell r="D2920">
            <v>350.04</v>
          </cell>
          <cell r="E2920">
            <v>282.33586062268108</v>
          </cell>
          <cell r="F2920" t="str">
            <v>SIEC Abr/26</v>
          </cell>
        </row>
        <row r="2921">
          <cell r="A2921" t="str">
            <v>02.03.11.100.81</v>
          </cell>
          <cell r="B2921" t="str">
            <v>Luminária de sobrepor com 2 lâmpadas fluorescentes tubulares de 32W. Corpo em chapa de aço tratada na cor branca. Refletor em alumínio anodizado de alto brilho. Alojamento do reator na cabeceira. Completa com reator, cabo 3x1,5mm² e plugue 2P+T</v>
          </cell>
          <cell r="C2921" t="str">
            <v>un</v>
          </cell>
          <cell r="D2921">
            <v>359.88</v>
          </cell>
          <cell r="E2921">
            <v>290.27262461687366</v>
          </cell>
          <cell r="F2921" t="str">
            <v>SIEC Abr/26</v>
          </cell>
        </row>
        <row r="2922">
          <cell r="A2922" t="str">
            <v>02.03.11.100.127</v>
          </cell>
          <cell r="B2922" t="str">
            <v>Luminária de sobrepor com 2 lâmpadas tuboled 18W, 1200mm, 4.500K, corpo e aletas planas em chapa de aço tratada, refletor em alumínio anodizado alto brilho</v>
          </cell>
          <cell r="C2922" t="str">
            <v>un</v>
          </cell>
          <cell r="D2922">
            <v>298.16000000000003</v>
          </cell>
          <cell r="E2922">
            <v>240.49040167768996</v>
          </cell>
          <cell r="F2922" t="str">
            <v>SIEC Abr/26</v>
          </cell>
        </row>
        <row r="2923">
          <cell r="A2923" t="str">
            <v>02.03.11.100.140</v>
          </cell>
          <cell r="B2923" t="str">
            <v>Luminária de sobrepor com 2 lâmpadas tuboled de 18W, 4.500K, corpo em chapa de aço</v>
          </cell>
          <cell r="C2923" t="str">
            <v>un</v>
          </cell>
          <cell r="D2923">
            <v>336.79</v>
          </cell>
          <cell r="E2923">
            <v>271.64865300854979</v>
          </cell>
          <cell r="F2923" t="str">
            <v>SIEC Abr/26</v>
          </cell>
        </row>
        <row r="2924">
          <cell r="A2924" t="str">
            <v>02.03.11.100.13</v>
          </cell>
          <cell r="B2924" t="str">
            <v>Luminária fluorescente completa comercial com 2 lâmpada de 40 W, tipo calha de sobrepor</v>
          </cell>
          <cell r="C2924" t="str">
            <v>un</v>
          </cell>
          <cell r="D2924">
            <v>220.51</v>
          </cell>
          <cell r="E2924">
            <v>177.85933215034683</v>
          </cell>
          <cell r="F2924" t="str">
            <v>SIEC Abr/26</v>
          </cell>
        </row>
        <row r="2925">
          <cell r="A2925" t="str">
            <v>02.03.11.100.05</v>
          </cell>
          <cell r="B2925" t="str">
            <v>Luminária fluorescente completa industrial com 2 lâmpadas de 20 W, tipo calha de sobrepor</v>
          </cell>
          <cell r="C2925" t="str">
            <v>un</v>
          </cell>
          <cell r="D2925">
            <v>189.51</v>
          </cell>
          <cell r="E2925">
            <v>152.85529924181319</v>
          </cell>
          <cell r="F2925" t="str">
            <v>SIEC Abr/26</v>
          </cell>
        </row>
        <row r="2926">
          <cell r="A2926" t="str">
            <v>02.03.11.100.45</v>
          </cell>
          <cell r="B2926" t="str">
            <v>Luminária hermética com 2 Lâmpadas Fluorescentes de 32W e Reator</v>
          </cell>
          <cell r="C2926" t="str">
            <v>un</v>
          </cell>
          <cell r="D2926">
            <v>266.75</v>
          </cell>
          <cell r="E2926">
            <v>215.15567026939829</v>
          </cell>
          <cell r="F2926" t="str">
            <v>SIEC Abr/26</v>
          </cell>
        </row>
        <row r="2927">
          <cell r="A2927" t="str">
            <v>02.03.11.100.143</v>
          </cell>
          <cell r="B2927" t="str">
            <v>Luminária Industrial HIGH BAY LED 150W, 6500K, corpo em alumínio, aberta, bivolt</v>
          </cell>
          <cell r="C2927" t="str">
            <v>un</v>
          </cell>
          <cell r="D2927">
            <v>445.19</v>
          </cell>
          <cell r="E2927">
            <v>359.08211001774481</v>
          </cell>
          <cell r="F2927" t="str">
            <v>SIEC Abr/26</v>
          </cell>
        </row>
        <row r="2928">
          <cell r="A2928" t="str">
            <v>02.03.11.100.129</v>
          </cell>
          <cell r="B2928" t="str">
            <v>Luminária industrial LED tipo Highbay de 100 W, 10.000 lm, 6.500 K, tensão 127/220 V, grau de proteção IP44, corpo em alumínio</v>
          </cell>
          <cell r="C2928" t="str">
            <v>un</v>
          </cell>
          <cell r="D2928">
            <v>274.45</v>
          </cell>
          <cell r="E2928">
            <v>221.36634941119533</v>
          </cell>
          <cell r="F2928" t="str">
            <v>SIEC Abr/26</v>
          </cell>
        </row>
        <row r="2929">
          <cell r="A2929" t="str">
            <v>02.03.11.100.56</v>
          </cell>
          <cell r="B2929" t="str">
            <v>Luminária pendente em liga de alumínio fundido, a prova de tempo, gases, vapores e pó (T.G.V.P), soquete porcelana E27 com lâmpada led bulbo 13W, globo de vidro alcalino e grade rosqueada ao corpo</v>
          </cell>
          <cell r="C2929" t="str">
            <v>cj</v>
          </cell>
          <cell r="D2929">
            <v>402.96</v>
          </cell>
          <cell r="E2929">
            <v>325.02016454266817</v>
          </cell>
          <cell r="F2929" t="str">
            <v>SIEC Abr/26</v>
          </cell>
        </row>
        <row r="2930">
          <cell r="A2930" t="str">
            <v>02.03.11.100.148</v>
          </cell>
          <cell r="B2930" t="str">
            <v>Luminária pública solar 60W/220V, célula fotovoltaica monocristalina, bateria de lítio com mais de 2000 ciclos, 12Vcc, IP66; Fluxo lum. min. 10.000Lm; eficiência min. 170 Lm/W, ajuste de ângulo, instalação em topo de poste</v>
          </cell>
          <cell r="C2930" t="str">
            <v>un</v>
          </cell>
          <cell r="D2930">
            <v>277.45999999999998</v>
          </cell>
          <cell r="E2930">
            <v>223.79416034844328</v>
          </cell>
          <cell r="F2930" t="str">
            <v>SIEC Abr/26</v>
          </cell>
        </row>
        <row r="2931">
          <cell r="A2931" t="str">
            <v>02.03.11.100.22</v>
          </cell>
          <cell r="B2931" t="str">
            <v>Luminária tipo "tartaruga" LED 10W, com base E27, corpo em alumínio, difusor em vidro temperado, IP54, sem lâmpada</v>
          </cell>
          <cell r="C2931" t="str">
            <v>un</v>
          </cell>
          <cell r="D2931">
            <v>233.88</v>
          </cell>
          <cell r="E2931">
            <v>188.64332956928536</v>
          </cell>
          <cell r="F2931" t="str">
            <v>SIEC Abr/26</v>
          </cell>
        </row>
        <row r="2932">
          <cell r="A2932" t="str">
            <v>02.03.11.100.151</v>
          </cell>
          <cell r="B2932" t="str">
            <v>Luminária tipo calha, de sobrepor, com 2 lâmpadas LED de 10 W - fornecimento e instalação</v>
          </cell>
          <cell r="C2932" t="str">
            <v>un</v>
          </cell>
          <cell r="D2932">
            <v>88.87</v>
          </cell>
          <cell r="E2932">
            <v>71.680916276818849</v>
          </cell>
          <cell r="F2932" t="str">
            <v>SIEC Abr/26</v>
          </cell>
        </row>
        <row r="2933">
          <cell r="A2933" t="str">
            <v>02.03.11.100.64</v>
          </cell>
          <cell r="B2933" t="str">
            <v>Luminária tipo tartaruga à prova de tempo, gases, vapor e pó, em alumínio, com grade, base E27, potência máxima 100W (não inclui lâmpada)</v>
          </cell>
          <cell r="C2933" t="str">
            <v>un</v>
          </cell>
          <cell r="D2933">
            <v>160.41999999999999</v>
          </cell>
          <cell r="E2933">
            <v>129.3918373931279</v>
          </cell>
          <cell r="F2933" t="str">
            <v>SIEC Abr/26</v>
          </cell>
        </row>
        <row r="2934">
          <cell r="A2934" t="str">
            <v>02.03.11.100.141</v>
          </cell>
          <cell r="B2934" t="str">
            <v>Luminária vedada de embutir em forro de gesso ou modulado, com barra de LED 31W, 4000K, corpo em chapa de aço tratada na cor branca, refletor em alumínio anodizado, difusor em vidro temperado com moldura em chapa de aço parafusada.</v>
          </cell>
          <cell r="C2934" t="str">
            <v>un</v>
          </cell>
          <cell r="D2934">
            <v>506.55</v>
          </cell>
          <cell r="E2934">
            <v>408.57396354250687</v>
          </cell>
          <cell r="F2934" t="str">
            <v>SIEC Abr/26</v>
          </cell>
        </row>
        <row r="2935">
          <cell r="A2935" t="str">
            <v>02.03.11.200</v>
          </cell>
          <cell r="B2935" t="str">
            <v>ILUMINAÇÃO DE PAREDE</v>
          </cell>
          <cell r="C2935" t="str">
            <v/>
          </cell>
          <cell r="E2935">
            <v>0</v>
          </cell>
          <cell r="F2935" t="str">
            <v>SIEC Abr/26</v>
          </cell>
        </row>
        <row r="2936">
          <cell r="A2936" t="str">
            <v>02.03.11.200.07</v>
          </cell>
          <cell r="B2936" t="str">
            <v>Luminária arandela tipo tartaruga com grade e difusor em vidro, com base E27</v>
          </cell>
          <cell r="C2936" t="str">
            <v>un</v>
          </cell>
          <cell r="D2936">
            <v>96.61</v>
          </cell>
          <cell r="E2936">
            <v>77.923858686884984</v>
          </cell>
          <cell r="F2936" t="str">
            <v>SIEC Abr/26</v>
          </cell>
        </row>
        <row r="2937">
          <cell r="A2937" t="str">
            <v>02.03.11.210</v>
          </cell>
          <cell r="B2937" t="str">
            <v>ILUMINAÇÃO DE EMERGÊNCIA</v>
          </cell>
          <cell r="C2937" t="str">
            <v/>
          </cell>
          <cell r="E2937">
            <v>0</v>
          </cell>
          <cell r="F2937" t="str">
            <v>SIEC Abr/26</v>
          </cell>
        </row>
        <row r="2938">
          <cell r="A2938" t="str">
            <v>02.03.11.210.04</v>
          </cell>
          <cell r="B2938" t="str">
            <v>Bloco autônomo de iluminação de emergência com LED, recarregável e autonomia de 6 horas</v>
          </cell>
          <cell r="C2938" t="str">
            <v>un</v>
          </cell>
          <cell r="D2938">
            <v>23.27</v>
          </cell>
          <cell r="E2938">
            <v>18.769156315534762</v>
          </cell>
          <cell r="F2938" t="str">
            <v>SIEC Abr/26</v>
          </cell>
        </row>
        <row r="2939">
          <cell r="A2939" t="str">
            <v>02.03.12</v>
          </cell>
          <cell r="B2939" t="str">
            <v>ILUMINAÇÃO EXTERNA</v>
          </cell>
          <cell r="C2939" t="str">
            <v/>
          </cell>
          <cell r="E2939">
            <v>0</v>
          </cell>
          <cell r="F2939" t="str">
            <v>SIEC Abr/26</v>
          </cell>
        </row>
        <row r="2940">
          <cell r="A2940" t="str">
            <v>02.03.12.100</v>
          </cell>
          <cell r="B2940" t="str">
            <v>LUMINÁRIAS EM POSTES</v>
          </cell>
          <cell r="C2940" t="str">
            <v/>
          </cell>
          <cell r="E2940">
            <v>0</v>
          </cell>
          <cell r="F2940" t="str">
            <v>SIEC Abr/26</v>
          </cell>
        </row>
        <row r="2941">
          <cell r="A2941" t="str">
            <v>02.03.12.100.38</v>
          </cell>
          <cell r="B2941" t="str">
            <v>Luminária fechada para iluminação pública a LED de 79W, fluxo luminoso aprox. 10.200lm; 4000-5000K; IP67; Eficiência aprox. 130 lm/W; com relé fotoelétrico</v>
          </cell>
          <cell r="C2941" t="str">
            <v>un</v>
          </cell>
          <cell r="D2941">
            <v>325.01</v>
          </cell>
          <cell r="E2941">
            <v>262.14712050330695</v>
          </cell>
          <cell r="F2941" t="str">
            <v>SIEC Abr/26</v>
          </cell>
        </row>
        <row r="2942">
          <cell r="A2942" t="str">
            <v>02.03.12.100.09</v>
          </cell>
          <cell r="B2942" t="str">
            <v>Luminária refletora para iluminação pública com lâmpada vapor de mercúrio, 2 refletores de 250W em poste de concreto com 9 m de altura</v>
          </cell>
          <cell r="C2942" t="str">
            <v>un</v>
          </cell>
          <cell r="D2942">
            <v>2349.23</v>
          </cell>
          <cell r="E2942">
            <v>1894.8459428940153</v>
          </cell>
          <cell r="F2942" t="str">
            <v>SIEC Abr/26</v>
          </cell>
        </row>
        <row r="2943">
          <cell r="A2943" t="str">
            <v>02.03.12.100.39</v>
          </cell>
          <cell r="B2943" t="str">
            <v>Projetor a LED de 40W; difusor de vidro temperado; fluxo luminoso aprox. 5.900 lm; 4000-5000K; IP67; Eficiência aprox. 150 lm/W; Abertura de 90º; com regulagem</v>
          </cell>
          <cell r="C2943" t="str">
            <v>un</v>
          </cell>
          <cell r="D2943">
            <v>238.08</v>
          </cell>
          <cell r="E2943">
            <v>192.03097273753832</v>
          </cell>
          <cell r="F2943" t="str">
            <v>SIEC Abr/26</v>
          </cell>
        </row>
        <row r="2944">
          <cell r="A2944" t="str">
            <v>02.03.12.100.12</v>
          </cell>
          <cell r="B2944" t="str">
            <v>Projetor fechado para iluminação externa com lâmpada vapor de mercúrio de 250W, 220V, base E-40, com ângulo regulável, com reator</v>
          </cell>
          <cell r="C2944" t="str">
            <v>un</v>
          </cell>
          <cell r="D2944">
            <v>1417.78</v>
          </cell>
          <cell r="E2944">
            <v>1143.5554121632522</v>
          </cell>
          <cell r="F2944" t="str">
            <v>SIEC Abr/26</v>
          </cell>
        </row>
        <row r="2945">
          <cell r="A2945" t="str">
            <v>02.03.12.200</v>
          </cell>
          <cell r="B2945" t="str">
            <v>ACESSORIOS PARA SISTEMAS DE ILUMINAÇÃO</v>
          </cell>
          <cell r="C2945" t="str">
            <v/>
          </cell>
          <cell r="E2945">
            <v>0</v>
          </cell>
          <cell r="F2945" t="str">
            <v>SIEC Abr/26</v>
          </cell>
        </row>
        <row r="2946">
          <cell r="A2946" t="str">
            <v>02.03.12.200.01</v>
          </cell>
          <cell r="B2946" t="str">
            <v>Relé fotoeletrônico para comando automático de iluminação, 1000W (carga resistiva), 1200VA-127V, 1800VA-220V (Carga indutiva); 60Hz, com base e suporte de fixação, IP67, conforme Norma ABNT NBR 5123, referência RE-98 PLUS ZEUS da Ilumatic ou equivalente.</v>
          </cell>
          <cell r="C2946" t="str">
            <v>un</v>
          </cell>
          <cell r="D2946">
            <v>105.62</v>
          </cell>
          <cell r="E2946">
            <v>85.191159864494281</v>
          </cell>
          <cell r="F2946" t="str">
            <v>SIEC Abr/26</v>
          </cell>
        </row>
        <row r="2947">
          <cell r="A2947" t="str">
            <v>02.03.12.300</v>
          </cell>
          <cell r="B2947" t="str">
            <v>POSTEAMENTO PARA ILUMINAÇÃO</v>
          </cell>
          <cell r="C2947" t="str">
            <v/>
          </cell>
          <cell r="E2947">
            <v>0</v>
          </cell>
          <cell r="F2947" t="str">
            <v>SIEC Abr/26</v>
          </cell>
        </row>
        <row r="2948">
          <cell r="A2948" t="str">
            <v>02.03.12.300.09</v>
          </cell>
          <cell r="B2948" t="str">
            <v>Chumbador com rosca na parte superior Ø3/4"x 500mm para fixação de postes, completo com porcas e arruelas em aço bicromatizado</v>
          </cell>
          <cell r="C2948" t="str">
            <v>un</v>
          </cell>
          <cell r="D2948">
            <v>140.11000000000001</v>
          </cell>
          <cell r="E2948">
            <v>113.01016292950477</v>
          </cell>
          <cell r="F2948" t="str">
            <v>SIEC Abr/26</v>
          </cell>
        </row>
        <row r="2949">
          <cell r="A2949" t="str">
            <v>02.03.12.300.01</v>
          </cell>
          <cell r="B2949" t="str">
            <v>Poste Circular Reto em Aço Galvanizado - altura de 3 metros - com base e acessórios de fixação</v>
          </cell>
          <cell r="C2949" t="str">
            <v>un</v>
          </cell>
          <cell r="D2949">
            <v>1347.96</v>
          </cell>
          <cell r="E2949">
            <v>1087.2398773995806</v>
          </cell>
          <cell r="F2949" t="str">
            <v>SIEC Abr/26</v>
          </cell>
        </row>
        <row r="2950">
          <cell r="A2950" t="str">
            <v>02.03.12.300.15</v>
          </cell>
          <cell r="B2950" t="str">
            <v>Poste cônico contínuo curvo duplo em aço galvanizado a fogo - altura 5 metros - flangeado, Ø topo 60,3 mm, com base, janela de inspeção removível e chassi para fixação de bases para fusíveis e acessórios de fixação</v>
          </cell>
          <cell r="C2950" t="str">
            <v>un</v>
          </cell>
          <cell r="D2950">
            <v>2704.47</v>
          </cell>
          <cell r="E2950">
            <v>2181.3760283916758</v>
          </cell>
          <cell r="F2950" t="str">
            <v>SIEC Abr/26</v>
          </cell>
        </row>
        <row r="2951">
          <cell r="A2951" t="str">
            <v>02.03.12.300.05</v>
          </cell>
          <cell r="B2951" t="str">
            <v>Poste Cônico Contínuo em Aço Galvanizado - altura de 12 metros com base e acessórios para fixação.</v>
          </cell>
          <cell r="C2951" t="str">
            <v>un</v>
          </cell>
          <cell r="D2951">
            <v>6980.46</v>
          </cell>
          <cell r="E2951">
            <v>5630.3113405387967</v>
          </cell>
          <cell r="F2951" t="str">
            <v>SIEC Abr/26</v>
          </cell>
        </row>
        <row r="2952">
          <cell r="A2952" t="str">
            <v>02.03.12.300.02</v>
          </cell>
          <cell r="B2952" t="str">
            <v>Poste Cônico Contínuo em Aço Galvanizado - altura de 5 metros - com base e acessórios de fixação</v>
          </cell>
          <cell r="C2952" t="str">
            <v>un</v>
          </cell>
          <cell r="D2952">
            <v>2738.61</v>
          </cell>
          <cell r="E2952">
            <v>2208.9127278593323</v>
          </cell>
          <cell r="F2952" t="str">
            <v>SIEC Abr/26</v>
          </cell>
        </row>
        <row r="2953">
          <cell r="A2953" t="str">
            <v>02.03.12.300.03</v>
          </cell>
          <cell r="B2953" t="str">
            <v>Poste Cônico Contínuo em Aço Galvanizado - altura de 7,0 metros - com base e acessórios de fixação</v>
          </cell>
          <cell r="C2953" t="str">
            <v>un</v>
          </cell>
          <cell r="D2953">
            <v>3763.07</v>
          </cell>
          <cell r="E2953">
            <v>3035.2234231327634</v>
          </cell>
          <cell r="F2953" t="str">
            <v>SIEC Abr/26</v>
          </cell>
        </row>
        <row r="2954">
          <cell r="A2954" t="str">
            <v>02.03.12.300.04</v>
          </cell>
          <cell r="B2954" t="str">
            <v>Poste Cônico Contínuo em Aço Galvanizado - altura de 8,0 metros - com base e acessórios de fixação</v>
          </cell>
          <cell r="C2954" t="str">
            <v>un</v>
          </cell>
          <cell r="D2954">
            <v>2461.2199999999998</v>
          </cell>
          <cell r="E2954">
            <v>1985.1750282303597</v>
          </cell>
          <cell r="F2954" t="str">
            <v>SIEC Abr/26</v>
          </cell>
        </row>
        <row r="2955">
          <cell r="A2955" t="str">
            <v>02.03.12.300.11</v>
          </cell>
          <cell r="B2955" t="str">
            <v>Poste reto em Aço Galvanizado - altura de 7,5 metros - flangeado com base de concreto</v>
          </cell>
          <cell r="C2955" t="str">
            <v>un</v>
          </cell>
          <cell r="D2955">
            <v>2432.33</v>
          </cell>
          <cell r="E2955">
            <v>1961.8728827230198</v>
          </cell>
          <cell r="F2955" t="str">
            <v>SIEC Abr/26</v>
          </cell>
        </row>
        <row r="2956">
          <cell r="A2956" t="str">
            <v>02.03.12.300.08</v>
          </cell>
          <cell r="B2956" t="str">
            <v>Poste telecônico reto 7,0 metros de altura, Ø 60,3mm no topo e Ø 101,6mm na base, flangeado 280x280mm com 4 furos, janela de inspeção, fabricado em tubo de aço sae 1010/20, zincado a fogo</v>
          </cell>
          <cell r="C2956" t="str">
            <v>un</v>
          </cell>
          <cell r="D2956">
            <v>2186.61</v>
          </cell>
          <cell r="E2956">
            <v>1763.679625746088</v>
          </cell>
          <cell r="F2956" t="str">
            <v>SIEC Abr/26</v>
          </cell>
        </row>
        <row r="2957">
          <cell r="A2957" t="str">
            <v>02.03.12.301</v>
          </cell>
          <cell r="B2957" t="str">
            <v>PROJETORES</v>
          </cell>
          <cell r="C2957" t="str">
            <v/>
          </cell>
          <cell r="E2957">
            <v>0</v>
          </cell>
          <cell r="F2957" t="str">
            <v>SIEC Abr/26</v>
          </cell>
        </row>
        <row r="2958">
          <cell r="A2958" t="str">
            <v>02.03.12.301.23</v>
          </cell>
          <cell r="B2958" t="str">
            <v>Fita de amarração metálica em aço inoxidável 3/4", 0,5 mm, com fecho para fixação, tipo Fusimec ou equivalente</v>
          </cell>
          <cell r="C2958" t="str">
            <v>m</v>
          </cell>
          <cell r="D2958">
            <v>19.059999999999999</v>
          </cell>
          <cell r="E2958">
            <v>15.37344733021455</v>
          </cell>
          <cell r="F2958" t="str">
            <v>SIEC Abr/26</v>
          </cell>
        </row>
        <row r="2959">
          <cell r="A2959" t="str">
            <v>02.03.12.301.31</v>
          </cell>
          <cell r="B2959" t="str">
            <v>Projetor LED tipo High Bay 150 W,distribuído em 2 módulos, 220V, 4000 K, fluxo min. 17.200 Lm, corpo em alumínio, difusor em policarbonato, IP65, facho aprox. 90°, eficiência min. 110 Lm/W, vida aprox. 70.000h, UGR max. 25, driver dimerizável</v>
          </cell>
          <cell r="C2959" t="str">
            <v>un</v>
          </cell>
          <cell r="D2959">
            <v>924.04</v>
          </cell>
          <cell r="E2959">
            <v>745.31376028391674</v>
          </cell>
          <cell r="F2959" t="str">
            <v>SIEC Abr/26</v>
          </cell>
        </row>
        <row r="2960">
          <cell r="A2960" t="str">
            <v>02.03.12.302</v>
          </cell>
          <cell r="B2960" t="str">
            <v>ILUMINAÇÃO DE PISO</v>
          </cell>
          <cell r="C2960" t="str">
            <v/>
          </cell>
          <cell r="E2960">
            <v>0</v>
          </cell>
          <cell r="F2960" t="str">
            <v>SIEC Abr/26</v>
          </cell>
        </row>
        <row r="2961">
          <cell r="A2961" t="str">
            <v>02.03.12.302.03</v>
          </cell>
          <cell r="B2961" t="str">
            <v>Poste balizador em alumínio e vidro com soquete E27, uso externo, altura 0,30m. Ref.: P-30 da Ideal ou equivalente</v>
          </cell>
          <cell r="C2961" t="str">
            <v>un</v>
          </cell>
          <cell r="D2961">
            <v>197.09</v>
          </cell>
          <cell r="E2961">
            <v>158.96918857880303</v>
          </cell>
          <cell r="F2961" t="str">
            <v>SIEC Abr/26</v>
          </cell>
        </row>
        <row r="2962">
          <cell r="A2962" t="str">
            <v>02.03.13</v>
          </cell>
          <cell r="B2962" t="str">
            <v>PÁRA RAIOS</v>
          </cell>
          <cell r="C2962" t="str">
            <v/>
          </cell>
          <cell r="E2962">
            <v>0</v>
          </cell>
          <cell r="F2962" t="str">
            <v>SIEC Abr/26</v>
          </cell>
        </row>
        <row r="2963">
          <cell r="A2963" t="str">
            <v>02.03.13.100</v>
          </cell>
          <cell r="B2963" t="str">
            <v>PÁRA RAIOS- CAPTOR</v>
          </cell>
          <cell r="C2963" t="str">
            <v/>
          </cell>
          <cell r="E2963">
            <v>0</v>
          </cell>
          <cell r="F2963" t="str">
            <v>SIEC Abr/26</v>
          </cell>
        </row>
        <row r="2964">
          <cell r="A2964" t="str">
            <v>02.03.13.100.03</v>
          </cell>
          <cell r="B2964" t="str">
            <v>Captor (minicaptor) em barra chata de alumínio 7/8'' x 1/8" 300mm</v>
          </cell>
          <cell r="C2964" t="str">
            <v>un</v>
          </cell>
          <cell r="D2964">
            <v>36.28</v>
          </cell>
          <cell r="E2964">
            <v>29.262784320051622</v>
          </cell>
          <cell r="F2964" t="str">
            <v>SIEC Abr/26</v>
          </cell>
        </row>
        <row r="2965">
          <cell r="A2965" t="str">
            <v>02.03.13.100.01</v>
          </cell>
          <cell r="B2965" t="str">
            <v>Captor de latão cromado, cobre cromado ou aço inoxidável, tipo Franklin</v>
          </cell>
          <cell r="C2965" t="str">
            <v>un</v>
          </cell>
          <cell r="D2965">
            <v>141.22</v>
          </cell>
          <cell r="E2965">
            <v>113.9054686239716</v>
          </cell>
          <cell r="F2965" t="str">
            <v>SIEC Abr/26</v>
          </cell>
        </row>
        <row r="2966">
          <cell r="A2966" t="str">
            <v>02.03.13.100.02</v>
          </cell>
          <cell r="B2966" t="str">
            <v>Pára-raio tipo Franklin montado em mastro de Ø 2" x 4000 mm</v>
          </cell>
          <cell r="C2966" t="str">
            <v>cj</v>
          </cell>
          <cell r="D2966">
            <v>430.34</v>
          </cell>
          <cell r="E2966">
            <v>347.10437167285045</v>
          </cell>
          <cell r="F2966" t="str">
            <v>SIEC Abr/26</v>
          </cell>
        </row>
        <row r="2967">
          <cell r="A2967" t="str">
            <v>02.03.13.200</v>
          </cell>
          <cell r="B2967" t="str">
            <v>PÁRA RAIOS- MASTRO</v>
          </cell>
          <cell r="C2967" t="str">
            <v/>
          </cell>
          <cell r="E2967">
            <v>0</v>
          </cell>
          <cell r="F2967" t="str">
            <v>SIEC Abr/26</v>
          </cell>
        </row>
        <row r="2968">
          <cell r="A2968" t="str">
            <v>02.03.13.200.01</v>
          </cell>
          <cell r="B2968" t="str">
            <v>Mastro simples de ferro galvanizado para pára-raios, altura de 3 m, Ø 40 mm (1 1/2"), completo</v>
          </cell>
          <cell r="C2968" t="str">
            <v>un</v>
          </cell>
          <cell r="D2968">
            <v>1336.59</v>
          </cell>
          <cell r="E2968">
            <v>1078.0690433940958</v>
          </cell>
          <cell r="F2968" t="str">
            <v>SIEC Abr/26</v>
          </cell>
        </row>
        <row r="2969">
          <cell r="A2969" t="str">
            <v>02.03.13.200.02</v>
          </cell>
          <cell r="B2969" t="str">
            <v>Mastro simples galvanizado para pára-raios, altura de 3 m, 50 mm (2"), completo</v>
          </cell>
          <cell r="C2969" t="str">
            <v>un</v>
          </cell>
          <cell r="D2969">
            <v>1383.07</v>
          </cell>
          <cell r="E2969">
            <v>1115.5589611227617</v>
          </cell>
          <cell r="F2969" t="str">
            <v>SIEC Abr/26</v>
          </cell>
        </row>
        <row r="2970">
          <cell r="A2970" t="str">
            <v>02.03.13.300</v>
          </cell>
          <cell r="B2970" t="str">
            <v>PÁRA RAIOS- CORDOALHA E PROTEÇÃO</v>
          </cell>
          <cell r="C2970" t="str">
            <v/>
          </cell>
          <cell r="E2970">
            <v>0</v>
          </cell>
          <cell r="F2970" t="str">
            <v>SIEC Abr/26</v>
          </cell>
        </row>
        <row r="2971">
          <cell r="A2971" t="str">
            <v>02.03.13.300.07</v>
          </cell>
          <cell r="B2971" t="str">
            <v>Cabo de cobre nu 120mm², têmpera meio duro</v>
          </cell>
          <cell r="C2971" t="str">
            <v>m</v>
          </cell>
          <cell r="D2971">
            <v>200.64</v>
          </cell>
          <cell r="E2971">
            <v>161.83255363768347</v>
          </cell>
          <cell r="F2971" t="str">
            <v>SIEC Abr/26</v>
          </cell>
        </row>
        <row r="2972">
          <cell r="A2972" t="str">
            <v>02.03.13.300.04</v>
          </cell>
          <cell r="B2972" t="str">
            <v>Cabo de cobre nu 95 mm², têmpera meio duro</v>
          </cell>
          <cell r="C2972" t="str">
            <v>m</v>
          </cell>
          <cell r="D2972">
            <v>151.54</v>
          </cell>
          <cell r="E2972">
            <v>122.22939183739312</v>
          </cell>
          <cell r="F2972" t="str">
            <v>SIEC Abr/26</v>
          </cell>
        </row>
        <row r="2973">
          <cell r="A2973" t="str">
            <v>02.03.13.300.06</v>
          </cell>
          <cell r="B2973" t="str">
            <v>Cordoalha de aço duplamente galvanizada à fogo, tipo SM, encordoada a 7 fios de Ø 50 mm²</v>
          </cell>
          <cell r="C2973" t="str">
            <v>m</v>
          </cell>
          <cell r="D2973">
            <v>107.01</v>
          </cell>
          <cell r="E2973">
            <v>86.31230843684466</v>
          </cell>
          <cell r="F2973" t="str">
            <v>SIEC Abr/26</v>
          </cell>
        </row>
        <row r="2974">
          <cell r="A2974" t="str">
            <v>02.03.13.300.08</v>
          </cell>
          <cell r="B2974" t="str">
            <v>Cordoalha de aço duplamente galvanizada à fogo, tipo SM, encordoada a 7 fios de seção 70 mm², diâmetro 7/16"</v>
          </cell>
          <cell r="C2974" t="str">
            <v>m</v>
          </cell>
          <cell r="D2974">
            <v>101.21</v>
          </cell>
          <cell r="E2974">
            <v>81.634134537828672</v>
          </cell>
          <cell r="F2974" t="str">
            <v>SIEC Abr/26</v>
          </cell>
        </row>
        <row r="2975">
          <cell r="A2975" t="str">
            <v>02.03.13.300.01</v>
          </cell>
          <cell r="B2975" t="str">
            <v>Cordoalha de cobre nu 35 mm² com isolador para pára-raio, não enterrada</v>
          </cell>
          <cell r="C2975" t="str">
            <v>m</v>
          </cell>
          <cell r="D2975">
            <v>87.13</v>
          </cell>
          <cell r="E2975">
            <v>70.277464107114042</v>
          </cell>
          <cell r="F2975" t="str">
            <v>SIEC Abr/26</v>
          </cell>
        </row>
        <row r="2976">
          <cell r="A2976" t="str">
            <v>02.03.13.300.03</v>
          </cell>
          <cell r="B2976" t="str">
            <v>Cordoalha de cobre nu 50 mm² com isolador para pára-raio, não enterrada</v>
          </cell>
          <cell r="C2976" t="str">
            <v>m</v>
          </cell>
          <cell r="D2976">
            <v>112.85</v>
          </cell>
          <cell r="E2976">
            <v>91.022745604129696</v>
          </cell>
          <cell r="F2976" t="str">
            <v>SIEC Abr/26</v>
          </cell>
        </row>
        <row r="2977">
          <cell r="A2977" t="str">
            <v>02.03.13.300.02</v>
          </cell>
          <cell r="B2977" t="str">
            <v>Cordoalha de cobre nu 70 mm² com isolador para pára-raio, não enterrada</v>
          </cell>
          <cell r="C2977" t="str">
            <v>m</v>
          </cell>
          <cell r="D2977">
            <v>139.68</v>
          </cell>
          <cell r="E2977">
            <v>112.66333279561221</v>
          </cell>
          <cell r="F2977" t="str">
            <v>SIEC Abr/26</v>
          </cell>
        </row>
        <row r="2978">
          <cell r="A2978" t="str">
            <v>02.03.13.300.05</v>
          </cell>
          <cell r="B2978" t="str">
            <v>Proteção da cordoalha do pára-raio com tubo de PVC rígido, Ø 50 mm (2"), comprimento 3,00 m</v>
          </cell>
          <cell r="C2978" t="str">
            <v>un</v>
          </cell>
          <cell r="D2978">
            <v>197.63</v>
          </cell>
          <cell r="E2978">
            <v>159.40474270043555</v>
          </cell>
          <cell r="F2978" t="str">
            <v>SIEC Abr/26</v>
          </cell>
        </row>
        <row r="2979">
          <cell r="A2979" t="str">
            <v>02.03.13.400</v>
          </cell>
          <cell r="B2979" t="str">
            <v>PÁRA RAIOS- ATERRAMENTO</v>
          </cell>
          <cell r="C2979" t="str">
            <v/>
          </cell>
          <cell r="E2979">
            <v>0</v>
          </cell>
          <cell r="F2979" t="str">
            <v>SIEC Abr/26</v>
          </cell>
        </row>
        <row r="2980">
          <cell r="A2980" t="str">
            <v>02.03.13.400.55</v>
          </cell>
          <cell r="B2980" t="str">
            <v>Aplicação de adesivo para fixação de componentes de SPDA em superfície porosa</v>
          </cell>
          <cell r="C2980" t="str">
            <v>un</v>
          </cell>
          <cell r="D2980">
            <v>10.39</v>
          </cell>
          <cell r="E2980">
            <v>8.3803839328924017</v>
          </cell>
          <cell r="F2980" t="str">
            <v>SIEC Abr/26</v>
          </cell>
        </row>
        <row r="2981">
          <cell r="A2981" t="str">
            <v>02.03.13.400.33</v>
          </cell>
          <cell r="B2981" t="str">
            <v>Barra Chata 38 x 3 mm (Longitudinal) AÇO ASTM A36</v>
          </cell>
          <cell r="C2981" t="str">
            <v>m</v>
          </cell>
          <cell r="D2981">
            <v>26.09</v>
          </cell>
          <cell r="E2981">
            <v>21.043716728504599</v>
          </cell>
          <cell r="F2981" t="str">
            <v>SIEC Abr/26</v>
          </cell>
        </row>
        <row r="2982">
          <cell r="A2982" t="str">
            <v>02.03.13.400.34</v>
          </cell>
          <cell r="B2982" t="str">
            <v>Barra Chata 60 x 5 mm (Transversal) AÇO ASTM A36</v>
          </cell>
          <cell r="C2982" t="str">
            <v>m</v>
          </cell>
          <cell r="D2982">
            <v>66.239999999999995</v>
          </cell>
          <cell r="E2982">
            <v>53.427972253589282</v>
          </cell>
          <cell r="F2982" t="str">
            <v>SIEC Abr/26</v>
          </cell>
        </row>
        <row r="2983">
          <cell r="A2983" t="str">
            <v>02.03.13.400.36</v>
          </cell>
          <cell r="B2983" t="str">
            <v>Barra chata de cobre de 1/4" X 3/4" x 500 mm</v>
          </cell>
          <cell r="C2983" t="str">
            <v>un</v>
          </cell>
          <cell r="D2983">
            <v>172.09</v>
          </cell>
          <cell r="E2983">
            <v>138.80464591063074</v>
          </cell>
          <cell r="F2983" t="str">
            <v>SIEC Abr/26</v>
          </cell>
        </row>
        <row r="2984">
          <cell r="A2984" t="str">
            <v>02.03.13.400.35</v>
          </cell>
          <cell r="B2984" t="str">
            <v>Barra chata em alumínio de 7/8" X 1/8"</v>
          </cell>
          <cell r="C2984" t="str">
            <v>m</v>
          </cell>
          <cell r="D2984">
            <v>102.98</v>
          </cell>
          <cell r="E2984">
            <v>83.061784158735279</v>
          </cell>
          <cell r="F2984" t="str">
            <v>SIEC Abr/26</v>
          </cell>
        </row>
        <row r="2985">
          <cell r="A2985" t="str">
            <v>02.03.13.400.37</v>
          </cell>
          <cell r="B2985" t="str">
            <v>Barramento de cobre eletrolítico, 6 x 50 x 350 mm</v>
          </cell>
          <cell r="C2985" t="str">
            <v>pç</v>
          </cell>
          <cell r="D2985">
            <v>370.34</v>
          </cell>
          <cell r="E2985">
            <v>298.70946926923693</v>
          </cell>
          <cell r="F2985" t="str">
            <v>SIEC Abr/26</v>
          </cell>
        </row>
        <row r="2986">
          <cell r="A2986" t="str">
            <v>02.03.13.400.10</v>
          </cell>
          <cell r="B2986" t="str">
            <v>Caixa de Inspeção de Aterramento em manilha de barro vidrado Ø 300 mm, comprimento 600 mm com tampa de concreto armado</v>
          </cell>
          <cell r="C2986" t="str">
            <v>un</v>
          </cell>
          <cell r="D2986">
            <v>264.02999999999997</v>
          </cell>
          <cell r="E2986">
            <v>212.96176802710113</v>
          </cell>
          <cell r="F2986" t="str">
            <v>SIEC Abr/26</v>
          </cell>
        </row>
        <row r="2987">
          <cell r="A2987" t="str">
            <v>02.03.13.400.09</v>
          </cell>
          <cell r="B2987" t="str">
            <v>Caixa de Inspeção de Aterramento, tipo solo de pvc de seção circular Ø 300 mm, com tampa de ferro fundido</v>
          </cell>
          <cell r="C2987" t="str">
            <v>un</v>
          </cell>
          <cell r="D2987">
            <v>224.57</v>
          </cell>
          <cell r="E2987">
            <v>181.13405387965801</v>
          </cell>
          <cell r="F2987" t="str">
            <v>SIEC Abr/26</v>
          </cell>
        </row>
        <row r="2988">
          <cell r="A2988" t="str">
            <v>02.03.13.400.15</v>
          </cell>
          <cell r="B2988" t="str">
            <v>Conector de aterramento cabo/haste para cabo 16-70mm² e haste Ø 3/4"</v>
          </cell>
          <cell r="C2988" t="str">
            <v>un</v>
          </cell>
          <cell r="D2988">
            <v>72.400000000000006</v>
          </cell>
          <cell r="E2988">
            <v>58.396515567026945</v>
          </cell>
          <cell r="F2988" t="str">
            <v>SIEC Abr/26</v>
          </cell>
        </row>
        <row r="2989">
          <cell r="A2989" t="str">
            <v>02.03.13.400.14</v>
          </cell>
          <cell r="B2989" t="str">
            <v>Conector de aterramento cabo/haste para cabo 16-70mm² e haste Ø 5/8"</v>
          </cell>
          <cell r="C2989" t="str">
            <v>un</v>
          </cell>
          <cell r="D2989">
            <v>71.569999999999993</v>
          </cell>
          <cell r="E2989">
            <v>57.727052750443612</v>
          </cell>
          <cell r="F2989" t="str">
            <v>SIEC Abr/26</v>
          </cell>
        </row>
        <row r="2990">
          <cell r="A2990" t="str">
            <v>02.03.13.400.17</v>
          </cell>
          <cell r="B2990" t="str">
            <v>Conector elétrico de cobre tipo split-bolt para cabo de seção 50mm²</v>
          </cell>
          <cell r="C2990" t="str">
            <v>un</v>
          </cell>
          <cell r="D2990">
            <v>33.520000000000003</v>
          </cell>
          <cell r="E2990">
            <v>27.036618809485404</v>
          </cell>
          <cell r="F2990" t="str">
            <v>SIEC Abr/26</v>
          </cell>
        </row>
        <row r="2991">
          <cell r="A2991" t="str">
            <v>02.03.13.400.41</v>
          </cell>
          <cell r="B2991" t="str">
            <v>Conector olhal de aterramento (grampo) cabo/haste para cabo 16-50mm² e haste ø 5/8"</v>
          </cell>
          <cell r="C2991" t="str">
            <v>pç</v>
          </cell>
          <cell r="D2991">
            <v>34.24</v>
          </cell>
          <cell r="E2991">
            <v>27.617357638328762</v>
          </cell>
          <cell r="F2991" t="str">
            <v>SIEC Abr/26</v>
          </cell>
        </row>
        <row r="2992">
          <cell r="A2992" t="str">
            <v>02.03.13.400.13</v>
          </cell>
          <cell r="B2992" t="str">
            <v>Conector Parafuso Fendido, fabricado em Cobre Estanhado de Alta resistência,com Furo Vertical, para Cordoalha 35mm²</v>
          </cell>
          <cell r="C2992" t="str">
            <v>un</v>
          </cell>
          <cell r="D2992">
            <v>50.31</v>
          </cell>
          <cell r="E2992">
            <v>40.579125665429906</v>
          </cell>
          <cell r="F2992" t="str">
            <v>SIEC Abr/26</v>
          </cell>
        </row>
        <row r="2993">
          <cell r="A2993" t="str">
            <v>02.03.13.400.12</v>
          </cell>
          <cell r="B2993" t="str">
            <v>Conector Parafuso Fendido, Fabricado em Cobre Estanhado de Alta resistência,com Furo Vertical, para Cordoalha 50mm²</v>
          </cell>
          <cell r="C2993" t="str">
            <v>un</v>
          </cell>
          <cell r="D2993">
            <v>53.53</v>
          </cell>
          <cell r="E2993">
            <v>43.176318761090499</v>
          </cell>
          <cell r="F2993" t="str">
            <v>SIEC Abr/26</v>
          </cell>
        </row>
        <row r="2994">
          <cell r="A2994" t="str">
            <v>02.03.13.400.18</v>
          </cell>
          <cell r="B2994" t="str">
            <v>Conector Split-Bolt de latão estanhado para cabo, com furo 10mm² (seção transversal do cabo de 16 a 70mm²)</v>
          </cell>
          <cell r="C2994" t="str">
            <v>un</v>
          </cell>
          <cell r="D2994">
            <v>40.9</v>
          </cell>
          <cell r="E2994">
            <v>32.989191805129856</v>
          </cell>
          <cell r="F2994" t="str">
            <v>SIEC Abr/26</v>
          </cell>
        </row>
        <row r="2995">
          <cell r="A2995" t="str">
            <v>02.03.13.400.03</v>
          </cell>
          <cell r="B2995" t="str">
            <v>Haste de aterramento em aço cobreado, de alta camada, ø 3/4" x 3,00m, tipo "COOPERWELD" ou Equivalente.</v>
          </cell>
          <cell r="C2995" t="str">
            <v>un</v>
          </cell>
          <cell r="D2995">
            <v>480.2</v>
          </cell>
          <cell r="E2995">
            <v>387.32053557025324</v>
          </cell>
          <cell r="F2995" t="str">
            <v>SIEC Abr/26</v>
          </cell>
        </row>
        <row r="2996">
          <cell r="A2996" t="str">
            <v>02.03.13.400.02</v>
          </cell>
          <cell r="B2996" t="str">
            <v>Haste de aterramento em aço cobreado, de alta camada, ø 5/8" x 2,40m, tipo "COOPERWELD" ou Equivalente.</v>
          </cell>
          <cell r="C2996" t="str">
            <v>un</v>
          </cell>
          <cell r="D2996">
            <v>332.84</v>
          </cell>
          <cell r="E2996">
            <v>268.46265526697852</v>
          </cell>
          <cell r="F2996" t="str">
            <v>SIEC Abr/26</v>
          </cell>
        </row>
        <row r="2997">
          <cell r="A2997" t="str">
            <v>02.03.13.400.44</v>
          </cell>
          <cell r="B2997" t="str">
            <v>Placa de aterramento fundida em liga de cobre, com pino de 35mm², para cabo 35mm², sapata com 02 furos M12</v>
          </cell>
          <cell r="C2997" t="str">
            <v>un</v>
          </cell>
          <cell r="D2997">
            <v>765.72</v>
          </cell>
          <cell r="E2997">
            <v>617.61574447491535</v>
          </cell>
          <cell r="F2997" t="str">
            <v>SIEC Abr/26</v>
          </cell>
        </row>
        <row r="2998">
          <cell r="A2998" t="str">
            <v>02.03.13.400.45</v>
          </cell>
          <cell r="B2998" t="str">
            <v>Placa de aterramento pino-cabo 82 x 41 mm com 2 furos. Referência B162Y4 da Eritech-Erico ou equivalente.</v>
          </cell>
          <cell r="C2998" t="str">
            <v>un</v>
          </cell>
          <cell r="D2998">
            <v>734.15</v>
          </cell>
          <cell r="E2998">
            <v>592.15195999354728</v>
          </cell>
          <cell r="F2998" t="str">
            <v>SIEC Abr/26</v>
          </cell>
        </row>
        <row r="2999">
          <cell r="A2999" t="str">
            <v>02.03.13.400.48</v>
          </cell>
          <cell r="B2999" t="str">
            <v>Solda Exotérmica para Cabo # 120mm²</v>
          </cell>
          <cell r="C2999" t="str">
            <v>un</v>
          </cell>
          <cell r="D2999">
            <v>83.31</v>
          </cell>
          <cell r="E2999">
            <v>67.196321987417321</v>
          </cell>
          <cell r="F2999" t="str">
            <v>SIEC Abr/26</v>
          </cell>
        </row>
        <row r="3000">
          <cell r="A3000" t="str">
            <v>02.03.13.400.06</v>
          </cell>
          <cell r="B3000" t="str">
            <v>Solda Exotérmica para Cabo # 35 mm²</v>
          </cell>
          <cell r="C3000" t="str">
            <v>un</v>
          </cell>
          <cell r="D3000">
            <v>76.39</v>
          </cell>
          <cell r="E3000">
            <v>61.614776576867236</v>
          </cell>
          <cell r="F3000" t="str">
            <v>SIEC Abr/26</v>
          </cell>
        </row>
        <row r="3001">
          <cell r="A3001" t="str">
            <v>02.03.13.400.05</v>
          </cell>
          <cell r="B3001" t="str">
            <v>Solda Exotérmica para Cabo # 50 mm²</v>
          </cell>
          <cell r="C3001" t="str">
            <v>un</v>
          </cell>
          <cell r="D3001">
            <v>76.39</v>
          </cell>
          <cell r="E3001">
            <v>61.614776576867236</v>
          </cell>
          <cell r="F3001" t="str">
            <v>SIEC Abr/26</v>
          </cell>
        </row>
        <row r="3002">
          <cell r="A3002" t="str">
            <v>02.03.13.400.07</v>
          </cell>
          <cell r="B3002" t="str">
            <v>Solda Exotérmica para Cabo # 70 mm²</v>
          </cell>
          <cell r="C3002" t="str">
            <v>un</v>
          </cell>
          <cell r="D3002">
            <v>76.39</v>
          </cell>
          <cell r="E3002">
            <v>61.614776576867236</v>
          </cell>
          <cell r="F3002" t="str">
            <v>SIEC Abr/26</v>
          </cell>
        </row>
        <row r="3003">
          <cell r="A3003" t="str">
            <v>02.03.13.400.08</v>
          </cell>
          <cell r="B3003" t="str">
            <v>Solda Exotérmica para Cabo cobre # 95 mm²</v>
          </cell>
          <cell r="C3003" t="str">
            <v>un</v>
          </cell>
          <cell r="D3003">
            <v>83.31</v>
          </cell>
          <cell r="E3003">
            <v>67.196321987417321</v>
          </cell>
          <cell r="F3003" t="str">
            <v>SIEC Abr/26</v>
          </cell>
        </row>
        <row r="3004">
          <cell r="A3004" t="str">
            <v>02.03.13.400.22</v>
          </cell>
          <cell r="B3004" t="str">
            <v>Suporte isolador com 1 descida, galvanizado à fogo, para pára-raios simples com rosca mecânica de aço.</v>
          </cell>
          <cell r="C3004" t="str">
            <v>un</v>
          </cell>
          <cell r="D3004">
            <v>54.41</v>
          </cell>
          <cell r="E3004">
            <v>43.886110663010157</v>
          </cell>
          <cell r="F3004" t="str">
            <v>SIEC Abr/26</v>
          </cell>
        </row>
        <row r="3005">
          <cell r="A3005" t="str">
            <v>02.03.13.400.21</v>
          </cell>
          <cell r="B3005" t="str">
            <v>Suporte-guia em chapa de aço galvanizado a fogo com roldana para fixação da cordoalha</v>
          </cell>
          <cell r="C3005" t="str">
            <v>pç</v>
          </cell>
          <cell r="D3005">
            <v>31.81</v>
          </cell>
          <cell r="E3005">
            <v>25.657364090982416</v>
          </cell>
          <cell r="F3005" t="str">
            <v>SIEC Abr/26</v>
          </cell>
        </row>
        <row r="3006">
          <cell r="A3006" t="str">
            <v>02.03.13.400.69</v>
          </cell>
          <cell r="B3006" t="str">
            <v>Terminal à compressão para cabo # 10 mm² com parafuso M6, porca e arruela</v>
          </cell>
          <cell r="C3006" t="str">
            <v>un</v>
          </cell>
          <cell r="D3006">
            <v>30.67</v>
          </cell>
          <cell r="E3006">
            <v>24.737860945313763</v>
          </cell>
          <cell r="F3006" t="str">
            <v>SIEC Abr/26</v>
          </cell>
        </row>
        <row r="3007">
          <cell r="A3007" t="str">
            <v>02.03.13.400.30</v>
          </cell>
          <cell r="B3007" t="str">
            <v>Terminal à compressão para cabo # 120 mm²</v>
          </cell>
          <cell r="C3007" t="str">
            <v>un</v>
          </cell>
          <cell r="D3007">
            <v>49.31</v>
          </cell>
          <cell r="E3007">
            <v>39.772543958703018</v>
          </cell>
          <cell r="F3007" t="str">
            <v>SIEC Abr/26</v>
          </cell>
        </row>
        <row r="3008">
          <cell r="A3008" t="str">
            <v>02.03.13.400.31</v>
          </cell>
          <cell r="B3008" t="str">
            <v>Terminal à compressão para cabo # 150 mm²</v>
          </cell>
          <cell r="C3008" t="str">
            <v>un</v>
          </cell>
          <cell r="D3008">
            <v>70.39</v>
          </cell>
          <cell r="E3008">
            <v>56.775286336505886</v>
          </cell>
          <cell r="F3008" t="str">
            <v>SIEC Abr/26</v>
          </cell>
        </row>
        <row r="3009">
          <cell r="A3009" t="str">
            <v>02.03.13.400.24</v>
          </cell>
          <cell r="B3009" t="str">
            <v>Terminal à compressão para cabo # 16 mm²</v>
          </cell>
          <cell r="C3009" t="str">
            <v>pç</v>
          </cell>
          <cell r="D3009">
            <v>33.479999999999997</v>
          </cell>
          <cell r="E3009">
            <v>27.004355541216324</v>
          </cell>
          <cell r="F3009" t="str">
            <v>SIEC Abr/26</v>
          </cell>
        </row>
        <row r="3010">
          <cell r="A3010" t="str">
            <v>02.03.13.400.46</v>
          </cell>
          <cell r="B3010" t="str">
            <v>Terminal à compressão para cabo # 240 mm²</v>
          </cell>
          <cell r="C3010" t="str">
            <v>un</v>
          </cell>
          <cell r="D3010">
            <v>84.08</v>
          </cell>
          <cell r="E3010">
            <v>67.817389901597025</v>
          </cell>
          <cell r="F3010" t="str">
            <v>SIEC Abr/26</v>
          </cell>
        </row>
        <row r="3011">
          <cell r="A3011" t="str">
            <v>02.03.13.400.25</v>
          </cell>
          <cell r="B3011" t="str">
            <v>Terminal à compressão para cabo # 25 mm²</v>
          </cell>
          <cell r="C3011" t="str">
            <v>pç</v>
          </cell>
          <cell r="D3011">
            <v>34.979999999999997</v>
          </cell>
          <cell r="E3011">
            <v>28.214228101306659</v>
          </cell>
          <cell r="F3011" t="str">
            <v>SIEC Abr/26</v>
          </cell>
        </row>
        <row r="3012">
          <cell r="A3012" t="str">
            <v>02.03.13.400.47</v>
          </cell>
          <cell r="B3012" t="str">
            <v>Terminal à compressão para cabo # 300 mm²</v>
          </cell>
          <cell r="C3012" t="str">
            <v>un</v>
          </cell>
          <cell r="D3012">
            <v>99.18</v>
          </cell>
          <cell r="E3012">
            <v>79.996773673173095</v>
          </cell>
          <cell r="F3012" t="str">
            <v>SIEC Abr/26</v>
          </cell>
        </row>
        <row r="3013">
          <cell r="A3013" t="str">
            <v>02.03.13.400.26</v>
          </cell>
          <cell r="B3013" t="str">
            <v>Terminal à compressão para cabo # 35 mm²</v>
          </cell>
          <cell r="C3013" t="str">
            <v>pç</v>
          </cell>
          <cell r="D3013">
            <v>35.11</v>
          </cell>
          <cell r="E3013">
            <v>28.319083723181159</v>
          </cell>
          <cell r="F3013" t="str">
            <v>SIEC Abr/26</v>
          </cell>
        </row>
        <row r="3014">
          <cell r="A3014" t="str">
            <v>02.03.13.400.27</v>
          </cell>
          <cell r="B3014" t="str">
            <v>Terminal à compressão para cabo # 50 mm²</v>
          </cell>
          <cell r="C3014" t="str">
            <v>un</v>
          </cell>
          <cell r="D3014">
            <v>47.1</v>
          </cell>
          <cell r="E3014">
            <v>37.989998386836589</v>
          </cell>
          <cell r="F3014" t="str">
            <v>SIEC Abr/26</v>
          </cell>
        </row>
        <row r="3015">
          <cell r="A3015" t="str">
            <v>02.03.13.400.28</v>
          </cell>
          <cell r="B3015" t="str">
            <v>Terminal à compressão para cabo # 70 mm²</v>
          </cell>
          <cell r="C3015" t="str">
            <v>un</v>
          </cell>
          <cell r="D3015">
            <v>44.15</v>
          </cell>
          <cell r="E3015">
            <v>35.610582351992257</v>
          </cell>
          <cell r="F3015" t="str">
            <v>SIEC Abr/26</v>
          </cell>
        </row>
        <row r="3016">
          <cell r="A3016" t="str">
            <v>02.03.13.400.29</v>
          </cell>
          <cell r="B3016" t="str">
            <v>Terminal à compressão para cabo # 95 mm²</v>
          </cell>
          <cell r="C3016" t="str">
            <v>un</v>
          </cell>
          <cell r="D3016">
            <v>45.78</v>
          </cell>
          <cell r="E3016">
            <v>36.925310533957088</v>
          </cell>
          <cell r="F3016" t="str">
            <v>SIEC Abr/26</v>
          </cell>
        </row>
        <row r="3017">
          <cell r="A3017" t="str">
            <v>02.03.13.400.19</v>
          </cell>
          <cell r="B3017" t="str">
            <v>Terminal aéreo horizontal Ø 3/8" x 350 mm com bandeirinha galvanizado a fogo</v>
          </cell>
          <cell r="C3017" t="str">
            <v>un</v>
          </cell>
          <cell r="D3017">
            <v>52.01</v>
          </cell>
          <cell r="E3017">
            <v>41.950314566865622</v>
          </cell>
          <cell r="F3017" t="str">
            <v>SIEC Abr/26</v>
          </cell>
        </row>
        <row r="3018">
          <cell r="A3018" t="str">
            <v>02.03.13.400.32</v>
          </cell>
          <cell r="B3018" t="str">
            <v>Terminal olhal M4 para cabo 2,5mm² a 4,0mm²</v>
          </cell>
          <cell r="C3018" t="str">
            <v>un</v>
          </cell>
          <cell r="D3018">
            <v>10.63</v>
          </cell>
          <cell r="E3018">
            <v>8.5739635425068563</v>
          </cell>
          <cell r="F3018" t="str">
            <v>SIEC Abr/26</v>
          </cell>
        </row>
        <row r="3019">
          <cell r="A3019" t="str">
            <v>02.03.13.400.40</v>
          </cell>
          <cell r="B3019" t="str">
            <v>Terminal para ligação de cabo a barramento, em bronze com 1 furo de ø8mm, para cabo cobre nu de 16mm2, referência QA4C-B da Burndy ou equivalente.</v>
          </cell>
          <cell r="C3019" t="str">
            <v>pç</v>
          </cell>
          <cell r="D3019">
            <v>33.479999999999997</v>
          </cell>
          <cell r="E3019">
            <v>27.004355541216324</v>
          </cell>
          <cell r="F3019" t="str">
            <v>SIEC Abr/26</v>
          </cell>
        </row>
        <row r="3020">
          <cell r="A3020" t="str">
            <v>02.03.13.400.38</v>
          </cell>
          <cell r="B3020" t="str">
            <v>Terminal pré-isolado, tipo anel, de cobre estanhado 1,5 mm²</v>
          </cell>
          <cell r="C3020" t="str">
            <v>pç</v>
          </cell>
          <cell r="D3020">
            <v>37.47</v>
          </cell>
          <cell r="E3020">
            <v>30.222616551056621</v>
          </cell>
          <cell r="F3020" t="str">
            <v>SIEC Abr/26</v>
          </cell>
        </row>
        <row r="3021">
          <cell r="A3021" t="str">
            <v>02.03.13.400.39</v>
          </cell>
          <cell r="B3021" t="str">
            <v>Terminal tubular com furo, de cobre estanhado 25 mm²</v>
          </cell>
          <cell r="C3021" t="str">
            <v>pç</v>
          </cell>
          <cell r="D3021">
            <v>39.49</v>
          </cell>
          <cell r="E3021">
            <v>31.851911598644943</v>
          </cell>
          <cell r="F3021" t="str">
            <v>SIEC Abr/26</v>
          </cell>
        </row>
        <row r="3022">
          <cell r="A3022" t="str">
            <v>02.03.13.500</v>
          </cell>
          <cell r="B3022" t="str">
            <v>PÁRA RAIOS- APARELHO SINALIZADOR</v>
          </cell>
          <cell r="C3022" t="str">
            <v/>
          </cell>
          <cell r="E3022">
            <v>0</v>
          </cell>
          <cell r="F3022" t="str">
            <v>SIEC Abr/26</v>
          </cell>
        </row>
        <row r="3023">
          <cell r="A3023" t="str">
            <v>02.03.13.500.02</v>
          </cell>
          <cell r="B3023" t="str">
            <v>Aparelho de luz de obstáculo, em aço galvanizado, para 2 lâmpadas incadescentes de 60W / 127V</v>
          </cell>
          <cell r="C3023" t="str">
            <v>un</v>
          </cell>
          <cell r="D3023">
            <v>298.06</v>
          </cell>
          <cell r="E3023">
            <v>240.40974350701725</v>
          </cell>
          <cell r="F3023" t="str">
            <v>SIEC Abr/26</v>
          </cell>
        </row>
        <row r="3024">
          <cell r="A3024" t="str">
            <v>02.03.13.500.01</v>
          </cell>
          <cell r="B3024" t="str">
            <v>Aparelho sinalizador de obstáculos com célula fotoelétrica, simples</v>
          </cell>
          <cell r="C3024" t="str">
            <v>un</v>
          </cell>
          <cell r="D3024">
            <v>185.37</v>
          </cell>
          <cell r="E3024">
            <v>149.51605097596388</v>
          </cell>
          <cell r="F3024" t="str">
            <v>SIEC Abr/26</v>
          </cell>
        </row>
        <row r="3025">
          <cell r="A3025" t="str">
            <v>02.03.14</v>
          </cell>
          <cell r="B3025" t="str">
            <v>CIRCUITOS DE TELEFONIA</v>
          </cell>
          <cell r="C3025" t="str">
            <v/>
          </cell>
          <cell r="E3025">
            <v>0</v>
          </cell>
          <cell r="F3025" t="str">
            <v>SIEC Abr/26</v>
          </cell>
        </row>
        <row r="3026">
          <cell r="A3026" t="str">
            <v>02.03.14.100</v>
          </cell>
          <cell r="B3026" t="str">
            <v>CABOS TELEFÔNICOS</v>
          </cell>
          <cell r="C3026" t="str">
            <v/>
          </cell>
          <cell r="E3026">
            <v>0</v>
          </cell>
          <cell r="F3026" t="str">
            <v>SIEC Abr/26</v>
          </cell>
        </row>
        <row r="3027">
          <cell r="A3027" t="str">
            <v>02.03.14.100.32</v>
          </cell>
          <cell r="B3027" t="str">
            <v>Cabo CTP-APL-G 24AWGx20P</v>
          </cell>
          <cell r="C3027" t="str">
            <v>m</v>
          </cell>
          <cell r="D3027">
            <v>28.01</v>
          </cell>
          <cell r="E3027">
            <v>22.592353605420229</v>
          </cell>
          <cell r="F3027" t="str">
            <v>SIEC Abr/26</v>
          </cell>
        </row>
        <row r="3028">
          <cell r="A3028" t="str">
            <v>02.03.14.100.36</v>
          </cell>
          <cell r="B3028" t="str">
            <v>Cabo telefônico CCI 50, 4 pares, uso interno, sem blindagem, instalado em distribuição de edificação residencial - fornecimento e instalação</v>
          </cell>
          <cell r="C3028" t="str">
            <v>m</v>
          </cell>
          <cell r="D3028">
            <v>16.13</v>
          </cell>
          <cell r="E3028">
            <v>13.010162929504759</v>
          </cell>
          <cell r="F3028" t="str">
            <v>SIEC Abr/26</v>
          </cell>
        </row>
        <row r="3029">
          <cell r="A3029" t="str">
            <v>02.03.14.100.15</v>
          </cell>
          <cell r="B3029" t="str">
            <v>Cabo telefônico CI , Ø do condutor 0,50 mm, com 50 pares</v>
          </cell>
          <cell r="C3029" t="str">
            <v>m</v>
          </cell>
          <cell r="D3029">
            <v>39.21</v>
          </cell>
          <cell r="E3029">
            <v>31.626068720761413</v>
          </cell>
          <cell r="F3029" t="str">
            <v>SIEC Abr/26</v>
          </cell>
        </row>
        <row r="3030">
          <cell r="A3030" t="str">
            <v>02.03.14.100.28</v>
          </cell>
          <cell r="B3030" t="str">
            <v>Cabo telefônico CTP - APL , Ø do condutor 0,50 mm, com 100 pares</v>
          </cell>
          <cell r="C3030" t="str">
            <v>m</v>
          </cell>
          <cell r="D3030">
            <v>85.5</v>
          </cell>
          <cell r="E3030">
            <v>68.962735925149218</v>
          </cell>
          <cell r="F3030" t="str">
            <v>SIEC Abr/26</v>
          </cell>
        </row>
        <row r="3031">
          <cell r="A3031" t="str">
            <v>02.03.14.100.26</v>
          </cell>
          <cell r="B3031" t="str">
            <v>Cabo telefônico CTP - APL , Ø do condutor 0,50 mm, com 20 pares</v>
          </cell>
          <cell r="C3031" t="str">
            <v>m</v>
          </cell>
          <cell r="D3031">
            <v>27.37</v>
          </cell>
          <cell r="E3031">
            <v>22.07614131311502</v>
          </cell>
          <cell r="F3031" t="str">
            <v>SIEC Abr/26</v>
          </cell>
        </row>
        <row r="3032">
          <cell r="A3032" t="str">
            <v>02.03.14.100.20</v>
          </cell>
          <cell r="B3032" t="str">
            <v>Cabo telefônico CTP - APL , Ø do condutor 0,65 mm, com 50 pares</v>
          </cell>
          <cell r="C3032" t="str">
            <v>m</v>
          </cell>
          <cell r="D3032">
            <v>68.63</v>
          </cell>
          <cell r="E3032">
            <v>55.355702532666555</v>
          </cell>
          <cell r="F3032" t="str">
            <v>SIEC Abr/26</v>
          </cell>
        </row>
        <row r="3033">
          <cell r="A3033" t="str">
            <v>02.03.14.100.34</v>
          </cell>
          <cell r="B3033" t="str">
            <v>Cabo UTP Multi LAN cat 5E 24AWGX4P</v>
          </cell>
          <cell r="C3033" t="str">
            <v>m</v>
          </cell>
          <cell r="D3033">
            <v>6.74</v>
          </cell>
          <cell r="E3033">
            <v>5.4363607033392487</v>
          </cell>
          <cell r="F3033" t="str">
            <v>SIEC Abr/26</v>
          </cell>
        </row>
        <row r="3034">
          <cell r="A3034" t="str">
            <v>02.03.14.200</v>
          </cell>
          <cell r="B3034" t="str">
            <v>CAIXAS</v>
          </cell>
          <cell r="C3034" t="str">
            <v/>
          </cell>
          <cell r="E3034">
            <v>0</v>
          </cell>
          <cell r="F3034" t="str">
            <v>SIEC Abr/26</v>
          </cell>
        </row>
        <row r="3035">
          <cell r="A3035" t="str">
            <v>02.03.14.200.01</v>
          </cell>
          <cell r="B3035" t="str">
            <v>Caixa subterrânea de entrada telefônica tipo R1, comprimento 60 cm, largura 35 cm, profundidade 50 cm</v>
          </cell>
          <cell r="C3035" t="str">
            <v>un</v>
          </cell>
          <cell r="D3035">
            <v>998.9</v>
          </cell>
          <cell r="E3035">
            <v>805.69446684949185</v>
          </cell>
          <cell r="F3035" t="str">
            <v>SIEC Abr/26</v>
          </cell>
        </row>
        <row r="3036">
          <cell r="A3036" t="str">
            <v>02.03.14.200.02</v>
          </cell>
          <cell r="B3036" t="str">
            <v>Caixa subterrânea de entrada telefônica tipo R2, comprimento 107 cm, largura 52 cm, profundidade 50 cm</v>
          </cell>
          <cell r="C3036" t="str">
            <v>un</v>
          </cell>
          <cell r="D3036">
            <v>1778.35</v>
          </cell>
          <cell r="E3036">
            <v>1434.3845781577672</v>
          </cell>
          <cell r="F3036" t="str">
            <v>SIEC Abr/26</v>
          </cell>
        </row>
        <row r="3037">
          <cell r="A3037" t="str">
            <v>02.03.50</v>
          </cell>
          <cell r="B3037" t="str">
            <v>REMANEJAMENTO / RETIRADAS DE SISTEMAS</v>
          </cell>
          <cell r="C3037" t="str">
            <v/>
          </cell>
          <cell r="E3037">
            <v>0</v>
          </cell>
          <cell r="F3037" t="str">
            <v>SIEC Abr/26</v>
          </cell>
        </row>
        <row r="3038">
          <cell r="A3038" t="str">
            <v>02.03.50.100</v>
          </cell>
          <cell r="B3038" t="str">
            <v>REMANEJAMENTO / RETIRADAS DE SISTEMAS</v>
          </cell>
          <cell r="C3038" t="str">
            <v/>
          </cell>
          <cell r="E3038">
            <v>0</v>
          </cell>
          <cell r="F3038" t="str">
            <v>SIEC Abr/26</v>
          </cell>
        </row>
        <row r="3039">
          <cell r="A3039" t="str">
            <v>02.03.50.100.07</v>
          </cell>
          <cell r="B3039" t="str">
            <v>REM.23_Remanejamento de Luminária comercial / industrial</v>
          </cell>
          <cell r="C3039" t="str">
            <v>un</v>
          </cell>
          <cell r="D3039">
            <v>129.91</v>
          </cell>
          <cell r="E3039">
            <v>104.78302952089047</v>
          </cell>
          <cell r="F3039" t="str">
            <v>SIEC Abr/26</v>
          </cell>
        </row>
        <row r="3040">
          <cell r="A3040" t="str">
            <v>02.03.50.100.08</v>
          </cell>
          <cell r="B3040" t="str">
            <v>REM.24_Remanejamento de poste de concreto</v>
          </cell>
          <cell r="C3040" t="str">
            <v>un</v>
          </cell>
          <cell r="D3040">
            <v>1037.51</v>
          </cell>
          <cell r="E3040">
            <v>836.83658654621706</v>
          </cell>
          <cell r="F3040" t="str">
            <v>SIEC Abr/26</v>
          </cell>
        </row>
        <row r="3041">
          <cell r="A3041" t="str">
            <v>02.03.50.100.06</v>
          </cell>
          <cell r="B3041" t="str">
            <v>REM.25_Remanejamento de Poste metálico de iluminação</v>
          </cell>
          <cell r="C3041" t="str">
            <v>un</v>
          </cell>
          <cell r="D3041">
            <v>281.31</v>
          </cell>
          <cell r="E3041">
            <v>226.89949991934182</v>
          </cell>
          <cell r="F3041" t="str">
            <v>SIEC Abr/26</v>
          </cell>
        </row>
        <row r="3042">
          <cell r="A3042" t="str">
            <v>02.03.50.100.09</v>
          </cell>
          <cell r="B3042" t="str">
            <v>REM.38_Remanejamento de Painel de Alimentação de Bloqueios</v>
          </cell>
          <cell r="C3042" t="str">
            <v>un</v>
          </cell>
          <cell r="D3042">
            <v>742.4</v>
          </cell>
          <cell r="E3042">
            <v>598.80625907404419</v>
          </cell>
          <cell r="F3042" t="str">
            <v>SIEC Abr/26</v>
          </cell>
        </row>
        <row r="3043">
          <cell r="A3043" t="str">
            <v>02.03.50.100.03</v>
          </cell>
          <cell r="B3043" t="str">
            <v>Retirada de Banco de baterias de 125Vcc, inclusive suportes e conexões</v>
          </cell>
          <cell r="C3043" t="str">
            <v>cj</v>
          </cell>
          <cell r="D3043">
            <v>2153.09</v>
          </cell>
          <cell r="E3043">
            <v>1736.6430069366029</v>
          </cell>
          <cell r="F3043" t="str">
            <v>SIEC Abr/26</v>
          </cell>
        </row>
        <row r="3044">
          <cell r="A3044" t="str">
            <v>02.03.50.100.01</v>
          </cell>
          <cell r="B3044" t="str">
            <v>Retirada de chave seccionadora 6,6kV - trifasica</v>
          </cell>
          <cell r="C3044" t="str">
            <v>cj</v>
          </cell>
          <cell r="D3044">
            <v>2053.1999999999998</v>
          </cell>
          <cell r="E3044">
            <v>1656.0735602516534</v>
          </cell>
          <cell r="F3044" t="str">
            <v>SIEC Abr/26</v>
          </cell>
        </row>
        <row r="3045">
          <cell r="A3045" t="str">
            <v>02.03.50.100.04</v>
          </cell>
          <cell r="B3045" t="str">
            <v>Retirada de Conversor de 60 Hz / 90 Hz ( 2 ) e Chave Estática</v>
          </cell>
          <cell r="C3045" t="str">
            <v>cj</v>
          </cell>
          <cell r="D3045">
            <v>964.72</v>
          </cell>
          <cell r="E3045">
            <v>778.12550411356676</v>
          </cell>
          <cell r="F3045" t="str">
            <v>SIEC Abr/26</v>
          </cell>
        </row>
        <row r="3046">
          <cell r="A3046" t="str">
            <v>02.03.50.100.05</v>
          </cell>
          <cell r="B3046" t="str">
            <v>Retirada de cubiculo do transformador elevador de 127V / 900V - 90 Hz</v>
          </cell>
          <cell r="C3046" t="str">
            <v>cj</v>
          </cell>
          <cell r="D3046">
            <v>964.72</v>
          </cell>
          <cell r="E3046">
            <v>778.12550411356676</v>
          </cell>
          <cell r="F3046" t="str">
            <v>SIEC Abr/26</v>
          </cell>
        </row>
        <row r="3047">
          <cell r="A3047" t="str">
            <v>02.03.50.100.10</v>
          </cell>
          <cell r="B3047" t="str">
            <v>Retirada de eletrocalha</v>
          </cell>
          <cell r="C3047" t="str">
            <v>m</v>
          </cell>
          <cell r="D3047">
            <v>31.2</v>
          </cell>
          <cell r="E3047">
            <v>25.165349249879011</v>
          </cell>
          <cell r="F3047" t="str">
            <v>SIEC Abr/26</v>
          </cell>
        </row>
        <row r="3048">
          <cell r="A3048" t="str">
            <v>02.03.50.100.02</v>
          </cell>
          <cell r="B3048" t="str">
            <v>Retirada de transformador 6,6/0,22-0,127 kV - 60 Hz</v>
          </cell>
          <cell r="C3048" t="str">
            <v>cj</v>
          </cell>
          <cell r="D3048">
            <v>2740.52</v>
          </cell>
          <cell r="E3048">
            <v>2210.4532989191803</v>
          </cell>
          <cell r="F3048" t="str">
            <v>SIEC Abr/26</v>
          </cell>
        </row>
        <row r="3049">
          <cell r="A3049" t="str">
            <v>02.03.50.100.13</v>
          </cell>
          <cell r="B3049" t="str">
            <v>Retirada de transformador a óleo 500kVA - 220V</v>
          </cell>
          <cell r="C3049" t="str">
            <v>cj</v>
          </cell>
          <cell r="D3049">
            <v>2740.52</v>
          </cell>
          <cell r="E3049">
            <v>2210.4532989191803</v>
          </cell>
          <cell r="F3049" t="str">
            <v>SIEC Abr/26</v>
          </cell>
        </row>
        <row r="3050">
          <cell r="A3050" t="str">
            <v>02.03.50.100.14</v>
          </cell>
          <cell r="B3050" t="str">
            <v>Retirada de transformador a seco 300kVA - 440V</v>
          </cell>
          <cell r="C3050" t="str">
            <v>cj</v>
          </cell>
          <cell r="D3050">
            <v>1950.2</v>
          </cell>
          <cell r="E3050">
            <v>1572.9956444587838</v>
          </cell>
          <cell r="F3050" t="str">
            <v>SIEC Abr/26</v>
          </cell>
        </row>
        <row r="3051">
          <cell r="A3051" t="str">
            <v>02.03.51</v>
          </cell>
          <cell r="B3051" t="str">
            <v>OPERAÇÃO ASSISTIDA</v>
          </cell>
          <cell r="C3051" t="str">
            <v/>
          </cell>
          <cell r="E3051">
            <v>0</v>
          </cell>
          <cell r="F3051" t="str">
            <v>SIEC Abr/26</v>
          </cell>
        </row>
        <row r="3052">
          <cell r="A3052" t="str">
            <v>02.03.51.100</v>
          </cell>
          <cell r="B3052" t="str">
            <v>SISTEMA ELÉTRICO</v>
          </cell>
          <cell r="C3052" t="str">
            <v/>
          </cell>
          <cell r="E3052">
            <v>0</v>
          </cell>
          <cell r="F3052" t="str">
            <v>SIEC Abr/26</v>
          </cell>
        </row>
        <row r="3053">
          <cell r="A3053" t="str">
            <v>02.03.51.100.01</v>
          </cell>
          <cell r="B3053" t="str">
            <v>Operação assistida de Sistema Elétrico</v>
          </cell>
          <cell r="C3053" t="str">
            <v>mês</v>
          </cell>
          <cell r="D3053">
            <v>1605.12</v>
          </cell>
          <cell r="E3053">
            <v>1294.6604291014678</v>
          </cell>
          <cell r="F3053" t="str">
            <v>SIEC Abr/26</v>
          </cell>
        </row>
        <row r="3054">
          <cell r="A3054" t="str">
            <v>02.03.51.100.02</v>
          </cell>
          <cell r="B3054" t="str">
            <v>Operação assistida para Sistema de Geração de Energia Fotovoltaica</v>
          </cell>
          <cell r="C3054" t="str">
            <v>mês</v>
          </cell>
          <cell r="D3054">
            <v>1203.8399999999999</v>
          </cell>
          <cell r="E3054">
            <v>970.99532182610096</v>
          </cell>
          <cell r="F3054" t="str">
            <v>SIEC Abr/26</v>
          </cell>
        </row>
        <row r="3055">
          <cell r="A3055" t="str">
            <v>03</v>
          </cell>
          <cell r="B3055" t="str">
            <v>VIA PERMANENTE</v>
          </cell>
          <cell r="C3055" t="str">
            <v/>
          </cell>
          <cell r="E3055">
            <v>0</v>
          </cell>
          <cell r="F3055" t="str">
            <v>SIEC Abr/26</v>
          </cell>
        </row>
        <row r="3056">
          <cell r="A3056" t="str">
            <v>03.03</v>
          </cell>
          <cell r="B3056" t="str">
            <v>SERVIÇOS DE SUPERESTRUTURA</v>
          </cell>
          <cell r="C3056" t="str">
            <v/>
          </cell>
          <cell r="E3056">
            <v>0</v>
          </cell>
          <cell r="F3056" t="str">
            <v>SIEC Abr/26</v>
          </cell>
        </row>
        <row r="3057">
          <cell r="A3057" t="str">
            <v>03.03.01</v>
          </cell>
          <cell r="B3057" t="str">
            <v>DEMOLIÇÕES DE VIA E REMOÇÕES DE COMPONENTES DE VIA</v>
          </cell>
          <cell r="C3057" t="str">
            <v/>
          </cell>
          <cell r="E3057">
            <v>0</v>
          </cell>
          <cell r="F3057" t="str">
            <v>SIEC Abr/26</v>
          </cell>
        </row>
        <row r="3058">
          <cell r="A3058" t="str">
            <v>03.03.01.100</v>
          </cell>
          <cell r="B3058" t="str">
            <v>DEMOLIÇÕES DE VIA E REMOÇÕES DE COMPONENTES DE VIA</v>
          </cell>
          <cell r="C3058" t="str">
            <v/>
          </cell>
          <cell r="E3058">
            <v>0</v>
          </cell>
          <cell r="F3058" t="str">
            <v>SIEC Abr/26</v>
          </cell>
        </row>
        <row r="3059">
          <cell r="A3059" t="str">
            <v>03.03.01.100.02</v>
          </cell>
          <cell r="B3059" t="str">
            <v>Demolição da grade da via corrida em Dormente de Madeira em Bitola mista 1600/1000 mm (1667 dormentes/Km)</v>
          </cell>
          <cell r="C3059" t="str">
            <v>m</v>
          </cell>
          <cell r="D3059">
            <v>369.8</v>
          </cell>
          <cell r="E3059">
            <v>298.27391514760444</v>
          </cell>
          <cell r="F3059" t="str">
            <v>SIEC Abr/26</v>
          </cell>
        </row>
        <row r="3060">
          <cell r="A3060" t="str">
            <v>03.03.01.100.03</v>
          </cell>
          <cell r="B3060" t="str">
            <v>Demolição da grade de via corrida em Dormente de Concreto em TR50,TR 57, UIC60 ou TR-68</v>
          </cell>
          <cell r="C3060" t="str">
            <v>m</v>
          </cell>
          <cell r="D3060">
            <v>550.97</v>
          </cell>
          <cell r="E3060">
            <v>444.40232295531541</v>
          </cell>
          <cell r="F3060" t="str">
            <v>SIEC Abr/26</v>
          </cell>
        </row>
        <row r="3061">
          <cell r="A3061" t="str">
            <v>03.03.01.100.01</v>
          </cell>
          <cell r="B3061" t="str">
            <v>Demolição da grade de via corrida em Dormente de Madeira em TR50,TR 57, UIC60 ou TR-68</v>
          </cell>
          <cell r="C3061" t="str">
            <v>m</v>
          </cell>
          <cell r="D3061">
            <v>202.89</v>
          </cell>
          <cell r="E3061">
            <v>163.647362477819</v>
          </cell>
          <cell r="F3061" t="str">
            <v>SIEC Abr/26</v>
          </cell>
        </row>
        <row r="3062">
          <cell r="A3062" t="str">
            <v>03.03.01.100.04</v>
          </cell>
          <cell r="B3062" t="str">
            <v>Demolição de Ligação provisória de via em trilho TR-57, fixações elásticas, com dormente de madeira (1834 dorm/km) em bitola de 1600mm</v>
          </cell>
          <cell r="C3062" t="str">
            <v>m</v>
          </cell>
          <cell r="D3062">
            <v>290.19</v>
          </cell>
          <cell r="E3062">
            <v>234.06194547507661</v>
          </cell>
          <cell r="F3062" t="str">
            <v>SIEC Abr/26</v>
          </cell>
        </row>
        <row r="3063">
          <cell r="A3063" t="str">
            <v>03.03.02</v>
          </cell>
          <cell r="B3063" t="str">
            <v>DEMOLIÇÃO DE AMV E COMPONENTES DE AMVs</v>
          </cell>
          <cell r="C3063" t="str">
            <v/>
          </cell>
          <cell r="E3063">
            <v>0</v>
          </cell>
          <cell r="F3063" t="str">
            <v>SIEC Abr/26</v>
          </cell>
        </row>
        <row r="3064">
          <cell r="A3064" t="str">
            <v>03.03.02.100</v>
          </cell>
          <cell r="B3064" t="str">
            <v>DEMOLIÇÃO DE AMV E COMPONENTES DE AMVs</v>
          </cell>
          <cell r="C3064" t="str">
            <v/>
          </cell>
          <cell r="E3064">
            <v>0</v>
          </cell>
          <cell r="F3064" t="str">
            <v>SIEC Abr/26</v>
          </cell>
        </row>
        <row r="3065">
          <cell r="A3065" t="str">
            <v>03.03.02.100.09</v>
          </cell>
          <cell r="B3065" t="str">
            <v>Demolição da grade de AMV Nº 08 em dormente de concreto</v>
          </cell>
          <cell r="C3065" t="str">
            <v>cj</v>
          </cell>
          <cell r="D3065">
            <v>33266.089999999997</v>
          </cell>
          <cell r="E3065">
            <v>26831.819648330373</v>
          </cell>
          <cell r="F3065" t="str">
            <v>SIEC Abr/26</v>
          </cell>
        </row>
        <row r="3066">
          <cell r="A3066" t="str">
            <v>03.03.02.100.01</v>
          </cell>
          <cell r="B3066" t="str">
            <v>Demolição da grade de AMV Nº 08 em dormente de madeira</v>
          </cell>
          <cell r="C3066" t="str">
            <v>cj</v>
          </cell>
          <cell r="D3066">
            <v>12563.57</v>
          </cell>
          <cell r="E3066">
            <v>10133.545733182771</v>
          </cell>
          <cell r="F3066" t="str">
            <v>SIEC Abr/26</v>
          </cell>
        </row>
        <row r="3067">
          <cell r="A3067" t="str">
            <v>03.03.02.100.10</v>
          </cell>
          <cell r="B3067" t="str">
            <v>Demolição da grade de AMV Nº 10 em dormente de concreto</v>
          </cell>
          <cell r="C3067" t="str">
            <v>cj</v>
          </cell>
          <cell r="D3067">
            <v>33266.089999999997</v>
          </cell>
          <cell r="E3067">
            <v>26831.819648330373</v>
          </cell>
          <cell r="F3067" t="str">
            <v>SIEC Abr/26</v>
          </cell>
        </row>
        <row r="3068">
          <cell r="A3068" t="str">
            <v>03.03.02.100.02</v>
          </cell>
          <cell r="B3068" t="str">
            <v>Demolição da grade de AMV Nº 10 em dormente de madeira</v>
          </cell>
          <cell r="C3068" t="str">
            <v>cj</v>
          </cell>
          <cell r="D3068">
            <v>13730.57</v>
          </cell>
          <cell r="E3068">
            <v>11074.826584933053</v>
          </cell>
          <cell r="F3068" t="str">
            <v>SIEC Abr/26</v>
          </cell>
        </row>
        <row r="3069">
          <cell r="A3069" t="str">
            <v>03.03.02.100.03</v>
          </cell>
          <cell r="B3069" t="str">
            <v>Demolição da grade de AMV Nº 12 em dormente de madeira</v>
          </cell>
          <cell r="C3069" t="str">
            <v>cj</v>
          </cell>
          <cell r="D3069">
            <v>15193.23</v>
          </cell>
          <cell r="E3069">
            <v>12254.581384094208</v>
          </cell>
          <cell r="F3069" t="str">
            <v>SIEC Abr/26</v>
          </cell>
        </row>
        <row r="3070">
          <cell r="A3070" t="str">
            <v>03.03.02.100.07</v>
          </cell>
          <cell r="B3070" t="str">
            <v>Demolição da grade de AMV Nº 14 em dormente de concreto</v>
          </cell>
          <cell r="C3070" t="str">
            <v>cj</v>
          </cell>
          <cell r="D3070">
            <v>33266.089999999997</v>
          </cell>
          <cell r="E3070">
            <v>26831.819648330373</v>
          </cell>
          <cell r="F3070" t="str">
            <v>SIEC Abr/26</v>
          </cell>
        </row>
        <row r="3071">
          <cell r="A3071" t="str">
            <v>03.03.02.100.04</v>
          </cell>
          <cell r="B3071" t="str">
            <v>Demolição da grade de AMV Nº 14 em dormente de madeira</v>
          </cell>
          <cell r="C3071" t="str">
            <v>cj</v>
          </cell>
          <cell r="D3071">
            <v>16453.57</v>
          </cell>
          <cell r="E3071">
            <v>13271.148572350379</v>
          </cell>
          <cell r="F3071" t="str">
            <v>SIEC Abr/26</v>
          </cell>
        </row>
        <row r="3072">
          <cell r="A3072" t="str">
            <v>03.03.02.100.05</v>
          </cell>
          <cell r="B3072" t="str">
            <v>Demolição da grade de AMV Nº 15 em dormente de madeira</v>
          </cell>
          <cell r="C3072" t="str">
            <v>cj</v>
          </cell>
          <cell r="D3072">
            <v>17134.32</v>
          </cell>
          <cell r="E3072">
            <v>13820.22906920471</v>
          </cell>
          <cell r="F3072" t="str">
            <v>SIEC Abr/26</v>
          </cell>
        </row>
        <row r="3073">
          <cell r="A3073" t="str">
            <v>03.03.02.100.06</v>
          </cell>
          <cell r="B3073" t="str">
            <v>Demolição da grade de AMV Nº 16 em dormente de madeira</v>
          </cell>
          <cell r="C3073" t="str">
            <v>cj</v>
          </cell>
          <cell r="D3073">
            <v>17815.07</v>
          </cell>
          <cell r="E3073">
            <v>14369.309566059041</v>
          </cell>
          <cell r="F3073" t="str">
            <v>SIEC Abr/26</v>
          </cell>
        </row>
        <row r="3074">
          <cell r="A3074" t="str">
            <v>03.03.02.100.08</v>
          </cell>
          <cell r="B3074" t="str">
            <v>Desmontagem de Jacaré central para Pulo Duplo com ângulo de entrada de 1:8</v>
          </cell>
          <cell r="C3074" t="str">
            <v>un</v>
          </cell>
          <cell r="D3074">
            <v>18845.349999999999</v>
          </cell>
          <cell r="E3074">
            <v>15200.314566865622</v>
          </cell>
          <cell r="F3074" t="str">
            <v>SIEC Abr/26</v>
          </cell>
        </row>
        <row r="3075">
          <cell r="A3075" t="str">
            <v>03.03.03</v>
          </cell>
          <cell r="B3075" t="str">
            <v>SOCARIA, NIVELAMENTO E ALINHAMENTO DE VIA</v>
          </cell>
          <cell r="C3075" t="str">
            <v/>
          </cell>
          <cell r="E3075">
            <v>0</v>
          </cell>
          <cell r="F3075" t="str">
            <v>SIEC Abr/26</v>
          </cell>
        </row>
        <row r="3076">
          <cell r="A3076" t="str">
            <v>03.03.03.100</v>
          </cell>
          <cell r="B3076" t="str">
            <v>SOCARIA, NIVELAMENTO E ALINHAMENTO DE VIA</v>
          </cell>
          <cell r="C3076" t="str">
            <v/>
          </cell>
          <cell r="E3076">
            <v>0</v>
          </cell>
          <cell r="F3076" t="str">
            <v>SIEC Abr/26</v>
          </cell>
        </row>
        <row r="3077">
          <cell r="A3077" t="str">
            <v>03.03.03.100.01</v>
          </cell>
          <cell r="B3077" t="str">
            <v>Correção geométrica completa (socaria, alinhamento, nivelamento, superelevação) MECANIZADA com SOCADORA E REGULADORA</v>
          </cell>
          <cell r="C3077" t="str">
            <v>m</v>
          </cell>
          <cell r="D3077">
            <v>78.650000000000006</v>
          </cell>
          <cell r="E3077">
            <v>63.437651234070017</v>
          </cell>
          <cell r="F3077" t="str">
            <v>SIEC Abr/26</v>
          </cell>
        </row>
        <row r="3078">
          <cell r="A3078" t="str">
            <v>03.03.03.100.02</v>
          </cell>
          <cell r="B3078" t="str">
            <v>Correção geométrica MECANIZADA do AMV</v>
          </cell>
          <cell r="C3078" t="str">
            <v>un</v>
          </cell>
          <cell r="D3078">
            <v>861.41</v>
          </cell>
          <cell r="E3078">
            <v>694.79754799161151</v>
          </cell>
          <cell r="F3078" t="str">
            <v>SIEC Abr/26</v>
          </cell>
        </row>
        <row r="3079">
          <cell r="A3079" t="str">
            <v>03.03.04</v>
          </cell>
          <cell r="B3079" t="str">
            <v>MONTAGEM E INSTALAÇÃO DE VIA</v>
          </cell>
          <cell r="C3079" t="str">
            <v/>
          </cell>
          <cell r="E3079">
            <v>0</v>
          </cell>
          <cell r="F3079" t="str">
            <v>SIEC Abr/26</v>
          </cell>
        </row>
        <row r="3080">
          <cell r="A3080" t="str">
            <v>03.03.04.100</v>
          </cell>
          <cell r="B3080" t="str">
            <v>MONTAGEM E INSTALAÇÃO DE VIA</v>
          </cell>
          <cell r="C3080" t="str">
            <v/>
          </cell>
          <cell r="E3080">
            <v>0</v>
          </cell>
          <cell r="F3080" t="str">
            <v>SIEC Abr/26</v>
          </cell>
        </row>
        <row r="3081">
          <cell r="A3081" t="str">
            <v>03.03.04.100.01</v>
          </cell>
          <cell r="B3081" t="str">
            <v>Instalação e Montagem da Via Corrida com Trilho TR 57, Fixação Elástica, em Dormente de Concreto em Bitola de 1600mm</v>
          </cell>
          <cell r="C3081" t="str">
            <v>m</v>
          </cell>
          <cell r="D3081">
            <v>321.39</v>
          </cell>
          <cell r="E3081">
            <v>259.22729472495564</v>
          </cell>
          <cell r="F3081" t="str">
            <v>SIEC Abr/26</v>
          </cell>
        </row>
        <row r="3082">
          <cell r="A3082" t="str">
            <v>03.03.04.100.02</v>
          </cell>
          <cell r="B3082" t="str">
            <v>Instalação e Montagem da Via Corrida com Trilho TR 68, Fixação Elástica, em Dormente de Concreto em Bitola de 1600mm</v>
          </cell>
          <cell r="C3082" t="str">
            <v>m</v>
          </cell>
          <cell r="D3082">
            <v>321.39</v>
          </cell>
          <cell r="E3082">
            <v>259.22729472495564</v>
          </cell>
          <cell r="F3082" t="str">
            <v>SIEC Abr/26</v>
          </cell>
        </row>
        <row r="3083">
          <cell r="A3083" t="str">
            <v>03.03.04.100.07</v>
          </cell>
          <cell r="B3083" t="str">
            <v>Instalação e Montagem da Via Corrida com Trilho TR 68, Fixação Elástica, em Dormente de Madeira em Bitola de 1600mm</v>
          </cell>
          <cell r="C3083" t="str">
            <v>m</v>
          </cell>
          <cell r="D3083">
            <v>278.77999999999997</v>
          </cell>
          <cell r="E3083">
            <v>224.85884820132276</v>
          </cell>
          <cell r="F3083" t="str">
            <v>SIEC Abr/26</v>
          </cell>
        </row>
        <row r="3084">
          <cell r="A3084" t="str">
            <v>03.03.04.100.10</v>
          </cell>
          <cell r="B3084" t="str">
            <v>Instalação e Montagem da Via Corrida com Trilho TR-50, Fixação Elástica, em Dormente de Madeira Bitola de 1600/1000mm</v>
          </cell>
          <cell r="C3084" t="str">
            <v>m</v>
          </cell>
          <cell r="D3084">
            <v>429.76</v>
          </cell>
          <cell r="E3084">
            <v>346.63655428294885</v>
          </cell>
          <cell r="F3084" t="str">
            <v>SIEC Abr/26</v>
          </cell>
        </row>
        <row r="3085">
          <cell r="A3085" t="str">
            <v>03.03.04.100.05</v>
          </cell>
          <cell r="B3085" t="str">
            <v>Instalação e Montagem da Via Corrida com Trilho TR-57, Fixação Elástica, em Dormente de Concreto Bitola de 1600/1000mm</v>
          </cell>
          <cell r="C3085" t="str">
            <v>m</v>
          </cell>
          <cell r="D3085">
            <v>587.49</v>
          </cell>
          <cell r="E3085">
            <v>473.85868688498147</v>
          </cell>
          <cell r="F3085" t="str">
            <v>SIEC Abr/26</v>
          </cell>
        </row>
        <row r="3086">
          <cell r="A3086" t="str">
            <v>03.03.04.100.09</v>
          </cell>
          <cell r="B3086" t="str">
            <v>Instalação e Montagem da Via Corrida com Trilho TR-57, Fixação Elástica, em Dormente de Madeira Bitola de 1600/1000mm</v>
          </cell>
          <cell r="C3086" t="str">
            <v>m</v>
          </cell>
          <cell r="D3086">
            <v>429.76</v>
          </cell>
          <cell r="E3086">
            <v>346.63655428294885</v>
          </cell>
          <cell r="F3086" t="str">
            <v>SIEC Abr/26</v>
          </cell>
        </row>
        <row r="3087">
          <cell r="A3087" t="str">
            <v>03.03.04.100.06</v>
          </cell>
          <cell r="B3087" t="str">
            <v>Instalação e Montagem da Via Corrida com Trilho TR-57, Fixação Elástica, em Dormente de Madeira em Bitola de 1600mm</v>
          </cell>
          <cell r="C3087" t="str">
            <v>m</v>
          </cell>
          <cell r="D3087">
            <v>268.58</v>
          </cell>
          <cell r="E3087">
            <v>216.63171479270849</v>
          </cell>
          <cell r="F3087" t="str">
            <v>SIEC Abr/26</v>
          </cell>
        </row>
        <row r="3088">
          <cell r="A3088" t="str">
            <v>03.03.04.100.22</v>
          </cell>
          <cell r="B3088" t="str">
            <v>Instalação e Montagem da Via Corrida com Trilho TR-57, Fixação elástica, sobre estrutura de concreto em bitola de 1600mm</v>
          </cell>
          <cell r="C3088" t="str">
            <v>m</v>
          </cell>
          <cell r="D3088">
            <v>321.39</v>
          </cell>
          <cell r="E3088">
            <v>259.22729472495564</v>
          </cell>
          <cell r="F3088" t="str">
            <v>SIEC Abr/26</v>
          </cell>
        </row>
        <row r="3089">
          <cell r="A3089" t="str">
            <v>03.03.04.100.04</v>
          </cell>
          <cell r="B3089" t="str">
            <v>Instalação e Montagem da Via Corrida com Trilho UIC 60 Fixação Elástica, em Dormente de Concreto em Bitola de 1600/1000mm</v>
          </cell>
          <cell r="C3089" t="str">
            <v>m</v>
          </cell>
          <cell r="D3089">
            <v>422.03</v>
          </cell>
          <cell r="E3089">
            <v>340.40167768994996</v>
          </cell>
          <cell r="F3089" t="str">
            <v>SIEC Abr/26</v>
          </cell>
        </row>
        <row r="3090">
          <cell r="A3090" t="str">
            <v>03.03.04.100.03</v>
          </cell>
          <cell r="B3090" t="str">
            <v>Instalação e Montagem da Via Corrida com Trilho UIC 60 Fixação Elástica, em Dormente de Concreto em Bitola de 1600mm</v>
          </cell>
          <cell r="C3090" t="str">
            <v>m</v>
          </cell>
          <cell r="D3090">
            <v>321.39</v>
          </cell>
          <cell r="E3090">
            <v>259.22729472495564</v>
          </cell>
          <cell r="F3090" t="str">
            <v>SIEC Abr/26</v>
          </cell>
        </row>
        <row r="3091">
          <cell r="A3091" t="str">
            <v>03.03.04.100.08</v>
          </cell>
          <cell r="B3091" t="str">
            <v>Instalação e Montagem da Via Corrida com Trilho UIC 60 Fixação Elástica, em Dormente de Madeira em Bitola de 1600mm</v>
          </cell>
          <cell r="C3091" t="str">
            <v>m</v>
          </cell>
          <cell r="D3091">
            <v>281.54000000000002</v>
          </cell>
          <cell r="E3091">
            <v>227.08501371188902</v>
          </cell>
          <cell r="F3091" t="str">
            <v>SIEC Abr/26</v>
          </cell>
        </row>
        <row r="3092">
          <cell r="A3092" t="str">
            <v>03.03.04.100.27</v>
          </cell>
          <cell r="B3092" t="str">
            <v>Instalação e Montagem da Via Corrida com Trilho, Fixação Elásticas e com Dormente de Concreto</v>
          </cell>
          <cell r="C3092" t="str">
            <v>m</v>
          </cell>
          <cell r="D3092">
            <v>250.4</v>
          </cell>
          <cell r="E3092">
            <v>201.96805936441362</v>
          </cell>
          <cell r="F3092" t="str">
            <v>SIEC Abr/26</v>
          </cell>
        </row>
        <row r="3093">
          <cell r="A3093" t="str">
            <v>03.03.04.100.26</v>
          </cell>
          <cell r="B3093" t="str">
            <v>Instalação e Montagem da Via Corrida com Trilho, Fixação Elásticas e com Dormente de madeira</v>
          </cell>
          <cell r="C3093" t="str">
            <v>m</v>
          </cell>
          <cell r="D3093">
            <v>250.4</v>
          </cell>
          <cell r="E3093">
            <v>201.96805936441362</v>
          </cell>
          <cell r="F3093" t="str">
            <v>SIEC Abr/26</v>
          </cell>
        </row>
        <row r="3094">
          <cell r="A3094" t="str">
            <v>03.03.04.100.25</v>
          </cell>
          <cell r="B3094" t="str">
            <v>Instalação e montagem de Contratrilho</v>
          </cell>
          <cell r="C3094" t="str">
            <v>m</v>
          </cell>
          <cell r="D3094">
            <v>83.77</v>
          </cell>
          <cell r="E3094">
            <v>67.567349572511688</v>
          </cell>
          <cell r="F3094" t="str">
            <v>SIEC Abr/26</v>
          </cell>
        </row>
        <row r="3095">
          <cell r="A3095" t="str">
            <v>03.03.04.100.28</v>
          </cell>
          <cell r="B3095" t="str">
            <v>Ligação de via em dormentes de concreto (taxa de 1667 dormentes/km) com via em dormentes de concreto (taxa de 1667 dormentes/km)</v>
          </cell>
          <cell r="C3095" t="str">
            <v>m</v>
          </cell>
          <cell r="D3095">
            <v>588.97</v>
          </cell>
          <cell r="E3095">
            <v>475.05242781093727</v>
          </cell>
          <cell r="F3095" t="str">
            <v>SIEC Abr/26</v>
          </cell>
        </row>
        <row r="3096">
          <cell r="A3096" t="str">
            <v>03.03.04.100.13</v>
          </cell>
          <cell r="B3096" t="str">
            <v>Ligação de via em dormentes de concreto (taxa de 1667 dormentes/km) com via em dormentes de madeira (taxa de 1834 dormentes/km)</v>
          </cell>
          <cell r="C3096" t="str">
            <v>m</v>
          </cell>
          <cell r="D3096">
            <v>539.1</v>
          </cell>
          <cell r="E3096">
            <v>434.82819809646719</v>
          </cell>
          <cell r="F3096" t="str">
            <v>SIEC Abr/26</v>
          </cell>
        </row>
        <row r="3097">
          <cell r="A3097" t="str">
            <v>03.03.04.100.21</v>
          </cell>
          <cell r="B3097" t="str">
            <v>Ligação provisória de via em trilho TR-57, fixações elásticas, com dormente de madeira (1834 dorm/km) em bitola de 1600mm</v>
          </cell>
          <cell r="C3097" t="str">
            <v>m</v>
          </cell>
          <cell r="D3097">
            <v>273.66000000000003</v>
          </cell>
          <cell r="E3097">
            <v>220.72914986288112</v>
          </cell>
          <cell r="F3097" t="str">
            <v>SIEC Abr/26</v>
          </cell>
        </row>
        <row r="3098">
          <cell r="A3098" t="str">
            <v>03.03.04.100.24</v>
          </cell>
          <cell r="B3098" t="str">
            <v>Serviços de complementação e Regularização Mecanizada de Lastro em AMVs</v>
          </cell>
          <cell r="C3098" t="str">
            <v>m</v>
          </cell>
          <cell r="D3098">
            <v>148.31</v>
          </cell>
          <cell r="E3098">
            <v>119.62413292466528</v>
          </cell>
          <cell r="F3098" t="str">
            <v>SIEC Abr/26</v>
          </cell>
        </row>
        <row r="3099">
          <cell r="A3099" t="str">
            <v>03.03.04.100.23</v>
          </cell>
          <cell r="B3099" t="str">
            <v>Serviços de complementação e Regularização Mecanizada de Lastro em Via Corrida</v>
          </cell>
          <cell r="C3099" t="str">
            <v>m</v>
          </cell>
          <cell r="D3099">
            <v>83.38</v>
          </cell>
          <cell r="E3099">
            <v>67.252782706888198</v>
          </cell>
          <cell r="F3099" t="str">
            <v>SIEC Abr/26</v>
          </cell>
        </row>
        <row r="3100">
          <cell r="A3100" t="str">
            <v>03.03.04.100.35</v>
          </cell>
          <cell r="B3100" t="str">
            <v>Soldagem Aluminotérmica Larga para TR-57 Via Corrida e AMVs, cadinho descartável</v>
          </cell>
          <cell r="C3100" t="str">
            <v>un</v>
          </cell>
          <cell r="D3100">
            <v>1658.87</v>
          </cell>
          <cell r="E3100">
            <v>1338.0141958380384</v>
          </cell>
          <cell r="F3100" t="str">
            <v>SIEC Abr/26</v>
          </cell>
        </row>
        <row r="3101">
          <cell r="A3101" t="str">
            <v>03.03.04.100.33</v>
          </cell>
          <cell r="B3101" t="str">
            <v>Soldagem Aluminotérmica para perfis de trilhos diferenciado (TR57/TR68/TR50/UIC60), cadinho descartável</v>
          </cell>
          <cell r="C3101" t="str">
            <v>un</v>
          </cell>
          <cell r="D3101">
            <v>1668.79</v>
          </cell>
          <cell r="E3101">
            <v>1346.0154863687692</v>
          </cell>
          <cell r="F3101" t="str">
            <v>SIEC Abr/26</v>
          </cell>
        </row>
        <row r="3102">
          <cell r="A3102" t="str">
            <v>03.03.04.100.31</v>
          </cell>
          <cell r="B3102" t="str">
            <v>Soldagem Aluminotérmica para TR-50 Via Corrida e AMVs, cadinho descartável</v>
          </cell>
          <cell r="C3102" t="str">
            <v>un</v>
          </cell>
          <cell r="D3102">
            <v>1649.83</v>
          </cell>
          <cell r="E3102">
            <v>1330.7226972092271</v>
          </cell>
          <cell r="F3102" t="str">
            <v>SIEC Abr/26</v>
          </cell>
        </row>
        <row r="3103">
          <cell r="A3103" t="str">
            <v>03.03.04.100.30</v>
          </cell>
          <cell r="B3103" t="str">
            <v>Soldagem Aluminotérmica para TR-57 Via Corrida e AMVs, cadinho descartável</v>
          </cell>
          <cell r="C3103" t="str">
            <v>un</v>
          </cell>
          <cell r="D3103">
            <v>1641.04</v>
          </cell>
          <cell r="E3103">
            <v>1323.6328440070979</v>
          </cell>
          <cell r="F3103" t="str">
            <v>SIEC Abr/26</v>
          </cell>
        </row>
        <row r="3104">
          <cell r="A3104" t="str">
            <v>03.03.04.100.34</v>
          </cell>
          <cell r="B3104" t="str">
            <v>Soldagem Aluminotérmica para TR-68 Via Corrida e AMVs, cadinho descartável</v>
          </cell>
          <cell r="C3104" t="str">
            <v>un</v>
          </cell>
          <cell r="D3104">
            <v>1712.04</v>
          </cell>
          <cell r="E3104">
            <v>1380.9001451847071</v>
          </cell>
          <cell r="F3104" t="str">
            <v>SIEC Abr/26</v>
          </cell>
        </row>
        <row r="3105">
          <cell r="A3105" t="str">
            <v>03.03.04.100.32</v>
          </cell>
          <cell r="B3105" t="str">
            <v>Soldagem Aluminotérmica para UIC 60 Via Corrida e AMVs, cadinho descartável</v>
          </cell>
          <cell r="C3105" t="str">
            <v>un</v>
          </cell>
          <cell r="D3105">
            <v>1659.15</v>
          </cell>
          <cell r="E3105">
            <v>1338.2400387159221</v>
          </cell>
          <cell r="F3105" t="str">
            <v>SIEC Abr/26</v>
          </cell>
        </row>
        <row r="3106">
          <cell r="A3106" t="str">
            <v>03.03.05</v>
          </cell>
          <cell r="B3106" t="str">
            <v>MONTAGEM DE AMV</v>
          </cell>
          <cell r="C3106" t="str">
            <v/>
          </cell>
          <cell r="E3106">
            <v>0</v>
          </cell>
          <cell r="F3106" t="str">
            <v>SIEC Abr/26</v>
          </cell>
        </row>
        <row r="3107">
          <cell r="A3107" t="str">
            <v>03.03.05.100</v>
          </cell>
          <cell r="B3107" t="str">
            <v>MONTAGEM DE AMV</v>
          </cell>
          <cell r="C3107" t="str">
            <v/>
          </cell>
          <cell r="E3107">
            <v>0</v>
          </cell>
          <cell r="F3107" t="str">
            <v>SIEC Abr/26</v>
          </cell>
        </row>
        <row r="3108">
          <cell r="A3108" t="str">
            <v>03.03.05.100.04</v>
          </cell>
          <cell r="B3108" t="str">
            <v>Montagem e instalação de AMV nº 10 em dormente de concreto em bitola 1.600mm</v>
          </cell>
          <cell r="C3108" t="str">
            <v>un</v>
          </cell>
          <cell r="D3108">
            <v>49506.879999999997</v>
          </cell>
          <cell r="E3108">
            <v>39931.343765123405</v>
          </cell>
          <cell r="F3108" t="str">
            <v>SIEC Abr/26</v>
          </cell>
        </row>
        <row r="3109">
          <cell r="A3109" t="str">
            <v>03.03.05.100.06</v>
          </cell>
          <cell r="B3109" t="str">
            <v>Montagem e instalação de AMV nº 10 em dormente de madeira em bitola 1.000mm - Geometria AREMA</v>
          </cell>
          <cell r="C3109" t="str">
            <v>un</v>
          </cell>
          <cell r="D3109">
            <v>32678.38</v>
          </cell>
          <cell r="E3109">
            <v>26357.783513469916</v>
          </cell>
          <cell r="F3109" t="str">
            <v>SIEC Abr/26</v>
          </cell>
        </row>
        <row r="3110">
          <cell r="A3110" t="str">
            <v>03.03.05.100.05</v>
          </cell>
          <cell r="B3110" t="str">
            <v>Montagem e instalação de AMV nº 10 em dormente de madeira em bitola 1.600mm</v>
          </cell>
          <cell r="C3110" t="str">
            <v>un</v>
          </cell>
          <cell r="D3110">
            <v>32678.38</v>
          </cell>
          <cell r="E3110">
            <v>26357.783513469916</v>
          </cell>
          <cell r="F3110" t="str">
            <v>SIEC Abr/26</v>
          </cell>
        </row>
        <row r="3111">
          <cell r="A3111" t="str">
            <v>03.03.05.100.07</v>
          </cell>
          <cell r="B3111" t="str">
            <v>Montagem e Instalação de AMV nº 10 em dormentes de concreto em bitola 1600/1000mm</v>
          </cell>
          <cell r="C3111" t="str">
            <v>un</v>
          </cell>
          <cell r="D3111">
            <v>60129.87</v>
          </cell>
          <cell r="E3111">
            <v>48499.653169866106</v>
          </cell>
          <cell r="F3111" t="str">
            <v>SIEC Abr/26</v>
          </cell>
        </row>
        <row r="3112">
          <cell r="A3112" t="str">
            <v>03.03.05.100.03</v>
          </cell>
          <cell r="B3112" t="str">
            <v>Montagem e instalação de AMV nº 12 em dormente de madeira em bitola 1.600mm</v>
          </cell>
          <cell r="C3112" t="str">
            <v>un</v>
          </cell>
          <cell r="D3112">
            <v>42419.519999999997</v>
          </cell>
          <cell r="E3112">
            <v>34214.808840135505</v>
          </cell>
          <cell r="F3112" t="str">
            <v>SIEC Abr/26</v>
          </cell>
        </row>
        <row r="3113">
          <cell r="A3113" t="str">
            <v>03.03.05.100.08</v>
          </cell>
          <cell r="B3113" t="str">
            <v>Montagem e instalação de AMV nº 14 em dormente de concreto em bitola 1.600mm</v>
          </cell>
          <cell r="C3113" t="str">
            <v>un</v>
          </cell>
          <cell r="D3113">
            <v>71310.12</v>
          </cell>
          <cell r="E3113">
            <v>57517.438296499429</v>
          </cell>
          <cell r="F3113" t="str">
            <v>SIEC Abr/26</v>
          </cell>
        </row>
        <row r="3114">
          <cell r="A3114" t="str">
            <v>03.03.05.100.09</v>
          </cell>
          <cell r="B3114" t="str">
            <v>Montagem e instalação de AMV nº 14 em dormente de madeira em bitola 1.600mm</v>
          </cell>
          <cell r="C3114" t="str">
            <v>un</v>
          </cell>
          <cell r="D3114">
            <v>52160.68</v>
          </cell>
          <cell r="E3114">
            <v>42071.850298435231</v>
          </cell>
          <cell r="F3114" t="str">
            <v>SIEC Abr/26</v>
          </cell>
        </row>
        <row r="3115">
          <cell r="A3115" t="str">
            <v>03.03.05.100.10</v>
          </cell>
          <cell r="B3115" t="str">
            <v>Montagem e Instalação de AMV nº 14 em dormentes de concreto em bitola 1600/1000mm</v>
          </cell>
          <cell r="C3115" t="str">
            <v>un</v>
          </cell>
          <cell r="D3115">
            <v>77366.8</v>
          </cell>
          <cell r="E3115">
            <v>62402.645587998064</v>
          </cell>
          <cell r="F3115" t="str">
            <v>SIEC Abr/26</v>
          </cell>
        </row>
        <row r="3116">
          <cell r="A3116" t="str">
            <v>03.03.05.100.11</v>
          </cell>
          <cell r="B3116" t="str">
            <v>Montagem e Instalação de AMV nº 14 em dormentes de madeira em bitola 1600/1000mm</v>
          </cell>
          <cell r="C3116" t="str">
            <v>un</v>
          </cell>
          <cell r="D3116">
            <v>55283.32</v>
          </cell>
          <cell r="E3116">
            <v>44590.514599128888</v>
          </cell>
          <cell r="F3116" t="str">
            <v>SIEC Abr/26</v>
          </cell>
        </row>
        <row r="3117">
          <cell r="A3117" t="str">
            <v>03.03.05.100.15</v>
          </cell>
          <cell r="B3117" t="str">
            <v>Montagem e Instalação de AMV nº 14 otimizado com Trilhos TR 57 em Dormentes de Madeira em Bitola de 1600/1000mm</v>
          </cell>
          <cell r="C3117" t="str">
            <v>un</v>
          </cell>
          <cell r="D3117">
            <v>103026.12</v>
          </cell>
          <cell r="E3117">
            <v>83098.983707049512</v>
          </cell>
          <cell r="F3117" t="str">
            <v>SIEC Abr/26</v>
          </cell>
        </row>
        <row r="3118">
          <cell r="A3118" t="str">
            <v>03.03.05.100.12</v>
          </cell>
          <cell r="B3118" t="str">
            <v>Montagem e Instalação de AMV nº 15 em dormentes de madeira em bitola 1600/1000mm</v>
          </cell>
          <cell r="C3118" t="str">
            <v>un</v>
          </cell>
          <cell r="D3118">
            <v>57487.64</v>
          </cell>
          <cell r="E3118">
            <v>46368.478786901112</v>
          </cell>
          <cell r="F3118" t="str">
            <v>SIEC Abr/26</v>
          </cell>
        </row>
        <row r="3119">
          <cell r="A3119" t="str">
            <v>03.03.05.100.13</v>
          </cell>
          <cell r="B3119" t="str">
            <v>Montagem e instalação de AMV nº 16 em dormente de concreto em bitola 1.600mm</v>
          </cell>
          <cell r="C3119" t="str">
            <v>un</v>
          </cell>
          <cell r="D3119">
            <v>75476.160000000003</v>
          </cell>
          <cell r="E3119">
            <v>60877.689949991938</v>
          </cell>
          <cell r="F3119" t="str">
            <v>SIEC Abr/26</v>
          </cell>
        </row>
        <row r="3120">
          <cell r="A3120" t="str">
            <v>03.03.05.100.14</v>
          </cell>
          <cell r="B3120" t="str">
            <v>Montagem e instalação de AMV nº 16 em dormente de madeira em bitola 1.600mm</v>
          </cell>
          <cell r="C3120" t="str">
            <v>un</v>
          </cell>
          <cell r="D3120">
            <v>56396.1</v>
          </cell>
          <cell r="E3120">
            <v>45488.062590740439</v>
          </cell>
          <cell r="F3120" t="str">
            <v>SIEC Abr/26</v>
          </cell>
        </row>
        <row r="3121">
          <cell r="A3121" t="str">
            <v>03.03.05.100.01</v>
          </cell>
          <cell r="B3121" t="str">
            <v>Montagem e instalação de AMV nº 8 em dormente de concreto em bitola 1.600mm</v>
          </cell>
          <cell r="C3121" t="str">
            <v>un</v>
          </cell>
          <cell r="D3121">
            <v>26452.42</v>
          </cell>
          <cell r="E3121">
            <v>21336.038070656556</v>
          </cell>
          <cell r="F3121" t="str">
            <v>SIEC Abr/26</v>
          </cell>
        </row>
        <row r="3122">
          <cell r="A3122" t="str">
            <v>03.03.05.100.02</v>
          </cell>
          <cell r="B3122" t="str">
            <v>Montagem e instalação de AMV nº 8 em dormente de madeira em bitola 1.600mm</v>
          </cell>
          <cell r="C3122" t="str">
            <v>un</v>
          </cell>
          <cell r="D3122">
            <v>30118</v>
          </cell>
          <cell r="E3122">
            <v>24292.627843200517</v>
          </cell>
          <cell r="F3122" t="str">
            <v>SIEC Abr/26</v>
          </cell>
        </row>
        <row r="3123">
          <cell r="A3123" t="str">
            <v>03.03.05.100.20</v>
          </cell>
          <cell r="B3123" t="str">
            <v>Montagem e instalação de AMV UIC 60 (D ou E) 190 -1:9 JF</v>
          </cell>
          <cell r="C3123" t="str">
            <v>un</v>
          </cell>
          <cell r="D3123">
            <v>48121.53</v>
          </cell>
          <cell r="E3123">
            <v>38813.945797709304</v>
          </cell>
          <cell r="F3123" t="str">
            <v>SIEC Abr/26</v>
          </cell>
        </row>
        <row r="3124">
          <cell r="A3124" t="str">
            <v>03.03.05.100.21</v>
          </cell>
          <cell r="B3124" t="str">
            <v>Montagem e instalação de AMV UIC 60 (D ou E) 500 -1:11,4 JF</v>
          </cell>
          <cell r="C3124" t="str">
            <v>un</v>
          </cell>
          <cell r="D3124">
            <v>75476.160000000003</v>
          </cell>
          <cell r="E3124">
            <v>60877.689949991938</v>
          </cell>
          <cell r="F3124" t="str">
            <v>SIEC Abr/26</v>
          </cell>
        </row>
        <row r="3125">
          <cell r="A3125" t="str">
            <v>03.03.05.100.18</v>
          </cell>
          <cell r="B3125" t="str">
            <v>Montagem e Instalação de AMV UIC 60 D 250 1 :8 JF</v>
          </cell>
          <cell r="C3125" t="str">
            <v>un</v>
          </cell>
          <cell r="D3125">
            <v>48121.53</v>
          </cell>
          <cell r="E3125">
            <v>38813.945797709304</v>
          </cell>
          <cell r="F3125" t="str">
            <v>SIEC Abr/26</v>
          </cell>
        </row>
        <row r="3126">
          <cell r="A3126" t="str">
            <v>03.03.05.100.22</v>
          </cell>
          <cell r="B3126" t="str">
            <v>Montagem e Instalação de AMV UIC 60 D 500 1 :14 JF</v>
          </cell>
          <cell r="C3126" t="str">
            <v>un</v>
          </cell>
          <cell r="D3126">
            <v>71310.12</v>
          </cell>
          <cell r="E3126">
            <v>57517.438296499429</v>
          </cell>
          <cell r="F3126" t="str">
            <v>SIEC Abr/26</v>
          </cell>
        </row>
        <row r="3127">
          <cell r="A3127" t="str">
            <v>03.03.05.100.19</v>
          </cell>
          <cell r="B3127" t="str">
            <v>Montagem e Instalação de AMV UIC 60 E 250 1 :8 JF</v>
          </cell>
          <cell r="C3127" t="str">
            <v>un</v>
          </cell>
          <cell r="D3127">
            <v>48121.53</v>
          </cell>
          <cell r="E3127">
            <v>38813.945797709304</v>
          </cell>
          <cell r="F3127" t="str">
            <v>SIEC Abr/26</v>
          </cell>
        </row>
        <row r="3128">
          <cell r="A3128" t="str">
            <v>03.03.05.100.23</v>
          </cell>
          <cell r="B3128" t="str">
            <v>Montagem e Instalação de AMV UIC 60 E 500 1 :14 JF</v>
          </cell>
          <cell r="C3128" t="str">
            <v>un</v>
          </cell>
          <cell r="D3128">
            <v>71310.12</v>
          </cell>
          <cell r="E3128">
            <v>57517.438296499429</v>
          </cell>
          <cell r="F3128" t="str">
            <v>SIEC Abr/26</v>
          </cell>
        </row>
        <row r="3129">
          <cell r="A3129" t="str">
            <v>03.03.05.100.16</v>
          </cell>
          <cell r="B3129" t="str">
            <v>Montagem e instalação de AMV UIC 60-500-1:11,4 - curvo, tipos 00/00 (E ou D), jacaré fixo assentado em dormentes especiais monobloco de concreto, sinalização e movimentação do AMV-Geometria UIC</v>
          </cell>
          <cell r="C3129" t="str">
            <v>un</v>
          </cell>
          <cell r="D3129">
            <v>75476.160000000003</v>
          </cell>
          <cell r="E3129">
            <v>60877.689949991938</v>
          </cell>
          <cell r="F3129" t="str">
            <v>SIEC Abr/26</v>
          </cell>
        </row>
        <row r="3130">
          <cell r="A3130" t="str">
            <v>03.03.05.100.26</v>
          </cell>
          <cell r="B3130" t="str">
            <v>Montagem e instalação de Travessão nº 14 otimizado com Trilhos TR 57 em Dormentes de Madeira em bitola 1600mm</v>
          </cell>
          <cell r="C3130" t="str">
            <v>un</v>
          </cell>
          <cell r="D3130">
            <v>153937.97</v>
          </cell>
          <cell r="E3130">
            <v>124163.550572673</v>
          </cell>
          <cell r="F3130" t="str">
            <v>SIEC Abr/26</v>
          </cell>
        </row>
        <row r="3131">
          <cell r="A3131" t="str">
            <v>03.03.05.100.27</v>
          </cell>
          <cell r="B3131" t="str">
            <v>Montagem e Instalação de Travessão nº 14 otimizado com Trilhos TR 57 IH em Dormentes de Concreto em Bitola de 1600mm - Entrevia entre 4,00m e 4,40 m</v>
          </cell>
          <cell r="C3131" t="str">
            <v>un</v>
          </cell>
          <cell r="D3131">
            <v>142457.16</v>
          </cell>
          <cell r="E3131">
            <v>114903.33924826585</v>
          </cell>
          <cell r="F3131" t="str">
            <v>SIEC Abr/26</v>
          </cell>
        </row>
        <row r="3132">
          <cell r="A3132" t="str">
            <v>03.03.05.100.28</v>
          </cell>
          <cell r="B3132" t="str">
            <v>Montagem e Instalação de Travessão nº 14 otimizado com Trilhos TR 57 IH em Dormentes de Madeira em Bitola Mista Parcial Entrevia entre 4,00m e 4,40 m</v>
          </cell>
          <cell r="C3132" t="str">
            <v>un</v>
          </cell>
          <cell r="D3132">
            <v>122447.3</v>
          </cell>
          <cell r="E3132">
            <v>98763.752218099689</v>
          </cell>
          <cell r="F3132" t="str">
            <v>SIEC Abr/26</v>
          </cell>
        </row>
        <row r="3133">
          <cell r="A3133" t="str">
            <v>03.03.05.100.30</v>
          </cell>
          <cell r="B3133" t="str">
            <v>Montagem e Instalação de Travessão nº 14 otimizado com Trilhos UIC 60 em Dormentes de Madeira em Bitola de 1600/1000mm - Entrevia entre 4,00m e 4,40 m</v>
          </cell>
          <cell r="C3133" t="str">
            <v>un</v>
          </cell>
          <cell r="D3133">
            <v>198877.3</v>
          </cell>
          <cell r="E3133">
            <v>160410.792063236</v>
          </cell>
          <cell r="F3133" t="str">
            <v>SIEC Abr/26</v>
          </cell>
        </row>
        <row r="3134">
          <cell r="A3134" t="str">
            <v>03.03.05.100.29</v>
          </cell>
          <cell r="B3134" t="str">
            <v>Montagem e Instalação de Travessão nº 14 otimizado com Trilhos UIC 60 em Dormentes de Madeira em Bitola de 1600mm - Entrevia entre 4,00m e 4,40 m</v>
          </cell>
          <cell r="C3134" t="str">
            <v>un</v>
          </cell>
          <cell r="D3134">
            <v>153937.97</v>
          </cell>
          <cell r="E3134">
            <v>124163.550572673</v>
          </cell>
          <cell r="F3134" t="str">
            <v>SIEC Abr/26</v>
          </cell>
        </row>
        <row r="3135">
          <cell r="A3135" t="str">
            <v>03.03.05.100.24</v>
          </cell>
          <cell r="B3135" t="str">
            <v>Montagem e Instalação de Travessão, composto de AMVs UIC 60-500-1:10,5 - curvo, tipos 00/00 (E ou D), jacaré móvel, assentado em dormentes especiais monobloco de concreto, sinalização e movimentação do AMV - Geometria UIC</v>
          </cell>
          <cell r="C3135" t="str">
            <v>un</v>
          </cell>
          <cell r="D3135">
            <v>142457.16</v>
          </cell>
          <cell r="E3135">
            <v>114903.33924826585</v>
          </cell>
          <cell r="F3135" t="str">
            <v>SIEC Abr/26</v>
          </cell>
        </row>
        <row r="3136">
          <cell r="A3136" t="str">
            <v>03.03.05.100.25</v>
          </cell>
          <cell r="B3136" t="str">
            <v>Montagem e instalação de Travessão, composto de AMVs UIC 60-500-1:11,4 - curvo, tipos 00/00 (E ou D), jacaré fixo assentado em dormentes especiais monobloco de concreto, sinalização e movimentação do AMV-Geometria UIC</v>
          </cell>
          <cell r="C3136" t="str">
            <v>un</v>
          </cell>
          <cell r="D3136">
            <v>142457.16</v>
          </cell>
          <cell r="E3136">
            <v>114903.33924826585</v>
          </cell>
          <cell r="F3136" t="str">
            <v>SIEC Abr/26</v>
          </cell>
        </row>
        <row r="3137">
          <cell r="A3137" t="str">
            <v>03.03.07</v>
          </cell>
          <cell r="B3137" t="str">
            <v>DEMAIS SERVIÇOS DE VIA</v>
          </cell>
          <cell r="C3137" t="str">
            <v/>
          </cell>
          <cell r="E3137">
            <v>0</v>
          </cell>
          <cell r="F3137" t="str">
            <v>SIEC Abr/26</v>
          </cell>
        </row>
        <row r="3138">
          <cell r="A3138" t="str">
            <v>03.03.07.100</v>
          </cell>
          <cell r="B3138" t="str">
            <v>DEMAIS SERVIÇOS DE VIA</v>
          </cell>
          <cell r="C3138" t="str">
            <v/>
          </cell>
          <cell r="E3138">
            <v>0</v>
          </cell>
          <cell r="F3138" t="str">
            <v>SIEC Abr/26</v>
          </cell>
        </row>
        <row r="3139">
          <cell r="A3139" t="str">
            <v>03.03.07.100.11</v>
          </cell>
          <cell r="B3139" t="str">
            <v>Aplicação de manta amortecedora de impacto e vibração do lastro, com fornecimento</v>
          </cell>
          <cell r="C3139" t="str">
            <v>m²</v>
          </cell>
          <cell r="D3139">
            <v>1081.1500000000001</v>
          </cell>
          <cell r="E3139">
            <v>872.03581222777871</v>
          </cell>
          <cell r="F3139" t="str">
            <v>SIEC Abr/26</v>
          </cell>
        </row>
        <row r="3140">
          <cell r="A3140" t="str">
            <v>03.03.07.100.01</v>
          </cell>
          <cell r="B3140" t="str">
            <v>Assentamento de junta isolante colada (JIC) de trilho TR 50 / TR 57 / UIC 60</v>
          </cell>
          <cell r="C3140" t="str">
            <v>un</v>
          </cell>
          <cell r="D3140">
            <v>3102.41</v>
          </cell>
          <cell r="E3140">
            <v>2502.3471527665752</v>
          </cell>
          <cell r="F3140" t="str">
            <v>SIEC Abr/26</v>
          </cell>
        </row>
        <row r="3141">
          <cell r="A3141" t="str">
            <v>03.03.07.100.12</v>
          </cell>
          <cell r="B3141" t="str">
            <v>Camada de Bloqueio (QS2)</v>
          </cell>
          <cell r="C3141" t="str">
            <v>m³</v>
          </cell>
          <cell r="D3141">
            <v>325.82</v>
          </cell>
          <cell r="E3141">
            <v>262.80045168575577</v>
          </cell>
          <cell r="F3141" t="str">
            <v>SIEC Abr/26</v>
          </cell>
        </row>
        <row r="3142">
          <cell r="A3142" t="str">
            <v>03.03.07.100.08</v>
          </cell>
          <cell r="B3142" t="str">
            <v>Carga, transporte e descarga de Dormente de Concreto estocados ao longo das vias (até o 1º km)</v>
          </cell>
          <cell r="C3142" t="str">
            <v>un</v>
          </cell>
          <cell r="D3142">
            <v>42.6</v>
          </cell>
          <cell r="E3142">
            <v>34.360380706565579</v>
          </cell>
          <cell r="F3142" t="str">
            <v>SIEC Abr/26</v>
          </cell>
        </row>
        <row r="3143">
          <cell r="A3143" t="str">
            <v>03.03.07.100.07</v>
          </cell>
          <cell r="B3143" t="str">
            <v>Carga, transporte e descarga de Dormente de Madeira estocados ao longo das vias (até o 1º km)</v>
          </cell>
          <cell r="C3143" t="str">
            <v>un</v>
          </cell>
          <cell r="D3143">
            <v>29.65</v>
          </cell>
          <cell r="E3143">
            <v>23.915147604452329</v>
          </cell>
          <cell r="F3143" t="str">
            <v>SIEC Abr/26</v>
          </cell>
        </row>
        <row r="3144">
          <cell r="A3144" t="str">
            <v>03.03.07.100.09</v>
          </cell>
          <cell r="B3144" t="str">
            <v>Carga, transporte e descarga de trilhos de perfis diversos e sucata metálica (até o 1º km)</v>
          </cell>
          <cell r="C3144" t="str">
            <v>T</v>
          </cell>
          <cell r="D3144">
            <v>75.25</v>
          </cell>
          <cell r="E3144">
            <v>60.695273431198579</v>
          </cell>
          <cell r="F3144" t="str">
            <v>SIEC Abr/26</v>
          </cell>
        </row>
        <row r="3145">
          <cell r="A3145" t="str">
            <v>03.03.07.100.19</v>
          </cell>
          <cell r="B3145" t="str">
            <v>Cravação de trilho</v>
          </cell>
          <cell r="C3145" t="str">
            <v>m</v>
          </cell>
          <cell r="D3145">
            <v>205.34</v>
          </cell>
          <cell r="E3145">
            <v>165.62348765929988</v>
          </cell>
          <cell r="F3145" t="str">
            <v>SIEC Abr/26</v>
          </cell>
        </row>
        <row r="3146">
          <cell r="A3146" t="str">
            <v>03.03.07.100.20</v>
          </cell>
          <cell r="B3146" t="str">
            <v>Esmerilhamento de AMV</v>
          </cell>
          <cell r="C3146" t="str">
            <v>un</v>
          </cell>
          <cell r="D3146">
            <v>3314.3</v>
          </cell>
          <cell r="E3146">
            <v>2673.2537506049366</v>
          </cell>
          <cell r="F3146" t="str">
            <v>SIEC Abr/26</v>
          </cell>
        </row>
        <row r="3147">
          <cell r="A3147" t="str">
            <v>03.03.07.100.05</v>
          </cell>
          <cell r="B3147" t="str">
            <v>Execução de sub lastro ferroviário (espessura mínima de 20 cm)</v>
          </cell>
          <cell r="C3147" t="str">
            <v>m³</v>
          </cell>
          <cell r="D3147">
            <v>307.41000000000003</v>
          </cell>
          <cell r="E3147">
            <v>247.9512824649137</v>
          </cell>
          <cell r="F3147" t="str">
            <v>SIEC Abr/26</v>
          </cell>
        </row>
        <row r="3148">
          <cell r="A3148" t="str">
            <v>03.03.07.100.03</v>
          </cell>
          <cell r="B3148" t="str">
            <v>Instalação de para-lastro ao lado da via corrida ou AMV - 0,25 m</v>
          </cell>
          <cell r="C3148" t="str">
            <v>m</v>
          </cell>
          <cell r="D3148">
            <v>178.42</v>
          </cell>
          <cell r="E3148">
            <v>143.91030811421197</v>
          </cell>
          <cell r="F3148" t="str">
            <v>SIEC Abr/26</v>
          </cell>
        </row>
        <row r="3149">
          <cell r="A3149" t="str">
            <v>03.03.07.100.04</v>
          </cell>
          <cell r="B3149" t="str">
            <v>Instalação de para-lastro ao lado da via corrida ou AMV - 0,50 m</v>
          </cell>
          <cell r="C3149" t="str">
            <v>m</v>
          </cell>
          <cell r="D3149">
            <v>267.85000000000002</v>
          </cell>
          <cell r="E3149">
            <v>216.04291014679788</v>
          </cell>
          <cell r="F3149" t="str">
            <v>SIEC Abr/26</v>
          </cell>
        </row>
        <row r="3150">
          <cell r="A3150" t="str">
            <v>03.03.07.100.16</v>
          </cell>
          <cell r="B3150" t="str">
            <v>Instalação de para-lastro ao lado da via corrida ou AMV - 0,80 m</v>
          </cell>
          <cell r="C3150" t="str">
            <v>m</v>
          </cell>
          <cell r="D3150">
            <v>383.14</v>
          </cell>
          <cell r="E3150">
            <v>309.03371511534118</v>
          </cell>
          <cell r="F3150" t="str">
            <v>SIEC Abr/26</v>
          </cell>
        </row>
        <row r="3151">
          <cell r="A3151" t="str">
            <v>03.03.07.100.02</v>
          </cell>
          <cell r="B3151" t="str">
            <v>Jampeamento de Junta Isolante Colada - JIC</v>
          </cell>
          <cell r="C3151" t="str">
            <v>un</v>
          </cell>
          <cell r="D3151">
            <v>163.83000000000001</v>
          </cell>
          <cell r="E3151">
            <v>132.14228101306662</v>
          </cell>
          <cell r="F3151" t="str">
            <v>SIEC Abr/26</v>
          </cell>
        </row>
        <row r="3152">
          <cell r="A3152" t="str">
            <v>03.03.07.100.06</v>
          </cell>
          <cell r="B3152" t="str">
            <v>Remoção de lastro inservível e entulho</v>
          </cell>
          <cell r="C3152" t="str">
            <v>m³</v>
          </cell>
          <cell r="D3152">
            <v>29.65</v>
          </cell>
          <cell r="E3152">
            <v>23.915147604452329</v>
          </cell>
          <cell r="F3152" t="str">
            <v>SIEC Abr/26</v>
          </cell>
        </row>
        <row r="3153">
          <cell r="A3153" t="str">
            <v>03.03.07.100.14</v>
          </cell>
          <cell r="B3153" t="str">
            <v>Sub base de anticontaminante e=0,20 m</v>
          </cell>
          <cell r="C3153" t="str">
            <v>m³</v>
          </cell>
          <cell r="D3153">
            <v>193.12</v>
          </cell>
          <cell r="E3153">
            <v>155.76705920309729</v>
          </cell>
          <cell r="F3153" t="str">
            <v>SIEC Abr/26</v>
          </cell>
        </row>
        <row r="3154">
          <cell r="A3154" t="str">
            <v>03.03.07.100.10</v>
          </cell>
          <cell r="B3154" t="str">
            <v>Transporte do material estocado ao longo das vias, além do 1º km</v>
          </cell>
          <cell r="C3154" t="str">
            <v>TXKM</v>
          </cell>
          <cell r="D3154">
            <v>8.31</v>
          </cell>
          <cell r="E3154">
            <v>6.7026939829004686</v>
          </cell>
          <cell r="F3154" t="str">
            <v>SIEC Abr/26</v>
          </cell>
        </row>
        <row r="3155">
          <cell r="A3155" t="str">
            <v>03.04</v>
          </cell>
          <cell r="B3155" t="str">
            <v>MATERIAIS DE VIA PERMANENTE E AMVs</v>
          </cell>
          <cell r="C3155" t="str">
            <v/>
          </cell>
          <cell r="E3155">
            <v>0</v>
          </cell>
          <cell r="F3155" t="str">
            <v>SIEC Abr/26</v>
          </cell>
        </row>
        <row r="3156">
          <cell r="A3156" t="str">
            <v>03.04.01</v>
          </cell>
          <cell r="B3156" t="str">
            <v>FORNECIMENTO DE MATERIAIS DE SUPERESTRUTURA DE VIA E AMVs (INCLUSIVE INSPEÇÕES E HOMOLOGAÇÕES)</v>
          </cell>
          <cell r="C3156" t="str">
            <v/>
          </cell>
          <cell r="E3156">
            <v>0</v>
          </cell>
          <cell r="F3156" t="str">
            <v>SIEC Abr/26</v>
          </cell>
        </row>
        <row r="3157">
          <cell r="A3157" t="str">
            <v>03.04.01.100</v>
          </cell>
          <cell r="B3157" t="str">
            <v>FORNECIMENTO DE MATERIAIS DE SUPERESTRUTURA DE VIA E AMVs (INCLUSIVE INSPEÇÕES E HOMOLOGAÇÕES)</v>
          </cell>
          <cell r="C3157" t="str">
            <v/>
          </cell>
          <cell r="E3157">
            <v>0</v>
          </cell>
          <cell r="F3157" t="str">
            <v>SIEC Abr/26</v>
          </cell>
        </row>
        <row r="3158">
          <cell r="A3158" t="str">
            <v>03.04.01.100.37</v>
          </cell>
          <cell r="B3158" t="str">
            <v>Aparelho de Mudança de Via AMV Nº 10 otimizado, de trilho TR 57 IH em Bitola Mista para Assentamento em Dormente de Concreto - LDMR1D. Geometria AREMA. Desenho AO3319-2 da CPTM.</v>
          </cell>
          <cell r="C3158" t="str">
            <v>cj</v>
          </cell>
          <cell r="D3158">
            <v>837586.88</v>
          </cell>
          <cell r="E3158">
            <v>675582.25520245195</v>
          </cell>
          <cell r="F3158" t="str">
            <v>SIEC Abr/26</v>
          </cell>
        </row>
        <row r="3159">
          <cell r="A3159" t="str">
            <v>03.04.01.100.47</v>
          </cell>
          <cell r="B3159" t="str">
            <v>Aparelho de Mudança de Via AMV Nº 10 otimizado, de trilho TR57 IH em bitola mista 1600/1000 mm completo para assentamento em dormente de concreto, tipo AREMA</v>
          </cell>
          <cell r="C3159" t="str">
            <v>cj</v>
          </cell>
          <cell r="D3159">
            <v>837586.88</v>
          </cell>
          <cell r="E3159">
            <v>675582.25520245195</v>
          </cell>
          <cell r="F3159" t="str">
            <v>SIEC Abr/26</v>
          </cell>
        </row>
        <row r="3160">
          <cell r="A3160" t="str">
            <v>03.04.01.100.48</v>
          </cell>
          <cell r="B3160" t="str">
            <v>Aparelho de Mudança de Via AMV Nº 10 otimizado, de trilho TR57 IH em bitola mista 1600/1000 mm completo para assentamento em dormente de madeira, tipo AREMA</v>
          </cell>
          <cell r="C3160" t="str">
            <v>cj</v>
          </cell>
          <cell r="D3160">
            <v>837586.88</v>
          </cell>
          <cell r="E3160">
            <v>675582.25520245195</v>
          </cell>
          <cell r="F3160" t="str">
            <v>SIEC Abr/26</v>
          </cell>
        </row>
        <row r="3161">
          <cell r="A3161" t="str">
            <v>03.04.01.100.36</v>
          </cell>
          <cell r="B3161" t="str">
            <v>Aparelho de Mudança de Via AMV Nº 10 otimizado, de trilho UIC60 IH em bitola 1600 mm completo, tipo AREMA, com dormentes de concreto.</v>
          </cell>
          <cell r="C3161" t="str">
            <v>cj</v>
          </cell>
          <cell r="D3161">
            <v>697922.68</v>
          </cell>
          <cell r="E3161">
            <v>562931.66639780614</v>
          </cell>
          <cell r="F3161" t="str">
            <v>SIEC Abr/26</v>
          </cell>
        </row>
        <row r="3162">
          <cell r="A3162" t="str">
            <v>03.04.01.100.73</v>
          </cell>
          <cell r="B3162"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62" t="str">
            <v>cj</v>
          </cell>
          <cell r="D3162">
            <v>881698.51</v>
          </cell>
          <cell r="E3162">
            <v>711161.88901435712</v>
          </cell>
          <cell r="F3162" t="str">
            <v>SIEC Abr/26</v>
          </cell>
        </row>
        <row r="3163">
          <cell r="A3163" t="str">
            <v>03.04.01.100.35</v>
          </cell>
          <cell r="B3163" t="str">
            <v>Aparelho de Mudança de Via AMV Nº 10, otimizado de trilho TR 57 IH em Bitola Mista para Assentamento em Dormente de Concreto - LEMR1E. Geometria AREMA. Desenho AO3319-2 da CPTM.</v>
          </cell>
          <cell r="C3163" t="str">
            <v>cj</v>
          </cell>
          <cell r="D3163">
            <v>837586.88</v>
          </cell>
          <cell r="E3163">
            <v>675582.25520245195</v>
          </cell>
          <cell r="F3163" t="str">
            <v>SIEC Abr/26</v>
          </cell>
        </row>
        <row r="3164">
          <cell r="A3164" t="str">
            <v>03.04.01.100.39</v>
          </cell>
          <cell r="B3164" t="str">
            <v>Aparelho de Mudança de Via AMV Nº 14 otimizado, de trilho TR57 em bitola mista 1600/1000 mm parcial para assentamento em dormente de madeira, tipo AREMA</v>
          </cell>
          <cell r="C3164" t="str">
            <v>cj</v>
          </cell>
          <cell r="D3164">
            <v>1013480.3</v>
          </cell>
          <cell r="E3164">
            <v>817454.67010808201</v>
          </cell>
          <cell r="F3164" t="str">
            <v>SIEC Abr/26</v>
          </cell>
        </row>
        <row r="3165">
          <cell r="A3165" t="str">
            <v>03.04.01.100.43</v>
          </cell>
          <cell r="B3165" t="str">
            <v>Aparelho de Mudança de Via AMV Nº 14 otimizado, de trilho TR57 IH em bitola larga 1600 mm completo para assentamento em dormente de concreto, tipo AREMA</v>
          </cell>
          <cell r="C3165" t="str">
            <v>cj</v>
          </cell>
          <cell r="D3165">
            <v>844486.29</v>
          </cell>
          <cell r="E3165">
            <v>681147.19309566065</v>
          </cell>
          <cell r="F3165" t="str">
            <v>SIEC Abr/26</v>
          </cell>
        </row>
        <row r="3166">
          <cell r="A3166" t="str">
            <v>03.04.01.100.44</v>
          </cell>
          <cell r="B3166" t="str">
            <v>Aparelho de Mudança de Via AMV Nº 14 otimizado, de trilho TR57 IH em bitola larga 1600 mm completo para assentamento em dormente de madeira, tipo AREMA</v>
          </cell>
          <cell r="C3166" t="str">
            <v>cj</v>
          </cell>
          <cell r="D3166">
            <v>844486.29</v>
          </cell>
          <cell r="E3166">
            <v>681147.19309566065</v>
          </cell>
          <cell r="F3166" t="str">
            <v>SIEC Abr/26</v>
          </cell>
        </row>
        <row r="3167">
          <cell r="A3167" t="str">
            <v>03.04.01.100.42</v>
          </cell>
          <cell r="B3167" t="str">
            <v>Aparelho de Mudança de Via AMV Nº 14 otimizado, de trilho TR57 IH em bitola mista 1600/1000 mm completo para assentamento em dormente de concreto, tipo AREMA</v>
          </cell>
          <cell r="C3167" t="str">
            <v>cj</v>
          </cell>
          <cell r="D3167">
            <v>1013480.3</v>
          </cell>
          <cell r="E3167">
            <v>817454.67010808201</v>
          </cell>
          <cell r="F3167" t="str">
            <v>SIEC Abr/26</v>
          </cell>
        </row>
        <row r="3168">
          <cell r="A3168" t="str">
            <v>03.04.01.100.38</v>
          </cell>
          <cell r="B3168" t="str">
            <v>Aparelho de Mudança de Via AMV Nº 14 otimizado, de trilho TR57 IH em bitola mista 1600/1000 mm completo para assentamento em dormente de madeira, tipo AREMA</v>
          </cell>
          <cell r="C3168" t="str">
            <v>cj</v>
          </cell>
          <cell r="D3168">
            <v>1013480.3</v>
          </cell>
          <cell r="E3168">
            <v>817454.67010808201</v>
          </cell>
          <cell r="F3168" t="str">
            <v>SIEC Abr/26</v>
          </cell>
        </row>
        <row r="3169">
          <cell r="A3169" t="str">
            <v>03.04.01.100.77</v>
          </cell>
          <cell r="B3169" t="str">
            <v>Dormente de concreto especial para AMV</v>
          </cell>
          <cell r="C3169" t="str">
            <v>m³</v>
          </cell>
          <cell r="D3169">
            <v>3891.6</v>
          </cell>
          <cell r="E3169">
            <v>3138.8933698983706</v>
          </cell>
          <cell r="F3169" t="str">
            <v>SIEC Abr/26</v>
          </cell>
        </row>
        <row r="3170">
          <cell r="A3170" t="str">
            <v>03.04.01.100.01</v>
          </cell>
          <cell r="B3170" t="str">
            <v>Dormente de concreto monobloco protendido (comprimento 2,80m) para trilho TR 57, bitola 1.600mm</v>
          </cell>
          <cell r="C3170" t="str">
            <v>un</v>
          </cell>
          <cell r="D3170">
            <v>492.44</v>
          </cell>
          <cell r="E3170">
            <v>397.19309566059042</v>
          </cell>
          <cell r="F3170" t="str">
            <v>SIEC Abr/26</v>
          </cell>
        </row>
        <row r="3171">
          <cell r="A3171" t="str">
            <v>03.04.01.100.05</v>
          </cell>
          <cell r="B3171" t="str">
            <v>Dormente de concreto monobloco protendido (comprimento 2,80m) para trilho TR 68, bitola 1.600mm</v>
          </cell>
          <cell r="C3171" t="str">
            <v>un</v>
          </cell>
          <cell r="D3171">
            <v>492.44</v>
          </cell>
          <cell r="E3171">
            <v>397.19309566059042</v>
          </cell>
          <cell r="F3171" t="str">
            <v>SIEC Abr/26</v>
          </cell>
        </row>
        <row r="3172">
          <cell r="A3172" t="str">
            <v>03.04.01.100.03</v>
          </cell>
          <cell r="B3172" t="str">
            <v>Dormente de concreto monobloco protendido (comprimento 2,80m) para trilho UIC 60, bitola 1.600mm</v>
          </cell>
          <cell r="C3172" t="str">
            <v>un</v>
          </cell>
          <cell r="D3172">
            <v>492.44</v>
          </cell>
          <cell r="E3172">
            <v>397.19309566059042</v>
          </cell>
          <cell r="F3172" t="str">
            <v>SIEC Abr/26</v>
          </cell>
        </row>
        <row r="3173">
          <cell r="A3173" t="str">
            <v>03.04.01.100.68</v>
          </cell>
          <cell r="B3173" t="str">
            <v>Dormente de concreto para AMV ENCURVADO - AMV UIC 60 DE 1000,000/1000,958 1 :11,4 JF</v>
          </cell>
          <cell r="C3173" t="str">
            <v>jg</v>
          </cell>
          <cell r="D3173">
            <v>79150.7</v>
          </cell>
          <cell r="E3173">
            <v>63841.506694628166</v>
          </cell>
          <cell r="F3173" t="str">
            <v>SIEC Abr/26</v>
          </cell>
        </row>
        <row r="3174">
          <cell r="A3174" t="str">
            <v>03.04.01.100.69</v>
          </cell>
          <cell r="B3174" t="str">
            <v>Dormente de concreto para AMV ENCURVADO - AMV UIC 60 DE 2000,000/399,000 1 :11,4 JF</v>
          </cell>
          <cell r="C3174" t="str">
            <v>jg</v>
          </cell>
          <cell r="D3174">
            <v>79150.7</v>
          </cell>
          <cell r="E3174">
            <v>63841.506694628166</v>
          </cell>
          <cell r="F3174" t="str">
            <v>SIEC Abr/26</v>
          </cell>
        </row>
        <row r="3175">
          <cell r="A3175" t="str">
            <v>03.04.01.100.67</v>
          </cell>
          <cell r="B3175" t="str">
            <v>Dormente de concreto para AMV ENCURVADO - AMV UIC 60 EE 1000,000/1000,000 1 :11,4 JF</v>
          </cell>
          <cell r="C3175" t="str">
            <v>jg</v>
          </cell>
          <cell r="D3175">
            <v>79150.7</v>
          </cell>
          <cell r="E3175">
            <v>63841.506694628166</v>
          </cell>
          <cell r="F3175" t="str">
            <v>SIEC Abr/26</v>
          </cell>
        </row>
        <row r="3176">
          <cell r="A3176" t="str">
            <v>03.04.01.100.55</v>
          </cell>
          <cell r="B3176" t="str">
            <v>Dormente de concreto para AMV N° 10, em bitola mista 1600/1000 mm, tipo AREMA.</v>
          </cell>
          <cell r="C3176" t="str">
            <v>jg</v>
          </cell>
          <cell r="D3176">
            <v>66217.429999999993</v>
          </cell>
          <cell r="E3176">
            <v>53409.767704468453</v>
          </cell>
          <cell r="F3176" t="str">
            <v>SIEC Abr/26</v>
          </cell>
        </row>
        <row r="3177">
          <cell r="A3177" t="str">
            <v>03.04.01.100.56</v>
          </cell>
          <cell r="B3177" t="str">
            <v>Dormente de concreto para AMV N° 8, em bitola larga, 1600mm, tipo AREMA.</v>
          </cell>
          <cell r="C3177" t="str">
            <v>jg</v>
          </cell>
          <cell r="D3177">
            <v>56431.94</v>
          </cell>
          <cell r="E3177">
            <v>45516.970479109536</v>
          </cell>
          <cell r="F3177" t="str">
            <v>SIEC Abr/26</v>
          </cell>
        </row>
        <row r="3178">
          <cell r="A3178" t="str">
            <v>03.04.01.100.59</v>
          </cell>
          <cell r="B3178" t="str">
            <v>Dormente de concreto para AMV UIC 60 D 190 1 :9 JF</v>
          </cell>
          <cell r="C3178" t="str">
            <v>jg</v>
          </cell>
          <cell r="D3178">
            <v>61541.38</v>
          </cell>
          <cell r="E3178">
            <v>49638.15131472818</v>
          </cell>
          <cell r="F3178" t="str">
            <v>SIEC Abr/26</v>
          </cell>
        </row>
        <row r="3179">
          <cell r="A3179" t="str">
            <v>03.04.01.100.61</v>
          </cell>
          <cell r="B3179" t="str">
            <v>Dormente de concreto para AMV UIC 60 D 250 1 :8 JF</v>
          </cell>
          <cell r="C3179" t="str">
            <v>jg</v>
          </cell>
          <cell r="D3179">
            <v>56431.94</v>
          </cell>
          <cell r="E3179">
            <v>45516.970479109536</v>
          </cell>
          <cell r="F3179" t="str">
            <v>SIEC Abr/26</v>
          </cell>
        </row>
        <row r="3180">
          <cell r="A3180" t="str">
            <v>03.04.01.100.65</v>
          </cell>
          <cell r="B3180" t="str">
            <v>Dormente de concreto para AMV UIC 60 D 500 1 :11,4 JF</v>
          </cell>
          <cell r="C3180" t="str">
            <v>jg</v>
          </cell>
          <cell r="D3180">
            <v>79150.7</v>
          </cell>
          <cell r="E3180">
            <v>63841.506694628166</v>
          </cell>
          <cell r="F3180" t="str">
            <v>SIEC Abr/26</v>
          </cell>
        </row>
        <row r="3181">
          <cell r="A3181" t="str">
            <v>03.04.01.100.63</v>
          </cell>
          <cell r="B3181" t="str">
            <v>Dormente de concreto para AMV UIC 60 D 500 1 :14 JF</v>
          </cell>
          <cell r="C3181" t="str">
            <v>jg</v>
          </cell>
          <cell r="D3181">
            <v>92859.51</v>
          </cell>
          <cell r="E3181">
            <v>74898.782061622842</v>
          </cell>
          <cell r="F3181" t="str">
            <v>SIEC Abr/26</v>
          </cell>
        </row>
        <row r="3182">
          <cell r="A3182" t="str">
            <v>03.04.01.100.60</v>
          </cell>
          <cell r="B3182" t="str">
            <v>Dormente de concreto para AMV UIC 60 E 190 1 :9 JF</v>
          </cell>
          <cell r="C3182" t="str">
            <v>jg</v>
          </cell>
          <cell r="D3182">
            <v>61541.38</v>
          </cell>
          <cell r="E3182">
            <v>49638.15131472818</v>
          </cell>
          <cell r="F3182" t="str">
            <v>SIEC Abr/26</v>
          </cell>
        </row>
        <row r="3183">
          <cell r="A3183" t="str">
            <v>03.04.01.100.62</v>
          </cell>
          <cell r="B3183" t="str">
            <v>Dormente de concreto para AMV UIC 60 E 250 1 :8 JF</v>
          </cell>
          <cell r="C3183" t="str">
            <v>jg</v>
          </cell>
          <cell r="D3183">
            <v>56431.94</v>
          </cell>
          <cell r="E3183">
            <v>45516.970479109536</v>
          </cell>
          <cell r="F3183" t="str">
            <v>SIEC Abr/26</v>
          </cell>
        </row>
        <row r="3184">
          <cell r="A3184" t="str">
            <v>03.04.01.100.66</v>
          </cell>
          <cell r="B3184" t="str">
            <v>Dormente de concreto para AMV UIC 60 E 500 1 :11,4 JF</v>
          </cell>
          <cell r="C3184" t="str">
            <v>jg</v>
          </cell>
          <cell r="D3184">
            <v>79150.7</v>
          </cell>
          <cell r="E3184">
            <v>63841.506694628166</v>
          </cell>
          <cell r="F3184" t="str">
            <v>SIEC Abr/26</v>
          </cell>
        </row>
        <row r="3185">
          <cell r="A3185" t="str">
            <v>03.04.01.100.64</v>
          </cell>
          <cell r="B3185" t="str">
            <v>Dormente de concreto para AMV UIC 60 E 500 1 :14 JF</v>
          </cell>
          <cell r="C3185" t="str">
            <v>jg</v>
          </cell>
          <cell r="D3185">
            <v>92859.51</v>
          </cell>
          <cell r="E3185">
            <v>74898.782061622842</v>
          </cell>
          <cell r="F3185" t="str">
            <v>SIEC Abr/26</v>
          </cell>
        </row>
        <row r="3186">
          <cell r="A3186" t="str">
            <v>03.04.01.100.70</v>
          </cell>
          <cell r="B3186" t="str">
            <v>Dormente de concreto para Travessão UIC60 500 1:14 entrevia 4,25 m</v>
          </cell>
          <cell r="C3186" t="str">
            <v>jg</v>
          </cell>
          <cell r="D3186">
            <v>92859.51</v>
          </cell>
          <cell r="E3186">
            <v>74898.782061622842</v>
          </cell>
          <cell r="F3186" t="str">
            <v>SIEC Abr/26</v>
          </cell>
        </row>
        <row r="3187">
          <cell r="A3187" t="str">
            <v>03.04.01.100.57</v>
          </cell>
          <cell r="B3187" t="str">
            <v>Dormente de concreto protendido para AMV UIC - 500 - 1:11,4 em bitola de 1600mm (350m)</v>
          </cell>
          <cell r="C3187" t="str">
            <v>jg</v>
          </cell>
          <cell r="D3187">
            <v>79150.7</v>
          </cell>
          <cell r="E3187">
            <v>63841.506694628166</v>
          </cell>
          <cell r="F3187" t="str">
            <v>SIEC Abr/26</v>
          </cell>
        </row>
        <row r="3188">
          <cell r="A3188" t="str">
            <v>03.04.01.100.58</v>
          </cell>
          <cell r="B3188" t="str">
            <v>Dormente de concreto protendido para travessão UIC - 500 - 1:11,4 em bitola de 1600mm (700m)</v>
          </cell>
          <cell r="C3188" t="str">
            <v>jg</v>
          </cell>
          <cell r="D3188">
            <v>79150.7</v>
          </cell>
          <cell r="E3188">
            <v>63841.506694628166</v>
          </cell>
          <cell r="F3188" t="str">
            <v>SIEC Abr/26</v>
          </cell>
        </row>
        <row r="3189">
          <cell r="A3189" t="str">
            <v>03.04.01.100.06</v>
          </cell>
          <cell r="B3189" t="str">
            <v>Dormente de madeira tratado de 2,80m</v>
          </cell>
          <cell r="C3189" t="str">
            <v>un</v>
          </cell>
          <cell r="D3189">
            <v>862.47</v>
          </cell>
          <cell r="E3189">
            <v>695.65252460074203</v>
          </cell>
          <cell r="F3189" t="str">
            <v>SIEC Abr/26</v>
          </cell>
        </row>
        <row r="3190">
          <cell r="A3190" t="str">
            <v>03.04.01.100.89</v>
          </cell>
          <cell r="B3190" t="str">
            <v>Dormente monobloco de concreto para AMV</v>
          </cell>
          <cell r="C3190" t="str">
            <v>m</v>
          </cell>
          <cell r="D3190">
            <v>228.1</v>
          </cell>
          <cell r="E3190">
            <v>183.98128730440393</v>
          </cell>
          <cell r="F3190" t="str">
            <v>SIEC Abr/26</v>
          </cell>
        </row>
        <row r="3191">
          <cell r="A3191" t="str">
            <v>03.04.01.100.90</v>
          </cell>
          <cell r="B3191" t="str">
            <v>Dormente oco</v>
          </cell>
          <cell r="C3191" t="str">
            <v>un</v>
          </cell>
          <cell r="D3191">
            <v>21240.799999999999</v>
          </cell>
          <cell r="E3191">
            <v>17132.440716244553</v>
          </cell>
          <cell r="F3191" t="str">
            <v>SIEC Abr/26</v>
          </cell>
        </row>
        <row r="3192">
          <cell r="A3192" t="str">
            <v>03.04.01.100.16</v>
          </cell>
          <cell r="B3192" t="str">
            <v>Grampo elástico para olhal</v>
          </cell>
          <cell r="C3192" t="str">
            <v>un</v>
          </cell>
          <cell r="D3192">
            <v>12.56</v>
          </cell>
          <cell r="E3192">
            <v>10.130666236489757</v>
          </cell>
          <cell r="F3192" t="str">
            <v>SIEC Abr/26</v>
          </cell>
        </row>
        <row r="3193">
          <cell r="A3193" t="str">
            <v>03.04.01.100.21</v>
          </cell>
          <cell r="B3193" t="str">
            <v>Isolador para dormente de concreto</v>
          </cell>
          <cell r="C3193" t="str">
            <v>un</v>
          </cell>
          <cell r="D3193">
            <v>5.4</v>
          </cell>
          <cell r="E3193">
            <v>4.3555412163252143</v>
          </cell>
          <cell r="F3193" t="str">
            <v>SIEC Abr/26</v>
          </cell>
        </row>
        <row r="3194">
          <cell r="A3194" t="str">
            <v>03.04.01.100.17</v>
          </cell>
          <cell r="B3194" t="str">
            <v>Palmilha amortecedora PAD</v>
          </cell>
          <cell r="C3194" t="str">
            <v>un</v>
          </cell>
          <cell r="D3194">
            <v>9.24</v>
          </cell>
          <cell r="E3194">
            <v>7.452814970156477</v>
          </cell>
          <cell r="F3194" t="str">
            <v>SIEC Abr/26</v>
          </cell>
        </row>
        <row r="3195">
          <cell r="A3195" t="str">
            <v>03.04.01.100.15</v>
          </cell>
          <cell r="B3195" t="str">
            <v>Pedra britada para Lastro</v>
          </cell>
          <cell r="C3195" t="str">
            <v>m³</v>
          </cell>
          <cell r="D3195">
            <v>156.41999999999999</v>
          </cell>
          <cell r="E3195">
            <v>126.16551056622035</v>
          </cell>
          <cell r="F3195" t="str">
            <v>SIEC Abr/26</v>
          </cell>
        </row>
        <row r="3196">
          <cell r="A3196" t="str">
            <v>03.04.01.100.22</v>
          </cell>
          <cell r="B3196" t="str">
            <v>Placa de apoio</v>
          </cell>
          <cell r="C3196" t="str">
            <v>un</v>
          </cell>
          <cell r="D3196">
            <v>90.23</v>
          </cell>
          <cell r="E3196">
            <v>72.777867397967412</v>
          </cell>
          <cell r="F3196" t="str">
            <v>SIEC Abr/26</v>
          </cell>
        </row>
        <row r="3197">
          <cell r="A3197" t="str">
            <v>03.04.01.100.24</v>
          </cell>
          <cell r="B3197" t="str">
            <v>Placa de apoio com olhal para trilho TR57, inclinação 1:40</v>
          </cell>
          <cell r="C3197" t="str">
            <v>un</v>
          </cell>
          <cell r="D3197">
            <v>98.56</v>
          </cell>
          <cell r="E3197">
            <v>79.496693015002421</v>
          </cell>
          <cell r="F3197" t="str">
            <v>SIEC Abr/26</v>
          </cell>
        </row>
        <row r="3198">
          <cell r="A3198" t="str">
            <v>03.04.01.100.23</v>
          </cell>
          <cell r="B3198" t="str">
            <v>Placa de apoio com olhal para trilho TR57, sem inclinação</v>
          </cell>
          <cell r="C3198" t="str">
            <v>un</v>
          </cell>
          <cell r="D3198">
            <v>90.23</v>
          </cell>
          <cell r="E3198">
            <v>72.777867397967412</v>
          </cell>
          <cell r="F3198" t="str">
            <v>SIEC Abr/26</v>
          </cell>
        </row>
        <row r="3199">
          <cell r="A3199" t="str">
            <v>03.04.01.100.14</v>
          </cell>
          <cell r="B3199" t="str">
            <v>Tala de junção TJ 57 6 furos (Fornecimento)</v>
          </cell>
          <cell r="C3199" t="str">
            <v>un</v>
          </cell>
          <cell r="D3199">
            <v>876.52</v>
          </cell>
          <cell r="E3199">
            <v>706.98499758025491</v>
          </cell>
          <cell r="F3199" t="str">
            <v>SIEC Abr/26</v>
          </cell>
        </row>
        <row r="3200">
          <cell r="A3200" t="str">
            <v>03.04.01.100.25</v>
          </cell>
          <cell r="B3200" t="str">
            <v>Tirefão para fixação de trilhos nº 21</v>
          </cell>
          <cell r="C3200" t="str">
            <v>un</v>
          </cell>
          <cell r="D3200">
            <v>11.88</v>
          </cell>
          <cell r="E3200">
            <v>9.58219067591547</v>
          </cell>
          <cell r="F3200" t="str">
            <v>SIEC Abr/26</v>
          </cell>
        </row>
        <row r="3201">
          <cell r="A3201" t="str">
            <v>03.04.01.100.76</v>
          </cell>
          <cell r="B3201" t="str">
            <v>Tirefão para fixação de trilhos nº 22</v>
          </cell>
          <cell r="C3201" t="str">
            <v>un</v>
          </cell>
          <cell r="D3201">
            <v>11.88</v>
          </cell>
          <cell r="E3201">
            <v>9.58219067591547</v>
          </cell>
          <cell r="F3201" t="str">
            <v>SIEC Abr/26</v>
          </cell>
        </row>
        <row r="3202">
          <cell r="A3202" t="str">
            <v>03.04.01.100.45</v>
          </cell>
          <cell r="B3202" t="str">
            <v>Travessão Nº14 otimizado, de trilho TR 57 IH em bitola 1600mm para assentamento em dormente de concreto. Tipo AREMA - Entrevia entre 4,00m e 4,40m</v>
          </cell>
          <cell r="C3202" t="str">
            <v>cj</v>
          </cell>
          <cell r="D3202">
            <v>1688972.58</v>
          </cell>
          <cell r="E3202">
            <v>1362294.3861913213</v>
          </cell>
          <cell r="F3202" t="str">
            <v>SIEC Abr/26</v>
          </cell>
        </row>
        <row r="3203">
          <cell r="A3203" t="str">
            <v>03.04.01.100.08</v>
          </cell>
          <cell r="B3203" t="str">
            <v>Trilhos TR 57 IH (Fornecimento)</v>
          </cell>
          <cell r="C3203" t="str">
            <v>T</v>
          </cell>
          <cell r="D3203">
            <v>9676.7099999999991</v>
          </cell>
          <cell r="E3203">
            <v>7805.0572673011766</v>
          </cell>
          <cell r="F3203" t="str">
            <v>SIEC Abr/26</v>
          </cell>
        </row>
        <row r="3204">
          <cell r="A3204" t="str">
            <v>03.04.01.100.10</v>
          </cell>
          <cell r="B3204" t="str">
            <v>Trilhos UIC 60 SS Resistência Padrão (Fornecimento)</v>
          </cell>
          <cell r="C3204" t="str">
            <v>T</v>
          </cell>
          <cell r="D3204">
            <v>10178.209999999999</v>
          </cell>
          <cell r="E3204">
            <v>8209.5579932247128</v>
          </cell>
          <cell r="F3204" t="str">
            <v>SIEC Abr/26</v>
          </cell>
        </row>
        <row r="3205">
          <cell r="A3205" t="str">
            <v>03.09</v>
          </cell>
          <cell r="B3205" t="str">
            <v>SERVIÇOS DIVERSOS</v>
          </cell>
          <cell r="C3205" t="str">
            <v/>
          </cell>
          <cell r="E3205">
            <v>0</v>
          </cell>
          <cell r="F3205" t="str">
            <v>SIEC Abr/26</v>
          </cell>
        </row>
        <row r="3206">
          <cell r="A3206" t="str">
            <v>03.09.01</v>
          </cell>
          <cell r="B3206" t="str">
            <v>SERVIÇOS DIVERSOS</v>
          </cell>
          <cell r="C3206" t="str">
            <v/>
          </cell>
          <cell r="E3206">
            <v>0</v>
          </cell>
          <cell r="F3206" t="str">
            <v>SIEC Abr/26</v>
          </cell>
        </row>
        <row r="3207">
          <cell r="A3207" t="str">
            <v>03.09.01.100</v>
          </cell>
          <cell r="B3207" t="str">
            <v>SERVIÇOS DIVERSOS</v>
          </cell>
          <cell r="C3207" t="str">
            <v/>
          </cell>
          <cell r="E3207">
            <v>0</v>
          </cell>
          <cell r="F3207" t="str">
            <v>SIEC Abr/26</v>
          </cell>
        </row>
        <row r="3208">
          <cell r="A3208" t="str">
            <v>03.09.01.100.02</v>
          </cell>
          <cell r="B3208" t="str">
            <v>Desmontagem de escoramento de via</v>
          </cell>
          <cell r="C3208" t="str">
            <v>m</v>
          </cell>
          <cell r="D3208">
            <v>225.57</v>
          </cell>
          <cell r="E3208">
            <v>181.9406355863849</v>
          </cell>
          <cell r="F3208" t="str">
            <v>SIEC Abr/26</v>
          </cell>
        </row>
        <row r="3209">
          <cell r="A3209" t="str">
            <v>03.09.01.100.01</v>
          </cell>
          <cell r="B3209" t="str">
            <v>Montagem de escoramento de via</v>
          </cell>
          <cell r="C3209" t="str">
            <v>m</v>
          </cell>
          <cell r="D3209">
            <v>205.53</v>
          </cell>
          <cell r="E3209">
            <v>165.776738183578</v>
          </cell>
          <cell r="F3209" t="str">
            <v>SIEC Abr/26</v>
          </cell>
        </row>
        <row r="3210">
          <cell r="A3210" t="str">
            <v>03.10</v>
          </cell>
          <cell r="B3210" t="str">
            <v>FORNECIMENTO E INSTALAÇÃO SUPERESTRUTURA</v>
          </cell>
          <cell r="C3210" t="str">
            <v/>
          </cell>
          <cell r="E3210">
            <v>0</v>
          </cell>
          <cell r="F3210" t="str">
            <v>SIEC Abr/26</v>
          </cell>
        </row>
        <row r="3211">
          <cell r="A3211" t="str">
            <v>03.10.01</v>
          </cell>
          <cell r="B3211" t="str">
            <v>DEMOLIÇÕES</v>
          </cell>
          <cell r="C3211" t="str">
            <v/>
          </cell>
          <cell r="E3211">
            <v>0</v>
          </cell>
          <cell r="F3211" t="str">
            <v>SIEC Abr/26</v>
          </cell>
        </row>
        <row r="3212">
          <cell r="A3212" t="str">
            <v>03.10.01.100</v>
          </cell>
          <cell r="B3212" t="str">
            <v>DEMOLIÇÕES</v>
          </cell>
          <cell r="C3212" t="str">
            <v/>
          </cell>
          <cell r="E3212">
            <v>0</v>
          </cell>
          <cell r="F3212" t="str">
            <v>SIEC Abr/26</v>
          </cell>
        </row>
        <row r="3213">
          <cell r="A3213" t="str">
            <v>03.10.01.100.02</v>
          </cell>
          <cell r="B3213" t="str">
            <v>Demolição de AMV 1:10 TR 57, em bitola larga, dormente de madeira, com separação e empilhamento</v>
          </cell>
          <cell r="C3213" t="str">
            <v>un</v>
          </cell>
          <cell r="D3213">
            <v>1417.06</v>
          </cell>
          <cell r="E3213">
            <v>1142.9746733344086</v>
          </cell>
          <cell r="F3213" t="str">
            <v>SIEC Abr/26</v>
          </cell>
        </row>
        <row r="3214">
          <cell r="A3214" t="str">
            <v>03.10.01.100.03</v>
          </cell>
          <cell r="B3214" t="str">
            <v>Demolição de AMV 1:14 TR 57, em bitola larga, dormente de madeira, com separação e empilhamento</v>
          </cell>
          <cell r="C3214" t="str">
            <v>un</v>
          </cell>
          <cell r="D3214">
            <v>1353.08</v>
          </cell>
          <cell r="E3214">
            <v>1091.3695757380221</v>
          </cell>
          <cell r="F3214" t="str">
            <v>SIEC Abr/26</v>
          </cell>
        </row>
        <row r="3215">
          <cell r="A3215" t="str">
            <v>03.10.01.100.01</v>
          </cell>
          <cell r="B3215" t="str">
            <v>Demolição de via, bitola larga, 1.667 dormentes de concreto/km, trilho TR 57, barra com 12 m de comprimento, com separação e empilhamento</v>
          </cell>
          <cell r="C3215" t="str">
            <v>km</v>
          </cell>
          <cell r="D3215">
            <v>34307.870000000003</v>
          </cell>
          <cell r="E3215">
            <v>27672.100338764318</v>
          </cell>
          <cell r="F3215" t="str">
            <v>SIEC Abr/26</v>
          </cell>
        </row>
        <row r="3216">
          <cell r="A3216" t="str">
            <v>03.10.02</v>
          </cell>
          <cell r="B3216" t="str">
            <v>LANÇAMENTO DE LASTRO E NIVELAMENTO</v>
          </cell>
          <cell r="C3216" t="str">
            <v/>
          </cell>
          <cell r="E3216">
            <v>0</v>
          </cell>
          <cell r="F3216" t="str">
            <v>SIEC Abr/26</v>
          </cell>
        </row>
        <row r="3217">
          <cell r="A3217" t="str">
            <v>03.10.02.100</v>
          </cell>
          <cell r="B3217" t="str">
            <v>LANÇAMENTO DE LASTRO E NIVELAMENTO</v>
          </cell>
          <cell r="C3217" t="str">
            <v/>
          </cell>
          <cell r="E3217">
            <v>0</v>
          </cell>
          <cell r="F3217" t="str">
            <v>SIEC Abr/26</v>
          </cell>
        </row>
        <row r="3218">
          <cell r="A3218" t="str">
            <v>03.10.02.100.02</v>
          </cell>
          <cell r="B3218" t="str">
            <v>Lançamento de Lastro e Nivelamento contínuo com socadora automática de linha, segundo levante de 15cm - duas passadas</v>
          </cell>
          <cell r="C3218" t="str">
            <v>m³</v>
          </cell>
          <cell r="D3218">
            <v>203.71</v>
          </cell>
          <cell r="E3218">
            <v>164.30875947733506</v>
          </cell>
          <cell r="F3218" t="str">
            <v>SIEC Abr/26</v>
          </cell>
        </row>
        <row r="3219">
          <cell r="A3219" t="str">
            <v>03.10.02.100.03</v>
          </cell>
          <cell r="B3219" t="str">
            <v>Lançamento de Lastro e Nivelamento contínuo com socadora automática de linha, terceiro levante de 25cm - duas passadas</v>
          </cell>
          <cell r="C3219" t="str">
            <v>m³</v>
          </cell>
          <cell r="D3219">
            <v>213.41</v>
          </cell>
          <cell r="E3219">
            <v>172.13260203258591</v>
          </cell>
          <cell r="F3219" t="str">
            <v>SIEC Abr/26</v>
          </cell>
        </row>
        <row r="3220">
          <cell r="A3220" t="str">
            <v>03.10.02.100.01</v>
          </cell>
          <cell r="B3220" t="str">
            <v>Lançamento de lastro, 15 cm de altura, primeiro levante, descarga de pedra britada de caminhões</v>
          </cell>
          <cell r="C3220" t="str">
            <v>m³</v>
          </cell>
          <cell r="D3220">
            <v>195.9</v>
          </cell>
          <cell r="E3220">
            <v>158.00935634779805</v>
          </cell>
          <cell r="F3220" t="str">
            <v>SIEC Abr/26</v>
          </cell>
        </row>
        <row r="3221">
          <cell r="A3221" t="str">
            <v>03.10.03</v>
          </cell>
          <cell r="B3221" t="str">
            <v>POSICIONAMENTO E ASSENTAMENTO</v>
          </cell>
          <cell r="C3221" t="str">
            <v/>
          </cell>
          <cell r="E3221">
            <v>0</v>
          </cell>
          <cell r="F3221" t="str">
            <v>SIEC Abr/26</v>
          </cell>
        </row>
        <row r="3222">
          <cell r="A3222" t="str">
            <v>03.10.03.100</v>
          </cell>
          <cell r="B3222" t="str">
            <v>VIA</v>
          </cell>
          <cell r="C3222" t="str">
            <v/>
          </cell>
          <cell r="E3222">
            <v>0</v>
          </cell>
          <cell r="F3222" t="str">
            <v>SIEC Abr/26</v>
          </cell>
        </row>
        <row r="3223">
          <cell r="A3223" t="str">
            <v>03.10.03.100.03</v>
          </cell>
          <cell r="B3223" t="str">
            <v>Posicionamento com equipamento mecanizado de dormentes de concreto, bitola larga - 1.667 un/km</v>
          </cell>
          <cell r="C3223" t="str">
            <v>km</v>
          </cell>
          <cell r="D3223">
            <v>828419.97</v>
          </cell>
          <cell r="E3223">
            <v>668188.39328924019</v>
          </cell>
          <cell r="F3223" t="str">
            <v>SIEC Abr/26</v>
          </cell>
        </row>
        <row r="3224">
          <cell r="A3224" t="str">
            <v>03.10.03.100.04</v>
          </cell>
          <cell r="B3224" t="str">
            <v>Posicionamento com equipamento mecanizado de dormentes de concreto, bitola larga - 1.667 un/km (sem fornecimento de dormente)</v>
          </cell>
          <cell r="C3224" t="str">
            <v>km</v>
          </cell>
          <cell r="D3224">
            <v>7522.49</v>
          </cell>
          <cell r="E3224">
            <v>6067.5028230359731</v>
          </cell>
          <cell r="F3224" t="str">
            <v>SIEC Abr/26</v>
          </cell>
        </row>
        <row r="3225">
          <cell r="A3225" t="str">
            <v>03.10.04</v>
          </cell>
          <cell r="B3225" t="str">
            <v>SERVIÇOS AUXILIARES</v>
          </cell>
          <cell r="C3225" t="str">
            <v/>
          </cell>
          <cell r="E3225">
            <v>0</v>
          </cell>
          <cell r="F3225" t="str">
            <v>SIEC Abr/26</v>
          </cell>
        </row>
        <row r="3226">
          <cell r="A3226" t="str">
            <v>03.10.04.100</v>
          </cell>
          <cell r="B3226" t="str">
            <v>SERVIÇOS AUXILIARES</v>
          </cell>
          <cell r="C3226" t="str">
            <v/>
          </cell>
          <cell r="E3226">
            <v>0</v>
          </cell>
          <cell r="F3226" t="str">
            <v>SIEC Abr/26</v>
          </cell>
        </row>
        <row r="3227">
          <cell r="A3227" t="str">
            <v>03.10.04.100.03</v>
          </cell>
          <cell r="B3227" t="str">
            <v>Barra de trilhos UIC 60, com 120 m de comprimento (TLS), soldada por caldeamento em estaleiro</v>
          </cell>
          <cell r="C3227" t="str">
            <v>un</v>
          </cell>
          <cell r="D3227">
            <v>76287.490000000005</v>
          </cell>
          <cell r="E3227">
            <v>61532.09388611067</v>
          </cell>
          <cell r="F3227" t="str">
            <v>SIEC Abr/26</v>
          </cell>
        </row>
        <row r="3228">
          <cell r="A3228" t="str">
            <v>03.10.04.100.04</v>
          </cell>
          <cell r="B3228" t="str">
            <v>Colocação mecanizada de grampo elástico</v>
          </cell>
          <cell r="C3228" t="str">
            <v>km</v>
          </cell>
          <cell r="D3228">
            <v>88729.67</v>
          </cell>
          <cell r="E3228">
            <v>71567.728665913848</v>
          </cell>
          <cell r="F3228" t="str">
            <v>SIEC Abr/26</v>
          </cell>
        </row>
        <row r="3229">
          <cell r="A3229" t="str">
            <v>03.10.04.100.07</v>
          </cell>
          <cell r="B3229" t="str">
            <v>Colocação mecanizada de grampo elástico, sem fornecimento de material</v>
          </cell>
          <cell r="C3229" t="str">
            <v>un</v>
          </cell>
          <cell r="D3229">
            <v>0.15</v>
          </cell>
          <cell r="E3229">
            <v>0.12098725600903371</v>
          </cell>
          <cell r="F3229" t="str">
            <v>SIEC Abr/26</v>
          </cell>
        </row>
        <row r="3230">
          <cell r="A3230" t="str">
            <v>03.10.04.100.02</v>
          </cell>
          <cell r="B3230" t="str">
            <v>Posicionamento mecanizado de trilhos</v>
          </cell>
          <cell r="C3230" t="str">
            <v>km</v>
          </cell>
          <cell r="D3230">
            <v>282.83</v>
          </cell>
          <cell r="E3230">
            <v>228.12550411356668</v>
          </cell>
          <cell r="F3230" t="str">
            <v>SIEC Abr/26</v>
          </cell>
        </row>
        <row r="3231">
          <cell r="A3231" t="str">
            <v>03.10.04.100.01</v>
          </cell>
          <cell r="B3231" t="str">
            <v>Solda elétrica por caldeamento para qualquer perfil de trilho, comprimento de 12 m, em estaleiro para formação de trilho longo soldado</v>
          </cell>
          <cell r="C3231" t="str">
            <v>un</v>
          </cell>
          <cell r="D3231">
            <v>279.89999999999998</v>
          </cell>
          <cell r="E3231">
            <v>225.7622197128569</v>
          </cell>
          <cell r="F3231" t="str">
            <v>SIEC Abr/26</v>
          </cell>
        </row>
        <row r="3232">
          <cell r="A3232" t="str">
            <v>03.10.05</v>
          </cell>
          <cell r="B3232" t="str">
            <v>MANUSEIO DE MATERIAIS</v>
          </cell>
          <cell r="C3232" t="str">
            <v/>
          </cell>
          <cell r="E3232">
            <v>0</v>
          </cell>
          <cell r="F3232" t="str">
            <v>SIEC Abr/26</v>
          </cell>
        </row>
        <row r="3233">
          <cell r="A3233" t="str">
            <v>03.10.05.100</v>
          </cell>
          <cell r="B3233" t="str">
            <v>CARGA, DESCARGA E MANOBRA</v>
          </cell>
          <cell r="C3233" t="str">
            <v/>
          </cell>
          <cell r="E3233">
            <v>0</v>
          </cell>
          <cell r="F3233" t="str">
            <v>SIEC Abr/26</v>
          </cell>
        </row>
        <row r="3234">
          <cell r="A3234" t="str">
            <v>03.10.05.100.03</v>
          </cell>
          <cell r="B3234" t="str">
            <v>Carga, descarga e manobra de areia, brita, pedra de mão ou solos em caminhão basculante de 10 m³ - carga com carregadeira e descarga livre</v>
          </cell>
          <cell r="C3234" t="str">
            <v>T</v>
          </cell>
          <cell r="D3234">
            <v>2.37</v>
          </cell>
          <cell r="E3234">
            <v>1.9115986449427327</v>
          </cell>
          <cell r="F3234" t="str">
            <v>SIEC Abr/26</v>
          </cell>
        </row>
        <row r="3235">
          <cell r="A3235" t="str">
            <v>03.10.05.100.05</v>
          </cell>
          <cell r="B3235" t="str">
            <v>Carga, descarga e manobra de lastro de brita em locomotiva e vagões Hopper com capacidade de 75 t</v>
          </cell>
          <cell r="C3235" t="str">
            <v>T</v>
          </cell>
          <cell r="D3235">
            <v>8.4499999999999993</v>
          </cell>
          <cell r="E3235">
            <v>6.8156154218422316</v>
          </cell>
          <cell r="F3235" t="str">
            <v>SIEC Abr/26</v>
          </cell>
        </row>
        <row r="3236">
          <cell r="A3236" t="str">
            <v>03.10.05.100.04</v>
          </cell>
          <cell r="B3236" t="str">
            <v>Carga, descarga e manobra de materiais diversos em caminhão carroceria de 15 t - carga e descarga manuais</v>
          </cell>
          <cell r="C3236" t="str">
            <v>T</v>
          </cell>
          <cell r="D3236">
            <v>42.17</v>
          </cell>
          <cell r="E3236">
            <v>34.013550572673012</v>
          </cell>
          <cell r="F3236" t="str">
            <v>SIEC Abr/26</v>
          </cell>
        </row>
        <row r="3237">
          <cell r="A3237" t="str">
            <v>03.10.05.100.02</v>
          </cell>
          <cell r="B3237" t="str">
            <v>Carga, descarga e manobra de materiais metálicos e acessórios diversos em vagões tipo gôndola com capacidade de 100 t</v>
          </cell>
          <cell r="C3237" t="str">
            <v>T</v>
          </cell>
          <cell r="D3237">
            <v>47.33</v>
          </cell>
          <cell r="E3237">
            <v>38.175512179383773</v>
          </cell>
          <cell r="F3237" t="str">
            <v>SIEC Abr/26</v>
          </cell>
        </row>
        <row r="3238">
          <cell r="A3238" t="str">
            <v>03.10.05.100.06</v>
          </cell>
          <cell r="B3238" t="str">
            <v>Carga, descarga e manobra de materiais pesados em caminhão basculante de 14 m³ - carga e descarga com guindaste</v>
          </cell>
          <cell r="C3238" t="str">
            <v>T</v>
          </cell>
          <cell r="D3238">
            <v>10.4</v>
          </cell>
          <cell r="E3238">
            <v>8.3884497499596709</v>
          </cell>
          <cell r="F3238" t="str">
            <v>SIEC Abr/26</v>
          </cell>
        </row>
        <row r="3239">
          <cell r="A3239" t="str">
            <v>03.10.05.100.01</v>
          </cell>
          <cell r="B3239" t="str">
            <v>Carga, descarga e manobra de trilhos TLS de até 120 metros em vagões prancha com capacidade de 100 t</v>
          </cell>
          <cell r="C3239" t="str">
            <v>T</v>
          </cell>
          <cell r="D3239">
            <v>9.4499999999999993</v>
          </cell>
          <cell r="E3239">
            <v>7.6221971285691232</v>
          </cell>
          <cell r="F3239" t="str">
            <v>SIEC Abr/26</v>
          </cell>
        </row>
        <row r="3240">
          <cell r="A3240" t="str">
            <v>03.10.05.101</v>
          </cell>
          <cell r="B3240" t="str">
            <v>TRANSPORTE</v>
          </cell>
          <cell r="C3240" t="str">
            <v/>
          </cell>
          <cell r="E3240">
            <v>0</v>
          </cell>
          <cell r="F3240" t="str">
            <v>SIEC Abr/26</v>
          </cell>
        </row>
        <row r="3241">
          <cell r="A3241" t="str">
            <v>03.10.05.101.03</v>
          </cell>
          <cell r="B3241" t="str">
            <v>Transporte com caminhão basculante capacidade de 10 m³ - rodovia com revestimento primário</v>
          </cell>
          <cell r="C3241" t="str">
            <v>TXKM</v>
          </cell>
          <cell r="D3241">
            <v>1</v>
          </cell>
          <cell r="E3241">
            <v>0.80658170672689145</v>
          </cell>
          <cell r="F3241" t="str">
            <v>SIEC Abr/26</v>
          </cell>
        </row>
        <row r="3242">
          <cell r="A3242" t="str">
            <v>03.11.06.100.21</v>
          </cell>
          <cell r="B3242" t="str">
            <v>Carga, manobra e descarga de agregados ou solos em caminhão basculante de 10 m³ - carga com escavadeira de 1,56 m³ (exclusa) e descarga livre</v>
          </cell>
          <cell r="C3242" t="str">
            <v>T</v>
          </cell>
          <cell r="D3242">
            <v>1.91</v>
          </cell>
          <cell r="E3242">
            <v>1.5405710598483626</v>
          </cell>
          <cell r="F3242" t="str">
            <v>SIEC Abr/26</v>
          </cell>
        </row>
        <row r="3243">
          <cell r="A3243" t="str">
            <v>03.11.06.100.20</v>
          </cell>
          <cell r="B3243" t="str">
            <v>Carga, manobra e descarga de agregados ou solos em caminhão basculante de 6 m³ - carga manual e descarga livre</v>
          </cell>
          <cell r="C3243" t="str">
            <v>T</v>
          </cell>
          <cell r="D3243">
            <v>36.31</v>
          </cell>
          <cell r="E3243">
            <v>29.28698177125343</v>
          </cell>
          <cell r="F3243" t="str">
            <v>SIEC Abr/26</v>
          </cell>
        </row>
        <row r="3244">
          <cell r="A3244" t="str">
            <v>03.10.05.101.04</v>
          </cell>
          <cell r="B3244" t="str">
            <v>Transporte com caminhão carroceria - rodovia em leito natural</v>
          </cell>
          <cell r="C3244" t="str">
            <v>TXKM</v>
          </cell>
          <cell r="D3244">
            <v>1.17</v>
          </cell>
          <cell r="E3244">
            <v>0.94370059687046293</v>
          </cell>
          <cell r="F3244" t="str">
            <v>SIEC Abr/26</v>
          </cell>
        </row>
        <row r="3245">
          <cell r="A3245" t="str">
            <v>03.10.05.101.05</v>
          </cell>
          <cell r="B3245" t="str">
            <v>Transporte de lastro de brita com locomotiva e vagões vagões Hopper com capacidade de 75 t - via em bitola métrica</v>
          </cell>
          <cell r="C3245" t="str">
            <v>TXKM</v>
          </cell>
          <cell r="D3245">
            <v>0.32</v>
          </cell>
          <cell r="E3245">
            <v>0.25810614615260524</v>
          </cell>
          <cell r="F3245" t="str">
            <v>SIEC Abr/26</v>
          </cell>
        </row>
        <row r="3246">
          <cell r="A3246" t="str">
            <v>03.10.05.101.02</v>
          </cell>
          <cell r="B3246" t="str">
            <v>Transporte de materiais metálicos e acessórios diversos em via férrea com locomotiva diesel/elétrica</v>
          </cell>
          <cell r="C3246" t="str">
            <v>TXKM</v>
          </cell>
          <cell r="D3246">
            <v>0.41</v>
          </cell>
          <cell r="E3246">
            <v>0.33069849975802545</v>
          </cell>
          <cell r="F3246" t="str">
            <v>SIEC Abr/26</v>
          </cell>
        </row>
        <row r="3247">
          <cell r="A3247" t="str">
            <v>03.10.05.101.01</v>
          </cell>
          <cell r="B3247" t="str">
            <v>Transporte de trilho TLS de até 120 metros em via férrea com locomotiva diesel/elétrica</v>
          </cell>
          <cell r="C3247" t="str">
            <v>TXKM</v>
          </cell>
          <cell r="D3247">
            <v>0.22</v>
          </cell>
          <cell r="E3247">
            <v>0.17744797547991611</v>
          </cell>
          <cell r="F3247" t="str">
            <v>SIEC Abr/26</v>
          </cell>
        </row>
        <row r="3248">
          <cell r="A3248" t="str">
            <v>04</v>
          </cell>
          <cell r="B3248" t="str">
            <v>SISTEMAS DE ENERGIA</v>
          </cell>
          <cell r="C3248" t="str">
            <v/>
          </cell>
          <cell r="E3248">
            <v>0</v>
          </cell>
          <cell r="F3248" t="str">
            <v>SIEC Abr/26</v>
          </cell>
        </row>
        <row r="3249">
          <cell r="A3249" t="str">
            <v>04.01</v>
          </cell>
          <cell r="B3249" t="str">
            <v>REDE AÉREA</v>
          </cell>
          <cell r="C3249" t="str">
            <v/>
          </cell>
          <cell r="E3249">
            <v>0</v>
          </cell>
          <cell r="F3249" t="str">
            <v>SIEC Abr/26</v>
          </cell>
        </row>
        <row r="3250">
          <cell r="A3250" t="str">
            <v>04.01.01</v>
          </cell>
          <cell r="B3250" t="str">
            <v>FORNECIMENTO DE MATERIAIS</v>
          </cell>
          <cell r="C3250" t="str">
            <v/>
          </cell>
          <cell r="E3250">
            <v>0</v>
          </cell>
          <cell r="F3250" t="str">
            <v>SIEC Abr/26</v>
          </cell>
        </row>
        <row r="3251">
          <cell r="A3251" t="str">
            <v>04.01.01.100</v>
          </cell>
          <cell r="B3251" t="str">
            <v>ESTRUTURAS METÁLICAS E FERRAGENS</v>
          </cell>
          <cell r="C3251" t="str">
            <v/>
          </cell>
          <cell r="E3251">
            <v>0</v>
          </cell>
          <cell r="F3251" t="str">
            <v>SIEC Abr/26</v>
          </cell>
        </row>
        <row r="3252">
          <cell r="A3252" t="str">
            <v>04.01.01.100.72</v>
          </cell>
          <cell r="B3252" t="str">
            <v>Ancoragem - ponto fixo - (Encabeçamento e Estai - ferragens e cabo de aço)</v>
          </cell>
          <cell r="C3252" t="str">
            <v>cj</v>
          </cell>
          <cell r="D3252">
            <v>19833.45</v>
          </cell>
          <cell r="E3252">
            <v>15997.297951282466</v>
          </cell>
          <cell r="F3252" t="str">
            <v>SIEC Abr/26</v>
          </cell>
        </row>
        <row r="3253">
          <cell r="A3253" t="str">
            <v>04.01.01.100.70</v>
          </cell>
          <cell r="B3253" t="str">
            <v>Ancoragem completa de cabo mensageiro ou fio trolley - (Ferragens do Encabeçamento e do Estai)</v>
          </cell>
          <cell r="C3253" t="str">
            <v>cj</v>
          </cell>
          <cell r="D3253">
            <v>8541.43</v>
          </cell>
          <cell r="E3253">
            <v>6889.361187288272</v>
          </cell>
          <cell r="F3253" t="str">
            <v>SIEC Abr/26</v>
          </cell>
        </row>
        <row r="3254">
          <cell r="A3254" t="str">
            <v>04.01.01.100.73</v>
          </cell>
          <cell r="B3254" t="str">
            <v>Ancoragem completa dois fios de contato 107 mm² - (Ferragens do Encabeçamento e do Estai)</v>
          </cell>
          <cell r="C3254" t="str">
            <v>cj</v>
          </cell>
          <cell r="D3254">
            <v>7833.83</v>
          </cell>
          <cell r="E3254">
            <v>6318.6239716083237</v>
          </cell>
          <cell r="F3254" t="str">
            <v>SIEC Abr/26</v>
          </cell>
        </row>
        <row r="3255">
          <cell r="A3255" t="str">
            <v>04.01.01.100.71</v>
          </cell>
          <cell r="B3255" t="str">
            <v>Ancoragem completa para dois cabos mensageiro 253 mm² - (Ferragens do Encabeçamento e do Estai)</v>
          </cell>
          <cell r="C3255" t="str">
            <v>cj</v>
          </cell>
          <cell r="D3255">
            <v>7843.5</v>
          </cell>
          <cell r="E3255">
            <v>6326.4236167123727</v>
          </cell>
          <cell r="F3255" t="str">
            <v>SIEC Abr/26</v>
          </cell>
        </row>
        <row r="3256">
          <cell r="A3256" t="str">
            <v>04.01.01.100.54</v>
          </cell>
          <cell r="B3256" t="str">
            <v>Aparelho tensor 1/5 completo com ferragens, contrapesos, grade de proteção e cabo</v>
          </cell>
          <cell r="C3256" t="str">
            <v>cj</v>
          </cell>
          <cell r="D3256">
            <v>37979.64</v>
          </cell>
          <cell r="E3256">
            <v>30633.682852072914</v>
          </cell>
          <cell r="F3256" t="str">
            <v>SIEC Abr/26</v>
          </cell>
        </row>
        <row r="3257">
          <cell r="A3257" t="str">
            <v>04.01.01.100.107</v>
          </cell>
          <cell r="B3257" t="str">
            <v>Banco de dutos, composto por envelope de concreto (10Mpa), com dimensões internas (0,80 x 1,4)m, dutos em PEAD (6 x Ø 5")</v>
          </cell>
          <cell r="C3257" t="str">
            <v>m</v>
          </cell>
          <cell r="D3257">
            <v>504.17</v>
          </cell>
          <cell r="E3257">
            <v>406.65429908049686</v>
          </cell>
          <cell r="F3257" t="str">
            <v>SIEC Abr/26</v>
          </cell>
        </row>
        <row r="3258">
          <cell r="A3258" t="str">
            <v>04.01.01.100.53</v>
          </cell>
          <cell r="B3258" t="str">
            <v>Chave Fusível de distribuição polimétrica 15KV - Base Tipo C - Porta fusível: 100A - Capacidade de interrupção assimétrica: 10KA, incluso conectorização.</v>
          </cell>
          <cell r="C3258" t="str">
            <v>un</v>
          </cell>
          <cell r="D3258">
            <v>449.07</v>
          </cell>
          <cell r="E3258">
            <v>362.2116470398451</v>
          </cell>
          <cell r="F3258" t="str">
            <v>SIEC Abr/26</v>
          </cell>
        </row>
        <row r="3259">
          <cell r="A3259" t="str">
            <v>04.01.01.100.51</v>
          </cell>
          <cell r="B3259" t="str">
            <v>Chave seccionadora tipo vertical mecanismo motorizado (125 Vcc) com chifre, tensão nominal 34,5 kV (maxíma 36 kV), corrente nominal de 400A, 3 polos, para uso externo. Conforme especificação AU4135-4 e preliminar 20100618-1640 (item 7.5)</v>
          </cell>
          <cell r="C3259" t="str">
            <v>cj</v>
          </cell>
          <cell r="D3259">
            <v>72526.66</v>
          </cell>
          <cell r="E3259">
            <v>58498.677206000968</v>
          </cell>
          <cell r="F3259" t="str">
            <v>SIEC Abr/26</v>
          </cell>
        </row>
        <row r="3260">
          <cell r="A3260" t="str">
            <v>04.01.01.100.49</v>
          </cell>
          <cell r="B3260" t="str">
            <v>Chave seccionadora tripolar 15kV-400A para a linha de 13,8 KV (polo, hastes de manobra, motor ou alavanca), conforme Especificação Técnica CPTM BF0941-3</v>
          </cell>
          <cell r="C3260" t="str">
            <v>cj</v>
          </cell>
          <cell r="D3260">
            <v>1328.02</v>
          </cell>
          <cell r="E3260">
            <v>1071.1566381674463</v>
          </cell>
          <cell r="F3260" t="str">
            <v>SIEC Abr/26</v>
          </cell>
        </row>
        <row r="3261">
          <cell r="A3261" t="str">
            <v>04.01.01.100.48</v>
          </cell>
          <cell r="B3261" t="str">
            <v>Chaves seccionadoras 3KVcc-4000A com acionamentos, caixa de comando, conexões, para a rede aérea de tração, motorizadas passíveis de serem telecomandadas.</v>
          </cell>
          <cell r="C3261" t="str">
            <v>cj</v>
          </cell>
          <cell r="D3261">
            <v>133190.89000000001</v>
          </cell>
          <cell r="E3261">
            <v>107429.33537667367</v>
          </cell>
          <cell r="F3261" t="str">
            <v>SIEC Abr/26</v>
          </cell>
        </row>
        <row r="3262">
          <cell r="A3262" t="str">
            <v>04.01.01.100.39</v>
          </cell>
          <cell r="B3262" t="str">
            <v>Conjunto de fixação do triângulo em postes, estruturas ou torretasduplas</v>
          </cell>
          <cell r="C3262" t="str">
            <v>cj</v>
          </cell>
          <cell r="D3262">
            <v>1372.38</v>
          </cell>
          <cell r="E3262">
            <v>1106.9366026778514</v>
          </cell>
          <cell r="F3262" t="str">
            <v>SIEC Abr/26</v>
          </cell>
        </row>
        <row r="3263">
          <cell r="A3263" t="str">
            <v>04.01.01.100.21</v>
          </cell>
          <cell r="B3263" t="str">
            <v>Conjunto metálico (mastaréu) para a linha de transmissão de 34,5KV e linha de sinais 4,4/6,6/13,2 KV completo, com pinos e isoladores</v>
          </cell>
          <cell r="C3263" t="str">
            <v>cj</v>
          </cell>
          <cell r="D3263">
            <v>2799.72</v>
          </cell>
          <cell r="E3263">
            <v>2258.2029359574121</v>
          </cell>
          <cell r="F3263" t="str">
            <v>SIEC Abr/26</v>
          </cell>
        </row>
        <row r="3264">
          <cell r="A3264" t="str">
            <v>04.01.01.100.91</v>
          </cell>
          <cell r="B3264" t="str">
            <v>Conjunto metálico (mastaréu) para Cabo Guarda</v>
          </cell>
          <cell r="C3264" t="str">
            <v>cj</v>
          </cell>
          <cell r="D3264">
            <v>1064.06</v>
          </cell>
          <cell r="E3264">
            <v>858.25133085981599</v>
          </cell>
          <cell r="F3264" t="str">
            <v>SIEC Abr/26</v>
          </cell>
        </row>
        <row r="3265">
          <cell r="A3265" t="str">
            <v>04.01.01.100.46</v>
          </cell>
          <cell r="B3265" t="str">
            <v>Conjunto metálico para a linha classe 15KV completo, com pinos e isoladores</v>
          </cell>
          <cell r="C3265" t="str">
            <v>cj</v>
          </cell>
          <cell r="D3265">
            <v>1408.73</v>
          </cell>
          <cell r="E3265">
            <v>1136.2558477173739</v>
          </cell>
          <cell r="F3265" t="str">
            <v>SIEC Abr/26</v>
          </cell>
        </row>
        <row r="3266">
          <cell r="A3266" t="str">
            <v>04.01.01.100.76</v>
          </cell>
          <cell r="B3266" t="str">
            <v>Cruzetas de postes metálicos para linha de transmissão de 34,5KV e linha de sinais 13,2 KV, com acessórios</v>
          </cell>
          <cell r="C3266" t="str">
            <v>cj</v>
          </cell>
          <cell r="D3266">
            <v>1946.11</v>
          </cell>
          <cell r="E3266">
            <v>1569.6967252782706</v>
          </cell>
          <cell r="F3266" t="str">
            <v>SIEC Abr/26</v>
          </cell>
        </row>
        <row r="3267">
          <cell r="A3267" t="str">
            <v>04.01.01.100.75</v>
          </cell>
          <cell r="B3267" t="str">
            <v>Cruzetas de postes metálicos para linha de transmissão de 6,6KV, com acessórios</v>
          </cell>
          <cell r="C3267" t="str">
            <v>cj</v>
          </cell>
          <cell r="D3267">
            <v>1996.17</v>
          </cell>
          <cell r="E3267">
            <v>1610.074205517019</v>
          </cell>
          <cell r="F3267" t="str">
            <v>SIEC Abr/26</v>
          </cell>
        </row>
        <row r="3268">
          <cell r="A3268" t="str">
            <v>04.01.01.100.61</v>
          </cell>
          <cell r="B3268" t="str">
            <v>Eletroduto de aço galvanizado a fogo com 4" de diâmetro conforme norma ABNT NBR 5598 - fornecimento</v>
          </cell>
          <cell r="C3268" t="str">
            <v>m</v>
          </cell>
          <cell r="D3268">
            <v>84.31</v>
          </cell>
          <cell r="E3268">
            <v>68.002903694144223</v>
          </cell>
          <cell r="F3268" t="str">
            <v>SIEC Abr/26</v>
          </cell>
        </row>
        <row r="3269">
          <cell r="A3269" t="str">
            <v>04.01.01.100.81</v>
          </cell>
          <cell r="B3269" t="str">
            <v>Emendas para cabo de 70mm² classe de tensão 15 kv.</v>
          </cell>
          <cell r="C3269" t="str">
            <v>cj</v>
          </cell>
          <cell r="D3269">
            <v>435.59</v>
          </cell>
          <cell r="E3269">
            <v>351.33892563316664</v>
          </cell>
          <cell r="F3269" t="str">
            <v>SIEC Abr/26</v>
          </cell>
        </row>
        <row r="3270">
          <cell r="A3270" t="str">
            <v>04.01.01.100.80</v>
          </cell>
          <cell r="B3270" t="str">
            <v>Extensão metálica para prolongamento de triângulo articulados</v>
          </cell>
          <cell r="C3270" t="str">
            <v>cj</v>
          </cell>
          <cell r="D3270">
            <v>2675.64</v>
          </cell>
          <cell r="E3270">
            <v>2158.1222777867397</v>
          </cell>
          <cell r="F3270" t="str">
            <v>SIEC Abr/26</v>
          </cell>
        </row>
        <row r="3271">
          <cell r="A3271" t="str">
            <v>04.01.01.100.40</v>
          </cell>
          <cell r="B3271" t="str">
            <v>Isoladores de seção</v>
          </cell>
          <cell r="C3271" t="str">
            <v>un</v>
          </cell>
          <cell r="D3271">
            <v>44914.02</v>
          </cell>
          <cell r="E3271">
            <v>36226.82690756573</v>
          </cell>
          <cell r="F3271" t="str">
            <v>SIEC Abr/26</v>
          </cell>
        </row>
        <row r="3272">
          <cell r="A3272" t="str">
            <v>04.01.01.100.69</v>
          </cell>
          <cell r="B3272" t="str">
            <v>Mufla terminal classe 15KV para cabo 70mm²</v>
          </cell>
          <cell r="C3272" t="str">
            <v>un</v>
          </cell>
          <cell r="D3272">
            <v>275.88</v>
          </cell>
          <cell r="E3272">
            <v>222.5197612518148</v>
          </cell>
          <cell r="F3272" t="str">
            <v>SIEC Abr/26</v>
          </cell>
        </row>
        <row r="3273">
          <cell r="A3273" t="str">
            <v>04.01.01.100.67</v>
          </cell>
          <cell r="B3273" t="str">
            <v>Mufla terminal classe 35KV para cabo 120mm²</v>
          </cell>
          <cell r="C3273" t="str">
            <v>un</v>
          </cell>
          <cell r="D3273">
            <v>561.46</v>
          </cell>
          <cell r="E3273">
            <v>452.8633650588805</v>
          </cell>
          <cell r="F3273" t="str">
            <v>SIEC Abr/26</v>
          </cell>
        </row>
        <row r="3274">
          <cell r="A3274" t="str">
            <v>04.01.01.100.63</v>
          </cell>
          <cell r="B3274" t="str">
            <v>Pára-raio de chifre, com ferragens de fixação.</v>
          </cell>
          <cell r="C3274" t="str">
            <v>cj</v>
          </cell>
          <cell r="D3274">
            <v>3678.93</v>
          </cell>
          <cell r="E3274">
            <v>2967.3576383287627</v>
          </cell>
          <cell r="F3274" t="str">
            <v>SIEC Abr/26</v>
          </cell>
        </row>
        <row r="3275">
          <cell r="A3275" t="str">
            <v>04.01.01.100.65</v>
          </cell>
          <cell r="B3275" t="str">
            <v>Pára-raio monopolar para 15KV</v>
          </cell>
          <cell r="C3275" t="str">
            <v>cj</v>
          </cell>
          <cell r="D3275">
            <v>194.96</v>
          </cell>
          <cell r="E3275">
            <v>157.25116954347476</v>
          </cell>
          <cell r="F3275" t="str">
            <v>SIEC Abr/26</v>
          </cell>
        </row>
        <row r="3276">
          <cell r="A3276" t="str">
            <v>04.01.01.100.59</v>
          </cell>
          <cell r="B3276" t="str">
            <v>Pára-raio tipo centelhador com ferragens de fixação</v>
          </cell>
          <cell r="C3276" t="str">
            <v>cj</v>
          </cell>
          <cell r="D3276">
            <v>3636.88</v>
          </cell>
          <cell r="E3276">
            <v>2933.4408775608968</v>
          </cell>
          <cell r="F3276" t="str">
            <v>SIEC Abr/26</v>
          </cell>
        </row>
        <row r="3277">
          <cell r="A3277" t="str">
            <v>04.01.01.100.44</v>
          </cell>
          <cell r="B3277" t="str">
            <v>Peças de material ferroso (conectores, crosby, garras, esticadores, grampos paralelos, emendas e terminais)</v>
          </cell>
          <cell r="C3277" t="str">
            <v>kg</v>
          </cell>
          <cell r="D3277">
            <v>27.03</v>
          </cell>
          <cell r="E3277">
            <v>21.801903532827875</v>
          </cell>
          <cell r="F3277" t="str">
            <v>SIEC Abr/26</v>
          </cell>
        </row>
        <row r="3278">
          <cell r="A3278" t="str">
            <v>04.01.01.100.06</v>
          </cell>
          <cell r="B3278" t="str">
            <v>Perfil metálico H 10" x 10" de 11,50m</v>
          </cell>
          <cell r="C3278" t="str">
            <v>un</v>
          </cell>
          <cell r="D3278">
            <v>23270.94</v>
          </cell>
          <cell r="E3278">
            <v>18769.914502339085</v>
          </cell>
          <cell r="F3278" t="str">
            <v>SIEC Abr/26</v>
          </cell>
        </row>
        <row r="3279">
          <cell r="A3279" t="str">
            <v>04.01.01.100.07</v>
          </cell>
          <cell r="B3279" t="str">
            <v>Perfil metálico H 12" x 12"</v>
          </cell>
          <cell r="C3279" t="str">
            <v>m</v>
          </cell>
          <cell r="D3279">
            <v>2633.4</v>
          </cell>
          <cell r="E3279">
            <v>2124.0522664945961</v>
          </cell>
          <cell r="F3279" t="str">
            <v>SIEC Abr/26</v>
          </cell>
        </row>
        <row r="3280">
          <cell r="A3280" t="str">
            <v>04.01.01.100.05</v>
          </cell>
          <cell r="B3280" t="str">
            <v>Perfil metálico H 8" x 8" x 5/8" de 10,50m</v>
          </cell>
          <cell r="C3280" t="str">
            <v>un</v>
          </cell>
          <cell r="D3280">
            <v>17754.66</v>
          </cell>
          <cell r="E3280">
            <v>14320.583965155671</v>
          </cell>
          <cell r="F3280" t="str">
            <v>SIEC Abr/26</v>
          </cell>
        </row>
        <row r="3281">
          <cell r="A3281" t="str">
            <v>04.01.01.100.08</v>
          </cell>
          <cell r="B3281" t="str">
            <v>Perfil Metálico W 310 x 107</v>
          </cell>
          <cell r="C3281" t="str">
            <v>m</v>
          </cell>
          <cell r="D3281">
            <v>1518.06</v>
          </cell>
          <cell r="E3281">
            <v>1224.4394257138247</v>
          </cell>
          <cell r="F3281" t="str">
            <v>SIEC Abr/26</v>
          </cell>
        </row>
        <row r="3282">
          <cell r="A3282" t="str">
            <v>04.01.01.100.85</v>
          </cell>
          <cell r="B3282" t="str">
            <v>Pórtico metálico completo para chaves seccionadoras de rede aérea 3kVcc</v>
          </cell>
          <cell r="C3282" t="str">
            <v>cj</v>
          </cell>
          <cell r="D3282">
            <v>25654.959999999999</v>
          </cell>
          <cell r="E3282">
            <v>20692.821422810131</v>
          </cell>
          <cell r="F3282" t="str">
            <v>SIEC Abr/26</v>
          </cell>
        </row>
        <row r="3283">
          <cell r="A3283" t="str">
            <v>04.01.01.100.01</v>
          </cell>
          <cell r="B3283" t="str">
            <v>Poste de concreto de 10,00m 1.200Kgf no topo</v>
          </cell>
          <cell r="C3283" t="str">
            <v>un</v>
          </cell>
          <cell r="D3283">
            <v>4355.18</v>
          </cell>
          <cell r="E3283">
            <v>3512.8085175028232</v>
          </cell>
          <cell r="F3283" t="str">
            <v>SIEC Abr/26</v>
          </cell>
        </row>
        <row r="3284">
          <cell r="A3284" t="str">
            <v>04.01.01.100.60</v>
          </cell>
          <cell r="B3284" t="str">
            <v>Poste de concreto de 10,00m para instalação de transformadores</v>
          </cell>
          <cell r="C3284" t="str">
            <v>un</v>
          </cell>
          <cell r="D3284">
            <v>1677.61</v>
          </cell>
          <cell r="E3284">
            <v>1353.1295370221003</v>
          </cell>
          <cell r="F3284" t="str">
            <v>SIEC Abr/26</v>
          </cell>
        </row>
        <row r="3285">
          <cell r="A3285" t="str">
            <v>04.01.01.100.02</v>
          </cell>
          <cell r="B3285" t="str">
            <v>Poste de concreto de 11,50m 1.200 Kgf no topo</v>
          </cell>
          <cell r="C3285" t="str">
            <v>un</v>
          </cell>
          <cell r="D3285">
            <v>4346.6099999999997</v>
          </cell>
          <cell r="E3285">
            <v>3505.8961122761734</v>
          </cell>
          <cell r="F3285" t="str">
            <v>SIEC Abr/26</v>
          </cell>
        </row>
        <row r="3286">
          <cell r="A3286" t="str">
            <v>04.01.01.100.03</v>
          </cell>
          <cell r="B3286" t="str">
            <v>Poste de concreto duplo "T" de 11 m, com furações padrões e com resistência de 600 kgf no topo, fabricado e ensaiado conforme recomendações das Normas ABNT; NBR 8451 e NBR 8452 (material)</v>
          </cell>
          <cell r="C3286" t="str">
            <v>un</v>
          </cell>
          <cell r="D3286">
            <v>1769.46</v>
          </cell>
          <cell r="E3286">
            <v>1427.2140667849653</v>
          </cell>
          <cell r="F3286" t="str">
            <v>SIEC Abr/26</v>
          </cell>
        </row>
        <row r="3287">
          <cell r="A3287" t="str">
            <v>04.01.01.100.04</v>
          </cell>
          <cell r="B3287" t="str">
            <v>Poste de concreto duplo "T" de 11 m, com furações padrões e com resistência nominal de 1000 daN no topo, fabricado e ensaiado conforme recomendações das Normas ABNT; NBR 8451 e NBR 8452</v>
          </cell>
          <cell r="C3287" t="str">
            <v>un</v>
          </cell>
          <cell r="D3287">
            <v>2677.57</v>
          </cell>
          <cell r="E3287">
            <v>2159.6789804807227</v>
          </cell>
          <cell r="F3287" t="str">
            <v>SIEC Abr/26</v>
          </cell>
        </row>
        <row r="3288">
          <cell r="A3288" t="str">
            <v>04.01.01.100.74</v>
          </cell>
          <cell r="B3288" t="str">
            <v>Sistema de Aterramento de Poste (Tomada de Terra)</v>
          </cell>
          <cell r="C3288" t="str">
            <v>cj</v>
          </cell>
          <cell r="D3288">
            <v>1350.36</v>
          </cell>
          <cell r="E3288">
            <v>1089.1756734957251</v>
          </cell>
          <cell r="F3288" t="str">
            <v>SIEC Abr/26</v>
          </cell>
        </row>
        <row r="3289">
          <cell r="A3289" t="str">
            <v>04.01.01.100.24</v>
          </cell>
          <cell r="B3289" t="str">
            <v>Suporte em "I" geminado de 12" x 13,00m (pés direitos dos semi-pórticos e estruturas)</v>
          </cell>
          <cell r="C3289" t="str">
            <v>un</v>
          </cell>
          <cell r="D3289">
            <v>61748.1</v>
          </cell>
          <cell r="E3289">
            <v>49804.887885142765</v>
          </cell>
          <cell r="F3289" t="str">
            <v>SIEC Abr/26</v>
          </cell>
        </row>
        <row r="3290">
          <cell r="A3290" t="str">
            <v>04.01.01.100.32</v>
          </cell>
          <cell r="B3290" t="str">
            <v>Torreta para fixação dos triângulos em pórticos ou estruturas</v>
          </cell>
          <cell r="C3290" t="str">
            <v>cj</v>
          </cell>
          <cell r="D3290">
            <v>8262.94</v>
          </cell>
          <cell r="E3290">
            <v>6664.7362477819006</v>
          </cell>
          <cell r="F3290" t="str">
            <v>SIEC Abr/26</v>
          </cell>
        </row>
        <row r="3291">
          <cell r="A3291" t="str">
            <v>04.01.01.100.33</v>
          </cell>
          <cell r="B3291" t="str">
            <v>Torreta para fixação dos triângulos em pórticos ou estruturas duplas</v>
          </cell>
          <cell r="C3291" t="str">
            <v>cj</v>
          </cell>
          <cell r="D3291">
            <v>8262.94</v>
          </cell>
          <cell r="E3291">
            <v>6664.7362477819006</v>
          </cell>
          <cell r="F3291" t="str">
            <v>SIEC Abr/26</v>
          </cell>
        </row>
        <row r="3292">
          <cell r="A3292" t="str">
            <v>04.01.01.100.10</v>
          </cell>
          <cell r="B3292" t="str">
            <v>Treliça metálica para 2 vias</v>
          </cell>
          <cell r="C3292" t="str">
            <v>un</v>
          </cell>
          <cell r="D3292">
            <v>18661.939999999999</v>
          </cell>
          <cell r="E3292">
            <v>15052.379416034843</v>
          </cell>
          <cell r="F3292" t="str">
            <v>SIEC Abr/26</v>
          </cell>
        </row>
        <row r="3293">
          <cell r="A3293" t="str">
            <v>04.01.01.100.11</v>
          </cell>
          <cell r="B3293" t="str">
            <v>Treliça metálica para 3 vias</v>
          </cell>
          <cell r="C3293" t="str">
            <v>un</v>
          </cell>
          <cell r="D3293">
            <v>23362.69</v>
          </cell>
          <cell r="E3293">
            <v>18843.918373931279</v>
          </cell>
          <cell r="F3293" t="str">
            <v>SIEC Abr/26</v>
          </cell>
        </row>
        <row r="3294">
          <cell r="A3294" t="str">
            <v>04.01.01.100.12</v>
          </cell>
          <cell r="B3294" t="str">
            <v>Treliça metálica para 4 vias</v>
          </cell>
          <cell r="C3294" t="str">
            <v>un</v>
          </cell>
          <cell r="D3294">
            <v>29104.09</v>
          </cell>
          <cell r="E3294">
            <v>23474.826584933053</v>
          </cell>
          <cell r="F3294" t="str">
            <v>SIEC Abr/26</v>
          </cell>
        </row>
        <row r="3295">
          <cell r="A3295" t="str">
            <v>04.01.01.100.13</v>
          </cell>
          <cell r="B3295" t="str">
            <v>Treliça metálica para 5 vias</v>
          </cell>
          <cell r="C3295" t="str">
            <v>un</v>
          </cell>
          <cell r="D3295">
            <v>36606.43</v>
          </cell>
          <cell r="E3295">
            <v>29526.07678657848</v>
          </cell>
          <cell r="F3295" t="str">
            <v>SIEC Abr/26</v>
          </cell>
        </row>
        <row r="3296">
          <cell r="A3296" t="str">
            <v>04.01.01.100.14</v>
          </cell>
          <cell r="B3296" t="str">
            <v>Treliça metálica para 6 vias</v>
          </cell>
          <cell r="C3296" t="str">
            <v>un</v>
          </cell>
          <cell r="D3296">
            <v>61573.75</v>
          </cell>
          <cell r="E3296">
            <v>49664.260364574933</v>
          </cell>
          <cell r="F3296" t="str">
            <v>SIEC Abr/26</v>
          </cell>
        </row>
        <row r="3297">
          <cell r="A3297" t="str">
            <v>04.01.01.100.15</v>
          </cell>
          <cell r="B3297" t="str">
            <v>Treliça metálica para 7 vias</v>
          </cell>
          <cell r="C3297" t="str">
            <v>un</v>
          </cell>
          <cell r="D3297">
            <v>69518.75</v>
          </cell>
          <cell r="E3297">
            <v>56072.552024520082</v>
          </cell>
          <cell r="F3297" t="str">
            <v>SIEC Abr/26</v>
          </cell>
        </row>
        <row r="3298">
          <cell r="A3298" t="str">
            <v>04.01.01.100.25</v>
          </cell>
          <cell r="B3298" t="str">
            <v>Viga metálica H 6"x 6"x 3/8" de 11,00 m</v>
          </cell>
          <cell r="C3298" t="str">
            <v>un</v>
          </cell>
          <cell r="D3298">
            <v>9452.52</v>
          </cell>
          <cell r="E3298">
            <v>7624.229714470076</v>
          </cell>
          <cell r="F3298" t="str">
            <v>SIEC Abr/26</v>
          </cell>
        </row>
        <row r="3299">
          <cell r="A3299" t="str">
            <v>04.01.01.100.26</v>
          </cell>
          <cell r="B3299" t="str">
            <v>Viga metálica H 6"x 6"x 3/8" de 16,20 m</v>
          </cell>
          <cell r="C3299" t="str">
            <v>un</v>
          </cell>
          <cell r="D3299">
            <v>13920.98</v>
          </cell>
          <cell r="E3299">
            <v>11228.407807710921</v>
          </cell>
          <cell r="F3299" t="str">
            <v>SIEC Abr/26</v>
          </cell>
        </row>
        <row r="3300">
          <cell r="A3300" t="str">
            <v>04.01.01.120</v>
          </cell>
          <cell r="B3300" t="str">
            <v>FIOS E CABOS</v>
          </cell>
          <cell r="C3300" t="str">
            <v/>
          </cell>
          <cell r="E3300">
            <v>0</v>
          </cell>
          <cell r="F3300" t="str">
            <v>SIEC Abr/26</v>
          </cell>
        </row>
        <row r="3301">
          <cell r="A3301" t="str">
            <v>04.01.01.120.14</v>
          </cell>
          <cell r="B3301" t="str">
            <v>Cabo de aço galvanizado diâmetro 9/16", para encabeçamentos</v>
          </cell>
          <cell r="C3301" t="str">
            <v>m</v>
          </cell>
          <cell r="D3301">
            <v>28.41</v>
          </cell>
          <cell r="E3301">
            <v>22.914986288110985</v>
          </cell>
          <cell r="F3301" t="str">
            <v>SIEC Abr/26</v>
          </cell>
        </row>
        <row r="3302">
          <cell r="A3302" t="str">
            <v>04.01.01.120.15</v>
          </cell>
          <cell r="B3302" t="str">
            <v>Cabo de aço galvanizado, diâmetro 1/4"</v>
          </cell>
          <cell r="C3302" t="str">
            <v>m</v>
          </cell>
          <cell r="D3302">
            <v>25.93</v>
          </cell>
          <cell r="E3302">
            <v>20.914663655428296</v>
          </cell>
          <cell r="F3302" t="str">
            <v>SIEC Abr/26</v>
          </cell>
        </row>
        <row r="3303">
          <cell r="A3303" t="str">
            <v>04.01.01.120.24</v>
          </cell>
          <cell r="B3303" t="str">
            <v>Cabo de alumínio nu 50 mm² de seção para os circuitos auxiliares 6,6KV trifásicos</v>
          </cell>
          <cell r="C3303" t="str">
            <v>m</v>
          </cell>
          <cell r="D3303">
            <v>3.65</v>
          </cell>
          <cell r="E3303">
            <v>2.9440232295531534</v>
          </cell>
          <cell r="F3303" t="str">
            <v>SIEC Abr/26</v>
          </cell>
        </row>
        <row r="3304">
          <cell r="A3304" t="str">
            <v>04.01.01.120.10</v>
          </cell>
          <cell r="B3304" t="str">
            <v>Cabo de cobre isolado classe 3,6 a 6 KV, seção de 400 mm², 90ºC.</v>
          </cell>
          <cell r="C3304" t="str">
            <v>m</v>
          </cell>
          <cell r="D3304">
            <v>591.03</v>
          </cell>
          <cell r="E3304">
            <v>476.71398612679462</v>
          </cell>
          <cell r="F3304" t="str">
            <v>SIEC Abr/26</v>
          </cell>
        </row>
        <row r="3305">
          <cell r="A3305" t="str">
            <v>04.01.01.120.02</v>
          </cell>
          <cell r="B3305" t="str">
            <v>Cabo de cobre nu eletrolítico têmpera mole 61 fios 253mm² de seção, para interligação das chaves seccionadoras da rede aérea</v>
          </cell>
          <cell r="C3305" t="str">
            <v>m</v>
          </cell>
          <cell r="D3305">
            <v>373.79</v>
          </cell>
          <cell r="E3305">
            <v>301.49217615744476</v>
          </cell>
          <cell r="F3305" t="str">
            <v>SIEC Abr/26</v>
          </cell>
        </row>
        <row r="3306">
          <cell r="A3306" t="str">
            <v>04.01.01.120.01</v>
          </cell>
          <cell r="B3306" t="str">
            <v>Cabo de cobre nu têmpera dura 253mm² de seção</v>
          </cell>
          <cell r="C3306" t="str">
            <v>m</v>
          </cell>
          <cell r="D3306">
            <v>384.74</v>
          </cell>
          <cell r="E3306">
            <v>310.32424584610419</v>
          </cell>
          <cell r="F3306" t="str">
            <v>SIEC Abr/26</v>
          </cell>
        </row>
        <row r="3307">
          <cell r="A3307" t="str">
            <v>04.01.01.120.22</v>
          </cell>
          <cell r="B3307" t="str">
            <v>Cabo de cobre nu têmpera médio dura 25 mm² de seção 7 tentos</v>
          </cell>
          <cell r="C3307" t="str">
            <v>m</v>
          </cell>
          <cell r="D3307">
            <v>27.49</v>
          </cell>
          <cell r="E3307">
            <v>22.172931117922243</v>
          </cell>
          <cell r="F3307" t="str">
            <v>SIEC Abr/26</v>
          </cell>
        </row>
        <row r="3308">
          <cell r="A3308" t="str">
            <v>04.01.01.120.23</v>
          </cell>
          <cell r="B3308" t="str">
            <v>Cabo de cobre nu têmpera médio dura 50 mm² de seção 7 tentos</v>
          </cell>
          <cell r="C3308" t="str">
            <v>m</v>
          </cell>
          <cell r="D3308">
            <v>60.96</v>
          </cell>
          <cell r="E3308">
            <v>49.169220842071304</v>
          </cell>
          <cell r="F3308" t="str">
            <v>SIEC Abr/26</v>
          </cell>
        </row>
        <row r="3309">
          <cell r="A3309" t="str">
            <v>04.01.01.120.27</v>
          </cell>
          <cell r="B3309" t="str">
            <v>Cabo de sinal para sensores de ruído tipo manga 2x22AWG (malha) bicolor</v>
          </cell>
          <cell r="C3309" t="str">
            <v>m</v>
          </cell>
          <cell r="D3309">
            <v>23.75</v>
          </cell>
          <cell r="E3309">
            <v>19.156315534763671</v>
          </cell>
          <cell r="F3309" t="str">
            <v>SIEC Abr/26</v>
          </cell>
        </row>
        <row r="3310">
          <cell r="A3310" t="str">
            <v>04.01.01.120.26</v>
          </cell>
          <cell r="B3310" t="str">
            <v>Cabo isolado de energia com 3 condutores de 6mm² para alimentação em 220V/127V da chave seccionadora</v>
          </cell>
          <cell r="C3310" t="str">
            <v>m</v>
          </cell>
          <cell r="D3310">
            <v>19.190000000000001</v>
          </cell>
          <cell r="E3310">
            <v>15.478302952089047</v>
          </cell>
          <cell r="F3310" t="str">
            <v>SIEC Abr/26</v>
          </cell>
        </row>
        <row r="3311">
          <cell r="A3311" t="str">
            <v>04.01.01.120.21</v>
          </cell>
          <cell r="B3311" t="str">
            <v>Cordoalha de aço com diâmetro de 3/8", galvanizado, formação 7 fios (material)</v>
          </cell>
          <cell r="C3311" t="str">
            <v>m</v>
          </cell>
          <cell r="D3311">
            <v>13.73</v>
          </cell>
          <cell r="E3311">
            <v>11.074366833360219</v>
          </cell>
          <cell r="F3311" t="str">
            <v>SIEC Abr/26</v>
          </cell>
        </row>
        <row r="3312">
          <cell r="A3312" t="str">
            <v>04.01.01.120.20</v>
          </cell>
          <cell r="B3312" t="str">
            <v>Cordoalha de aço galvanizado diâmetro 3/8"</v>
          </cell>
          <cell r="C3312" t="str">
            <v>m</v>
          </cell>
          <cell r="D3312">
            <v>13.42</v>
          </cell>
          <cell r="E3312">
            <v>10.824326504274882</v>
          </cell>
          <cell r="F3312" t="str">
            <v>SIEC Abr/26</v>
          </cell>
        </row>
        <row r="3313">
          <cell r="A3313" t="str">
            <v>04.01.01.120.11</v>
          </cell>
          <cell r="B3313" t="str">
            <v>Fio de cobre têmpera dura 107mm² de seção (trolley)</v>
          </cell>
          <cell r="C3313" t="str">
            <v>m</v>
          </cell>
          <cell r="D3313">
            <v>107.5</v>
          </cell>
          <cell r="E3313">
            <v>86.707533473140828</v>
          </cell>
          <cell r="F3313" t="str">
            <v>SIEC Abr/26</v>
          </cell>
        </row>
        <row r="3314">
          <cell r="A3314" t="str">
            <v>04.01.01.120.13</v>
          </cell>
          <cell r="B3314" t="str">
            <v>Fio de cobre têmpera médio dura 35 mm² de seção (suspensório)</v>
          </cell>
          <cell r="C3314" t="str">
            <v>m</v>
          </cell>
          <cell r="D3314">
            <v>40.880000000000003</v>
          </cell>
          <cell r="E3314">
            <v>32.973060170995325</v>
          </cell>
          <cell r="F3314" t="str">
            <v>SIEC Abr/26</v>
          </cell>
        </row>
        <row r="3315">
          <cell r="A3315" t="str">
            <v>04.01.02</v>
          </cell>
          <cell r="B3315" t="str">
            <v>INSTALAÇÃO</v>
          </cell>
          <cell r="C3315" t="str">
            <v/>
          </cell>
          <cell r="E3315">
            <v>0</v>
          </cell>
          <cell r="F3315" t="str">
            <v>SIEC Abr/26</v>
          </cell>
        </row>
        <row r="3316">
          <cell r="A3316" t="str">
            <v>04.01.02.100</v>
          </cell>
          <cell r="B3316" t="str">
            <v>IMPLANTAÇÃO DA REDE AÉREA E CIRCUITOS AUXILIARES DE ALIMENTAÇÃO</v>
          </cell>
          <cell r="C3316" t="str">
            <v/>
          </cell>
          <cell r="E3316">
            <v>0</v>
          </cell>
          <cell r="F3316" t="str">
            <v>SIEC Abr/26</v>
          </cell>
        </row>
        <row r="3317">
          <cell r="A3317" t="str">
            <v>04.01.02.100.61</v>
          </cell>
          <cell r="B3317" t="str">
            <v>Conexão de continuidade completa em seccionamento elétrico ou mecânico</v>
          </cell>
          <cell r="C3317" t="str">
            <v>cj</v>
          </cell>
          <cell r="D3317">
            <v>1868.52</v>
          </cell>
          <cell r="E3317">
            <v>1507.1140506533311</v>
          </cell>
          <cell r="F3317" t="str">
            <v>SIEC Abr/26</v>
          </cell>
        </row>
        <row r="3318">
          <cell r="A3318" t="str">
            <v>04.01.02.100.57</v>
          </cell>
          <cell r="B3318" t="str">
            <v>Conexão equipotencial completa (cabo de 107mm² / garra cabo/cabo 253/107 e garra cabo/fio 107/107)</v>
          </cell>
          <cell r="C3318" t="str">
            <v>cj</v>
          </cell>
          <cell r="D3318">
            <v>1868.52</v>
          </cell>
          <cell r="E3318">
            <v>1507.1140506533311</v>
          </cell>
          <cell r="F3318" t="str">
            <v>SIEC Abr/26</v>
          </cell>
        </row>
        <row r="3319">
          <cell r="A3319" t="str">
            <v>04.01.02.100.60</v>
          </cell>
          <cell r="B3319" t="str">
            <v>Conexão equipotencial completa (cabo de 185mm² / garra cabo/cabo 253/185 e garra cabo/fio 185/107)</v>
          </cell>
          <cell r="C3319" t="str">
            <v>cj</v>
          </cell>
          <cell r="D3319">
            <v>1514.36</v>
          </cell>
          <cell r="E3319">
            <v>1221.4550733989352</v>
          </cell>
          <cell r="F3319" t="str">
            <v>SIEC Abr/26</v>
          </cell>
        </row>
        <row r="3320">
          <cell r="A3320" t="str">
            <v>04.01.02.100.102</v>
          </cell>
          <cell r="B3320" t="str">
            <v>Eletroduto de aço galvanizado a fogo 1" de diâmetro - instalação</v>
          </cell>
          <cell r="C3320" t="str">
            <v>m</v>
          </cell>
          <cell r="D3320">
            <v>46.4</v>
          </cell>
          <cell r="E3320">
            <v>37.425391192127762</v>
          </cell>
          <cell r="F3320" t="str">
            <v>SIEC Abr/26</v>
          </cell>
        </row>
        <row r="3321">
          <cell r="A3321" t="str">
            <v>04.01.02.100.83</v>
          </cell>
          <cell r="B3321" t="str">
            <v>Eletroduto de aço galvanizado a fogo 4" de diâmetro - instalação</v>
          </cell>
          <cell r="C3321" t="str">
            <v>m</v>
          </cell>
          <cell r="D3321">
            <v>46.4</v>
          </cell>
          <cell r="E3321">
            <v>37.425391192127762</v>
          </cell>
          <cell r="F3321" t="str">
            <v>SIEC Abr/26</v>
          </cell>
        </row>
        <row r="3322">
          <cell r="A3322" t="str">
            <v>04.01.02.100.33</v>
          </cell>
          <cell r="B3322" t="str">
            <v>Fabricação de suspensórios</v>
          </cell>
          <cell r="C3322" t="str">
            <v>un</v>
          </cell>
          <cell r="D3322">
            <v>18.899999999999999</v>
          </cell>
          <cell r="E3322">
            <v>15.244394257138246</v>
          </cell>
          <cell r="F3322" t="str">
            <v>SIEC Abr/26</v>
          </cell>
        </row>
        <row r="3323">
          <cell r="A3323" t="str">
            <v>04.01.02.100.54</v>
          </cell>
          <cell r="B3323" t="str">
            <v>Implantação de ancoragem de mensageiro ou de dois fios de contato (cabo de aço e ferragens )</v>
          </cell>
          <cell r="C3323" t="str">
            <v>cj</v>
          </cell>
          <cell r="D3323">
            <v>8982.84</v>
          </cell>
          <cell r="E3323">
            <v>7245.3944184545899</v>
          </cell>
          <cell r="F3323" t="str">
            <v>SIEC Abr/26</v>
          </cell>
        </row>
        <row r="3324">
          <cell r="A3324" t="str">
            <v>04.01.02.100.72</v>
          </cell>
          <cell r="B3324" t="str">
            <v>Implantação de isolador de seção nivelado e regulado</v>
          </cell>
          <cell r="C3324" t="str">
            <v>cj</v>
          </cell>
          <cell r="D3324">
            <v>4264.72</v>
          </cell>
          <cell r="E3324">
            <v>3439.8451363123086</v>
          </cell>
          <cell r="F3324" t="str">
            <v>SIEC Abr/26</v>
          </cell>
        </row>
        <row r="3325">
          <cell r="A3325" t="str">
            <v>04.01.02.100.32</v>
          </cell>
          <cell r="B3325" t="str">
            <v>Implantação de pé direito metálico</v>
          </cell>
          <cell r="C3325" t="str">
            <v>un</v>
          </cell>
          <cell r="D3325">
            <v>936.38</v>
          </cell>
          <cell r="E3325">
            <v>755.26697854492659</v>
          </cell>
          <cell r="F3325" t="str">
            <v>SIEC Abr/26</v>
          </cell>
        </row>
        <row r="3326">
          <cell r="A3326" t="str">
            <v>04.01.02.100.95</v>
          </cell>
          <cell r="B3326" t="str">
            <v>Implantação de Pórtico Metálico completo para chaves seccionadoras de rede aérea de 3kVcc</v>
          </cell>
          <cell r="C3326" t="str">
            <v>cj</v>
          </cell>
          <cell r="D3326">
            <v>11633.12</v>
          </cell>
          <cell r="E3326">
            <v>9383.0617841587355</v>
          </cell>
          <cell r="F3326" t="str">
            <v>SIEC Abr/26</v>
          </cell>
        </row>
        <row r="3327">
          <cell r="A3327" t="str">
            <v>04.01.02.100.94</v>
          </cell>
          <cell r="B3327" t="str">
            <v>Implantação de Pórtico Metálico completo para chaves seccionadoras do circuito 6,6kV</v>
          </cell>
          <cell r="C3327" t="str">
            <v>cj</v>
          </cell>
          <cell r="D3327">
            <v>11633.12</v>
          </cell>
          <cell r="E3327">
            <v>9383.0617841587355</v>
          </cell>
          <cell r="F3327" t="str">
            <v>SIEC Abr/26</v>
          </cell>
        </row>
        <row r="3328">
          <cell r="A3328" t="str">
            <v>04.01.02.100.16</v>
          </cell>
          <cell r="B3328" t="str">
            <v>Implantação de poste de concreto duplo "T" de 11 m, com furações padrões e com resistência de 600 kgf no topo, fabricado e ensaiado conforme recomendações das Normas ABNT; NBR 8451 e NBR 8452</v>
          </cell>
          <cell r="C3328" t="str">
            <v>un</v>
          </cell>
          <cell r="D3328">
            <v>1473.02</v>
          </cell>
          <cell r="E3328">
            <v>1188.1109856428457</v>
          </cell>
          <cell r="F3328" t="str">
            <v>SIEC Abr/26</v>
          </cell>
        </row>
        <row r="3329">
          <cell r="A3329" t="str">
            <v>04.01.02.100.17</v>
          </cell>
          <cell r="B3329" t="str">
            <v>Implantação de poste de concreto duplo "T" de 11 m, resistência nominal 1000 daN na face B.</v>
          </cell>
          <cell r="C3329" t="str">
            <v>un</v>
          </cell>
          <cell r="D3329">
            <v>1473.02</v>
          </cell>
          <cell r="E3329">
            <v>1188.1109856428457</v>
          </cell>
          <cell r="F3329" t="str">
            <v>SIEC Abr/26</v>
          </cell>
        </row>
        <row r="3330">
          <cell r="A3330" t="str">
            <v>04.01.02.100.15</v>
          </cell>
          <cell r="B3330" t="str">
            <v>Implantação de postes de concreto/metálicos com selamento das bases</v>
          </cell>
          <cell r="C3330" t="str">
            <v>un</v>
          </cell>
          <cell r="D3330">
            <v>1152.01</v>
          </cell>
          <cell r="E3330">
            <v>929.19019196644615</v>
          </cell>
          <cell r="F3330" t="str">
            <v>SIEC Abr/26</v>
          </cell>
        </row>
        <row r="3331">
          <cell r="A3331" t="str">
            <v>04.01.02.100.64</v>
          </cell>
          <cell r="B3331" t="str">
            <v>Implantação de sensor de tensão</v>
          </cell>
          <cell r="C3331" t="str">
            <v>cj</v>
          </cell>
          <cell r="D3331">
            <v>4452.04</v>
          </cell>
          <cell r="E3331">
            <v>3590.9340216163896</v>
          </cell>
          <cell r="F3331" t="str">
            <v>SIEC Abr/26</v>
          </cell>
        </row>
        <row r="3332">
          <cell r="A3332" t="str">
            <v>04.01.02.100.56</v>
          </cell>
          <cell r="B3332" t="str">
            <v>Instalação de Ancoragem completa dois fios de contato 107 mm²</v>
          </cell>
          <cell r="C3332" t="str">
            <v>cj</v>
          </cell>
          <cell r="D3332">
            <v>5471.52</v>
          </cell>
          <cell r="E3332">
            <v>4413.2279399903209</v>
          </cell>
          <cell r="F3332" t="str">
            <v>SIEC Abr/26</v>
          </cell>
        </row>
        <row r="3333">
          <cell r="A3333" t="str">
            <v>04.01.02.100.55</v>
          </cell>
          <cell r="B3333" t="str">
            <v>Instalação de Ancoragem completa para dois cabos mensageiro 253 mm²</v>
          </cell>
          <cell r="C3333" t="str">
            <v>cj</v>
          </cell>
          <cell r="D3333">
            <v>6631.72</v>
          </cell>
          <cell r="E3333">
            <v>5349.0240361348606</v>
          </cell>
          <cell r="F3333" t="str">
            <v>SIEC Abr/26</v>
          </cell>
        </row>
        <row r="3334">
          <cell r="A3334" t="str">
            <v>04.01.02.100.84</v>
          </cell>
          <cell r="B3334" t="str">
            <v>Instalação de Emendas para cabo de 120mm² classe de tensão 35kv</v>
          </cell>
          <cell r="C3334" t="str">
            <v>cj</v>
          </cell>
          <cell r="D3334">
            <v>4357.92</v>
          </cell>
          <cell r="E3334">
            <v>3515.0185513792549</v>
          </cell>
          <cell r="F3334" t="str">
            <v>SIEC Abr/26</v>
          </cell>
        </row>
        <row r="3335">
          <cell r="A3335" t="str">
            <v>04.01.02.100.86</v>
          </cell>
          <cell r="B3335" t="str">
            <v>Instalação de Emendas para cabo de 240mm² classe de tensão 35kv</v>
          </cell>
          <cell r="C3335" t="str">
            <v>cj</v>
          </cell>
          <cell r="D3335">
            <v>5917.4</v>
          </cell>
          <cell r="E3335">
            <v>4772.8665913857067</v>
          </cell>
          <cell r="F3335" t="str">
            <v>SIEC Abr/26</v>
          </cell>
        </row>
        <row r="3336">
          <cell r="A3336" t="str">
            <v>04.01.02.100.85</v>
          </cell>
          <cell r="B3336" t="str">
            <v>Instalação de Emendas para cabo de 70mm² classe de tensão 15 kv</v>
          </cell>
          <cell r="C3336" t="str">
            <v>cj</v>
          </cell>
          <cell r="D3336">
            <v>1958.76</v>
          </cell>
          <cell r="E3336">
            <v>1579.8999838683658</v>
          </cell>
          <cell r="F3336" t="str">
            <v>SIEC Abr/26</v>
          </cell>
        </row>
        <row r="3337">
          <cell r="A3337" t="str">
            <v>04.01.02.100.81</v>
          </cell>
          <cell r="B3337" t="str">
            <v>Instalação de mufla terminal classe 15KV para cabo 70mm²</v>
          </cell>
          <cell r="C3337" t="str">
            <v>un</v>
          </cell>
          <cell r="D3337">
            <v>908.3</v>
          </cell>
          <cell r="E3337">
            <v>732.6181642200354</v>
          </cell>
          <cell r="F3337" t="str">
            <v>SIEC Abr/26</v>
          </cell>
        </row>
        <row r="3338">
          <cell r="A3338" t="str">
            <v>04.01.02.100.80</v>
          </cell>
          <cell r="B3338" t="str">
            <v>Instalação de mufla terminal classe 35KV para cabo 120mm²</v>
          </cell>
          <cell r="C3338" t="str">
            <v>un</v>
          </cell>
          <cell r="D3338">
            <v>908.3</v>
          </cell>
          <cell r="E3338">
            <v>732.6181642200354</v>
          </cell>
          <cell r="F3338" t="str">
            <v>SIEC Abr/26</v>
          </cell>
        </row>
        <row r="3339">
          <cell r="A3339" t="str">
            <v>04.01.02.100.82</v>
          </cell>
          <cell r="B3339" t="str">
            <v>Instalação de mufla terminal classe 35KV para cabo 240mm²</v>
          </cell>
          <cell r="C3339" t="str">
            <v>cj</v>
          </cell>
          <cell r="D3339">
            <v>925.34</v>
          </cell>
          <cell r="E3339">
            <v>746.36231650266177</v>
          </cell>
          <cell r="F3339" t="str">
            <v>SIEC Abr/26</v>
          </cell>
        </row>
        <row r="3340">
          <cell r="A3340" t="str">
            <v>04.01.02.100.89</v>
          </cell>
          <cell r="B3340" t="str">
            <v>Instalação do quadro eletro-óptico para conexão entre as chaves seccionadoras ao longo da via e a UTR na estação</v>
          </cell>
          <cell r="C3340" t="str">
            <v>cj</v>
          </cell>
          <cell r="D3340">
            <v>8982.32</v>
          </cell>
          <cell r="E3340">
            <v>7244.9749959670908</v>
          </cell>
          <cell r="F3340" t="str">
            <v>SIEC Abr/26</v>
          </cell>
        </row>
        <row r="3341">
          <cell r="A3341" t="str">
            <v>04.01.02.100.90</v>
          </cell>
          <cell r="B3341" t="str">
            <v>Isolador de Rede Aérea, Polimérico, Classe 15 KV</v>
          </cell>
          <cell r="C3341" t="str">
            <v>pç</v>
          </cell>
          <cell r="D3341">
            <v>606.83000000000004</v>
          </cell>
          <cell r="E3341">
            <v>489.45797709307953</v>
          </cell>
          <cell r="F3341" t="str">
            <v>SIEC Abr/26</v>
          </cell>
        </row>
        <row r="3342">
          <cell r="A3342" t="str">
            <v>04.01.02.100.91</v>
          </cell>
          <cell r="B3342" t="str">
            <v>Lançamento de Cabo de aço com diâmetro de 3/8", galvanizado, formação 7 fios</v>
          </cell>
          <cell r="C3342" t="str">
            <v>m</v>
          </cell>
          <cell r="D3342">
            <v>19.18</v>
          </cell>
          <cell r="E3342">
            <v>15.470237135021778</v>
          </cell>
          <cell r="F3342" t="str">
            <v>SIEC Abr/26</v>
          </cell>
        </row>
        <row r="3343">
          <cell r="A3343" t="str">
            <v>04.01.02.100.92</v>
          </cell>
          <cell r="B3343" t="str">
            <v>Lançamento de Cabo de alumínio nu # 4 AWG, com alma de aço, formação 7 fios (6 de alumínio +1 de aço)</v>
          </cell>
          <cell r="C3343" t="str">
            <v>m</v>
          </cell>
          <cell r="D3343">
            <v>13.85</v>
          </cell>
          <cell r="E3343">
            <v>11.171156638167446</v>
          </cell>
          <cell r="F3343" t="str">
            <v>SIEC Abr/26</v>
          </cell>
        </row>
        <row r="3344">
          <cell r="A3344" t="str">
            <v>04.01.02.100.97</v>
          </cell>
          <cell r="B3344" t="str">
            <v>Lançamento de Cabo de alumínio nu, com Alma de Aço, extraforte, Bitola 134,6 MCM, Leghorn (cabo guarda)</v>
          </cell>
          <cell r="C3344" t="str">
            <v>m</v>
          </cell>
          <cell r="D3344">
            <v>18.239999999999998</v>
          </cell>
          <cell r="E3344">
            <v>14.712050330698498</v>
          </cell>
          <cell r="F3344" t="str">
            <v>SIEC Abr/26</v>
          </cell>
        </row>
        <row r="3345">
          <cell r="A3345" t="str">
            <v>04.01.02.100.46</v>
          </cell>
          <cell r="B3345" t="str">
            <v>Lançamento de cabo de cobre isolado 120 mm² classe 35KV</v>
          </cell>
          <cell r="C3345" t="str">
            <v>m</v>
          </cell>
          <cell r="D3345">
            <v>11.41</v>
          </cell>
          <cell r="E3345">
            <v>9.2030972737538317</v>
          </cell>
          <cell r="F3345" t="str">
            <v>SIEC Abr/26</v>
          </cell>
        </row>
        <row r="3346">
          <cell r="A3346" t="str">
            <v>04.01.02.100.48</v>
          </cell>
          <cell r="B3346" t="str">
            <v>Lançamento de cabo de cobre isolado 240 mm² classe 15KV</v>
          </cell>
          <cell r="C3346" t="str">
            <v>m</v>
          </cell>
          <cell r="D3346">
            <v>41.21</v>
          </cell>
          <cell r="E3346">
            <v>33.239232134215193</v>
          </cell>
          <cell r="F3346" t="str">
            <v>SIEC Abr/26</v>
          </cell>
        </row>
        <row r="3347">
          <cell r="A3347" t="str">
            <v>04.01.02.100.47</v>
          </cell>
          <cell r="B3347" t="str">
            <v>Lançamento de cabo de cobre isolado 70 mm² classe 15KV</v>
          </cell>
          <cell r="C3347" t="str">
            <v>m</v>
          </cell>
          <cell r="D3347">
            <v>41.21</v>
          </cell>
          <cell r="E3347">
            <v>33.239232134215193</v>
          </cell>
          <cell r="F3347" t="str">
            <v>SIEC Abr/26</v>
          </cell>
        </row>
        <row r="3348">
          <cell r="A3348" t="str">
            <v>04.01.02.100.99</v>
          </cell>
          <cell r="B3348" t="str">
            <v>Lançamento de Cabo de cobre isolado 70 mm² classe 3,6 a 6 KV, 90°C</v>
          </cell>
          <cell r="C3348" t="str">
            <v>m</v>
          </cell>
          <cell r="D3348">
            <v>41.21</v>
          </cell>
          <cell r="E3348">
            <v>33.239232134215193</v>
          </cell>
          <cell r="F3348" t="str">
            <v>SIEC Abr/26</v>
          </cell>
        </row>
        <row r="3349">
          <cell r="A3349" t="str">
            <v>04.01.02.100.49</v>
          </cell>
          <cell r="B3349" t="str">
            <v>Lançamento de Cabo de cobre isolado de 240 mm² classe 35 KV</v>
          </cell>
          <cell r="C3349" t="str">
            <v>m</v>
          </cell>
          <cell r="D3349">
            <v>23.72</v>
          </cell>
          <cell r="E3349">
            <v>19.132118083561863</v>
          </cell>
          <cell r="F3349" t="str">
            <v>SIEC Abr/26</v>
          </cell>
        </row>
        <row r="3350">
          <cell r="A3350" t="str">
            <v>04.01.02.100.50</v>
          </cell>
          <cell r="B3350" t="str">
            <v>Lançamento de Cabo de cobre isolado de 400 mm², classe 3,6 a 6 KV, 90ºC</v>
          </cell>
          <cell r="C3350" t="str">
            <v>m</v>
          </cell>
          <cell r="D3350">
            <v>11.41</v>
          </cell>
          <cell r="E3350">
            <v>9.2030972737538317</v>
          </cell>
          <cell r="F3350" t="str">
            <v>SIEC Abr/26</v>
          </cell>
        </row>
        <row r="3351">
          <cell r="A3351" t="str">
            <v>04.01.02.100.45</v>
          </cell>
          <cell r="B3351" t="str">
            <v>Lançamento de cabo de cobre nu 7 tentos 25 mm² de seção</v>
          </cell>
          <cell r="C3351" t="str">
            <v>m</v>
          </cell>
          <cell r="D3351">
            <v>29.33</v>
          </cell>
          <cell r="E3351">
            <v>23.657041458299723</v>
          </cell>
          <cell r="F3351" t="str">
            <v>SIEC Abr/26</v>
          </cell>
        </row>
        <row r="3352">
          <cell r="A3352" t="str">
            <v>04.01.02.100.44</v>
          </cell>
          <cell r="B3352" t="str">
            <v>Lançamento de cabo de cobre nu 7 tentos 50 mm² de seção</v>
          </cell>
          <cell r="C3352" t="str">
            <v>m</v>
          </cell>
          <cell r="D3352">
            <v>29.33</v>
          </cell>
          <cell r="E3352">
            <v>23.657041458299723</v>
          </cell>
          <cell r="F3352" t="str">
            <v>SIEC Abr/26</v>
          </cell>
        </row>
        <row r="3353">
          <cell r="A3353" t="str">
            <v>04.01.02.100.93</v>
          </cell>
          <cell r="B3353" t="str">
            <v>Lançamento de Cabo isolado de energia de 6mm² com 3 condutores</v>
          </cell>
          <cell r="C3353" t="str">
            <v>m</v>
          </cell>
          <cell r="D3353">
            <v>12.98</v>
          </cell>
          <cell r="E3353">
            <v>10.469430553315052</v>
          </cell>
          <cell r="F3353" t="str">
            <v>SIEC Abr/26</v>
          </cell>
        </row>
        <row r="3354">
          <cell r="A3354" t="str">
            <v>04.01.02.100.42</v>
          </cell>
          <cell r="B3354" t="str">
            <v>Lançamento de cabo mensageiro com encabeçamento</v>
          </cell>
          <cell r="C3354" t="str">
            <v>m</v>
          </cell>
          <cell r="D3354">
            <v>29.62</v>
          </cell>
          <cell r="E3354">
            <v>23.890950153250525</v>
          </cell>
          <cell r="F3354" t="str">
            <v>SIEC Abr/26</v>
          </cell>
        </row>
        <row r="3355">
          <cell r="A3355" t="str">
            <v>04.01.02.100.53</v>
          </cell>
          <cell r="B3355" t="str">
            <v>Lançamento de cabo terra, com ligação entre ferragens e tomadas de terra</v>
          </cell>
          <cell r="C3355" t="str">
            <v>m</v>
          </cell>
          <cell r="D3355">
            <v>35.950000000000003</v>
          </cell>
          <cell r="E3355">
            <v>28.996612356831751</v>
          </cell>
          <cell r="F3355" t="str">
            <v>SIEC Abr/26</v>
          </cell>
        </row>
        <row r="3356">
          <cell r="A3356" t="str">
            <v>04.01.02.100.51</v>
          </cell>
          <cell r="B3356" t="str">
            <v>Lançamento de circuito monofásico aéreo classe 15 KV</v>
          </cell>
          <cell r="C3356" t="str">
            <v>m</v>
          </cell>
          <cell r="D3356">
            <v>11.41</v>
          </cell>
          <cell r="E3356">
            <v>9.2030972737538317</v>
          </cell>
          <cell r="F3356" t="str">
            <v>SIEC Abr/26</v>
          </cell>
        </row>
        <row r="3357">
          <cell r="A3357" t="str">
            <v>04.01.02.100.52</v>
          </cell>
          <cell r="B3357" t="str">
            <v>Lançamento de circuito trifásico aéreo classe 15 KV</v>
          </cell>
          <cell r="C3357" t="str">
            <v>m</v>
          </cell>
          <cell r="D3357">
            <v>11.41</v>
          </cell>
          <cell r="E3357">
            <v>9.2030972737538317</v>
          </cell>
          <cell r="F3357" t="str">
            <v>SIEC Abr/26</v>
          </cell>
        </row>
        <row r="3358">
          <cell r="A3358" t="str">
            <v>04.01.02.100.34</v>
          </cell>
          <cell r="B3358" t="str">
            <v>Lançamento de duto corrugado (eletroduto) de 3"</v>
          </cell>
          <cell r="C3358" t="str">
            <v>m</v>
          </cell>
          <cell r="D3358">
            <v>22.02</v>
          </cell>
          <cell r="E3358">
            <v>17.760929182126148</v>
          </cell>
          <cell r="F3358" t="str">
            <v>SIEC Abr/26</v>
          </cell>
        </row>
        <row r="3359">
          <cell r="A3359" t="str">
            <v>04.01.02.100.43</v>
          </cell>
          <cell r="B3359" t="str">
            <v>Lançamento de fio trolley 107/180mm², com encabeçamento e suspensórios</v>
          </cell>
          <cell r="C3359" t="str">
            <v>m</v>
          </cell>
          <cell r="D3359">
            <v>44.44</v>
          </cell>
          <cell r="E3359">
            <v>35.844491046943055</v>
          </cell>
          <cell r="F3359" t="str">
            <v>SIEC Abr/26</v>
          </cell>
        </row>
        <row r="3360">
          <cell r="A3360" t="str">
            <v>04.01.02.100.10</v>
          </cell>
          <cell r="B3360" t="str">
            <v>Lançamento de viga metálica H 6"x 6"x 3/8" de 11,00m</v>
          </cell>
          <cell r="C3360" t="str">
            <v>un</v>
          </cell>
          <cell r="D3360">
            <v>3422</v>
          </cell>
          <cell r="E3360">
            <v>2760.1226004194223</v>
          </cell>
          <cell r="F3360" t="str">
            <v>SIEC Abr/26</v>
          </cell>
        </row>
        <row r="3361">
          <cell r="A3361" t="str">
            <v>04.01.02.100.14</v>
          </cell>
          <cell r="B3361" t="str">
            <v>Lançamento de viga metálica H 6"x 6"x 3/8" de 15,20m</v>
          </cell>
          <cell r="C3361" t="str">
            <v>un</v>
          </cell>
          <cell r="D3361">
            <v>3422</v>
          </cell>
          <cell r="E3361">
            <v>2760.1226004194223</v>
          </cell>
          <cell r="F3361" t="str">
            <v>SIEC Abr/26</v>
          </cell>
        </row>
        <row r="3362">
          <cell r="A3362" t="str">
            <v>04.01.02.100.13</v>
          </cell>
          <cell r="B3362" t="str">
            <v>Lançamento de viga metálica H 6"x 6"x 3/8" de 16,20m</v>
          </cell>
          <cell r="C3362" t="str">
            <v>un</v>
          </cell>
          <cell r="D3362">
            <v>3422</v>
          </cell>
          <cell r="E3362">
            <v>2760.1226004194223</v>
          </cell>
          <cell r="F3362" t="str">
            <v>SIEC Abr/26</v>
          </cell>
        </row>
        <row r="3363">
          <cell r="A3363" t="str">
            <v>04.01.02.100.98</v>
          </cell>
          <cell r="B3363" t="str">
            <v>Montagem (implantação) de conjunto metálico "mastaréu" para cabo guarda completo com isoladores</v>
          </cell>
          <cell r="C3363" t="str">
            <v>cj</v>
          </cell>
          <cell r="D3363">
            <v>757.18</v>
          </cell>
          <cell r="E3363">
            <v>610.72753669946758</v>
          </cell>
          <cell r="F3363" t="str">
            <v>SIEC Abr/26</v>
          </cell>
        </row>
        <row r="3364">
          <cell r="A3364" t="str">
            <v>04.01.02.100.31</v>
          </cell>
          <cell r="B3364" t="str">
            <v>Montagem (implantação) de Extensão metálica para prolongamento de triângulo articulados</v>
          </cell>
          <cell r="C3364" t="str">
            <v>cj</v>
          </cell>
          <cell r="D3364">
            <v>427.36</v>
          </cell>
          <cell r="E3364">
            <v>344.70075818680431</v>
          </cell>
          <cell r="F3364" t="str">
            <v>SIEC Abr/26</v>
          </cell>
        </row>
        <row r="3365">
          <cell r="A3365" t="str">
            <v>04.01.02.100.73</v>
          </cell>
          <cell r="B3365" t="str">
            <v>Montagem (implantação) de Isoladores de seção especialpara uso em vias principais no entorno de estações</v>
          </cell>
          <cell r="C3365" t="str">
            <v>cj</v>
          </cell>
          <cell r="D3365">
            <v>4075.04</v>
          </cell>
          <cell r="E3365">
            <v>3286.8527181803515</v>
          </cell>
          <cell r="F3365" t="str">
            <v>SIEC Abr/26</v>
          </cell>
        </row>
        <row r="3366">
          <cell r="A3366" t="str">
            <v>04.01.02.100.75</v>
          </cell>
          <cell r="B3366" t="str">
            <v>Montagem (Implantação) de Pára-raio de chifre com ferragens de fixação</v>
          </cell>
          <cell r="C3366" t="str">
            <v>cj</v>
          </cell>
          <cell r="D3366">
            <v>3118.96</v>
          </cell>
          <cell r="E3366">
            <v>2515.6960800129054</v>
          </cell>
          <cell r="F3366" t="str">
            <v>SIEC Abr/26</v>
          </cell>
        </row>
        <row r="3367">
          <cell r="A3367" t="str">
            <v>04.01.02.100.28</v>
          </cell>
          <cell r="B3367" t="str">
            <v>Montagem (Implantação) de Tirante simples de aço de 5/8" galvanizado para treliça de suspensão do semi-portico</v>
          </cell>
          <cell r="C3367" t="str">
            <v>cj</v>
          </cell>
          <cell r="D3367">
            <v>712.28</v>
          </cell>
          <cell r="E3367">
            <v>574.51201806743018</v>
          </cell>
          <cell r="F3367" t="str">
            <v>SIEC Abr/26</v>
          </cell>
        </row>
        <row r="3368">
          <cell r="A3368" t="str">
            <v>04.01.02.100.18</v>
          </cell>
          <cell r="B3368" t="str">
            <v>Montagem (implantação) de treliças para pórtico metálico/2 vias</v>
          </cell>
          <cell r="C3368" t="str">
            <v>un</v>
          </cell>
          <cell r="D3368">
            <v>6765.76</v>
          </cell>
          <cell r="E3368">
            <v>5457.138248104533</v>
          </cell>
          <cell r="F3368" t="str">
            <v>SIEC Abr/26</v>
          </cell>
        </row>
        <row r="3369">
          <cell r="A3369" t="str">
            <v>04.01.02.100.19</v>
          </cell>
          <cell r="B3369" t="str">
            <v>Montagem (implantação) de treliças para pórtico metálico/3 vias</v>
          </cell>
          <cell r="C3369" t="str">
            <v>un</v>
          </cell>
          <cell r="D3369">
            <v>6765.76</v>
          </cell>
          <cell r="E3369">
            <v>5457.138248104533</v>
          </cell>
          <cell r="F3369" t="str">
            <v>SIEC Abr/26</v>
          </cell>
        </row>
        <row r="3370">
          <cell r="A3370" t="str">
            <v>04.01.02.100.23</v>
          </cell>
          <cell r="B3370" t="str">
            <v>Montagem (implantação) de treliças para pórtico metálico/4 vias</v>
          </cell>
          <cell r="C3370" t="str">
            <v>un</v>
          </cell>
          <cell r="D3370">
            <v>6765.76</v>
          </cell>
          <cell r="E3370">
            <v>5457.138248104533</v>
          </cell>
          <cell r="F3370" t="str">
            <v>SIEC Abr/26</v>
          </cell>
        </row>
        <row r="3371">
          <cell r="A3371" t="str">
            <v>04.01.02.100.24</v>
          </cell>
          <cell r="B3371" t="str">
            <v>Montagem (implantação) de treliças para pórtico metálico/5 vias</v>
          </cell>
          <cell r="C3371" t="str">
            <v>un</v>
          </cell>
          <cell r="D3371">
            <v>7474.08</v>
          </cell>
          <cell r="E3371">
            <v>6028.4562026133244</v>
          </cell>
          <cell r="F3371" t="str">
            <v>SIEC Abr/26</v>
          </cell>
        </row>
        <row r="3372">
          <cell r="A3372" t="str">
            <v>04.01.02.100.25</v>
          </cell>
          <cell r="B3372" t="str">
            <v>Montagem (implantação) de treliças para pórtico metálico/6 vias</v>
          </cell>
          <cell r="C3372" t="str">
            <v>un</v>
          </cell>
          <cell r="D3372">
            <v>8988.44</v>
          </cell>
          <cell r="E3372">
            <v>7249.9112760122607</v>
          </cell>
          <cell r="F3372" t="str">
            <v>SIEC Abr/26</v>
          </cell>
        </row>
        <row r="3373">
          <cell r="A3373" t="str">
            <v>04.01.02.100.26</v>
          </cell>
          <cell r="B3373" t="str">
            <v>Montagem (implantação) de treliças para pórtico metálico/7 vias</v>
          </cell>
          <cell r="C3373" t="str">
            <v>un</v>
          </cell>
          <cell r="D3373">
            <v>10325.719999999999</v>
          </cell>
          <cell r="E3373">
            <v>8328.5368607839973</v>
          </cell>
          <cell r="F3373" t="str">
            <v>SIEC Abr/26</v>
          </cell>
        </row>
        <row r="3374">
          <cell r="A3374" t="str">
            <v>04.01.02.100.30</v>
          </cell>
          <cell r="B3374" t="str">
            <v>Montagem (instalação) de torreta para fixação dos triânegulos em pórticos ou estruturas duplas</v>
          </cell>
          <cell r="C3374" t="str">
            <v>cj</v>
          </cell>
          <cell r="D3374">
            <v>708.02</v>
          </cell>
          <cell r="E3374">
            <v>571.07597999677364</v>
          </cell>
          <cell r="F3374" t="str">
            <v>SIEC Abr/26</v>
          </cell>
        </row>
        <row r="3375">
          <cell r="A3375" t="str">
            <v>04.01.02.100.29</v>
          </cell>
          <cell r="B3375" t="str">
            <v>Montagem (instalação) de torreta para fixação dos triângulos em pórticos ou estruturas simples</v>
          </cell>
          <cell r="C3375" t="str">
            <v>cj</v>
          </cell>
          <cell r="D3375">
            <v>708.02</v>
          </cell>
          <cell r="E3375">
            <v>571.07597999677364</v>
          </cell>
          <cell r="F3375" t="str">
            <v>SIEC Abr/26</v>
          </cell>
        </row>
        <row r="3376">
          <cell r="A3376" t="str">
            <v>04.01.02.100.66</v>
          </cell>
          <cell r="B3376" t="str">
            <v>Montagem completa de seccionamento elétrico</v>
          </cell>
          <cell r="C3376" t="str">
            <v>cj</v>
          </cell>
          <cell r="D3376">
            <v>8499.84</v>
          </cell>
          <cell r="E3376">
            <v>6855.815454105501</v>
          </cell>
          <cell r="F3376" t="str">
            <v>SIEC Abr/26</v>
          </cell>
        </row>
        <row r="3377">
          <cell r="A3377" t="str">
            <v>04.01.02.100.67</v>
          </cell>
          <cell r="B3377" t="str">
            <v>Montagem completa de seccionamento mecânico</v>
          </cell>
          <cell r="C3377" t="str">
            <v>cj</v>
          </cell>
          <cell r="D3377">
            <v>43013.440000000002</v>
          </cell>
          <cell r="E3377">
            <v>34693.853847394741</v>
          </cell>
          <cell r="F3377" t="str">
            <v>SIEC Abr/26</v>
          </cell>
        </row>
        <row r="3378">
          <cell r="A3378" t="str">
            <v>04.01.02.100.65</v>
          </cell>
          <cell r="B3378" t="str">
            <v>Montagem completa de travessões</v>
          </cell>
          <cell r="C3378" t="str">
            <v>un</v>
          </cell>
          <cell r="D3378">
            <v>46652</v>
          </cell>
          <cell r="E3378">
            <v>37628.649782222936</v>
          </cell>
          <cell r="F3378" t="str">
            <v>SIEC Abr/26</v>
          </cell>
        </row>
        <row r="3379">
          <cell r="A3379" t="str">
            <v>04.01.02.100.41</v>
          </cell>
          <cell r="B3379" t="str">
            <v>Montagem de aparelho tensor completo c/ ferragens, contrapesos, grade de proteção e cabo</v>
          </cell>
          <cell r="C3379" t="str">
            <v>cj</v>
          </cell>
          <cell r="D3379">
            <v>9690.64</v>
          </cell>
          <cell r="E3379">
            <v>7816.2929504758822</v>
          </cell>
          <cell r="F3379" t="str">
            <v>SIEC Abr/26</v>
          </cell>
        </row>
        <row r="3380">
          <cell r="A3380" t="str">
            <v>04.01.02.100.27</v>
          </cell>
          <cell r="B3380" t="str">
            <v>Montagem de braço de suspensão para 2 vias</v>
          </cell>
          <cell r="C3380" t="str">
            <v>cj</v>
          </cell>
          <cell r="D3380">
            <v>1770.2</v>
          </cell>
          <cell r="E3380">
            <v>1427.8109372479432</v>
          </cell>
          <cell r="F3380" t="str">
            <v>SIEC Abr/26</v>
          </cell>
        </row>
        <row r="3381">
          <cell r="A3381" t="str">
            <v>04.01.02.100.35</v>
          </cell>
          <cell r="B3381" t="str">
            <v>Montagem de cadeiras (torres para consoles)</v>
          </cell>
          <cell r="C3381" t="str">
            <v>cj</v>
          </cell>
          <cell r="D3381">
            <v>1671.88</v>
          </cell>
          <cell r="E3381">
            <v>1348.5078238425554</v>
          </cell>
          <cell r="F3381" t="str">
            <v>SIEC Abr/26</v>
          </cell>
        </row>
        <row r="3382">
          <cell r="A3382" t="str">
            <v>04.01.02.100.69</v>
          </cell>
          <cell r="B3382" t="str">
            <v>Montagem de chave seccionadora 3KV - 2400 A manual ou motorizada completa c/ cabos e conexões</v>
          </cell>
          <cell r="C3382" t="str">
            <v>cj</v>
          </cell>
          <cell r="D3382">
            <v>14948.16</v>
          </cell>
          <cell r="E3382">
            <v>12056.912405226649</v>
          </cell>
          <cell r="F3382" t="str">
            <v>SIEC Abr/26</v>
          </cell>
        </row>
        <row r="3383">
          <cell r="A3383" t="str">
            <v>04.01.02.100.70</v>
          </cell>
          <cell r="B3383" t="str">
            <v>Montagem de chave seccionadora p/ circuito 13,8KV manual ou motorizada completa</v>
          </cell>
          <cell r="C3383" t="str">
            <v>cj</v>
          </cell>
          <cell r="D3383">
            <v>14948.16</v>
          </cell>
          <cell r="E3383">
            <v>12056.912405226649</v>
          </cell>
          <cell r="F3383" t="str">
            <v>SIEC Abr/26</v>
          </cell>
        </row>
        <row r="3384">
          <cell r="A3384" t="str">
            <v>04.01.02.100.63</v>
          </cell>
          <cell r="B3384" t="str">
            <v>Montagem de chave seccionadora p/ circuito 6,6KV manual ou motorizada completa</v>
          </cell>
          <cell r="C3384" t="str">
            <v>cj</v>
          </cell>
          <cell r="D3384">
            <v>8104.16</v>
          </cell>
          <cell r="E3384">
            <v>6536.6672043878043</v>
          </cell>
          <cell r="F3384" t="str">
            <v>SIEC Abr/26</v>
          </cell>
        </row>
        <row r="3385">
          <cell r="A3385" t="str">
            <v>04.01.02.100.36</v>
          </cell>
          <cell r="B3385" t="str">
            <v>Montagem de ferragem de fixação das consoles</v>
          </cell>
          <cell r="C3385" t="str">
            <v>cj</v>
          </cell>
          <cell r="D3385">
            <v>354.16</v>
          </cell>
          <cell r="E3385">
            <v>285.65897725439589</v>
          </cell>
          <cell r="F3385" t="str">
            <v>SIEC Abr/26</v>
          </cell>
        </row>
        <row r="3386">
          <cell r="A3386" t="str">
            <v>04.01.02.100.40</v>
          </cell>
          <cell r="B3386" t="str">
            <v>Montagem de ferragem dos circuitos auxiliares de alimentação classe 15KV, com isoladores, fixações (mastaréu), etc.</v>
          </cell>
          <cell r="C3386" t="str">
            <v>cj</v>
          </cell>
          <cell r="D3386">
            <v>788.75</v>
          </cell>
          <cell r="E3386">
            <v>636.19132118083564</v>
          </cell>
          <cell r="F3386" t="str">
            <v>SIEC Abr/26</v>
          </cell>
        </row>
        <row r="3387">
          <cell r="A3387" t="str">
            <v>04.01.02.100.39</v>
          </cell>
          <cell r="B3387" t="str">
            <v>Montagem de ferragem dos circuitos auxiliares de alimentação classe 35KV, com isoladores, fixações (mastaréu), etc.</v>
          </cell>
          <cell r="C3387" t="str">
            <v>cj</v>
          </cell>
          <cell r="D3387">
            <v>788.75</v>
          </cell>
          <cell r="E3387">
            <v>636.19132118083564</v>
          </cell>
          <cell r="F3387" t="str">
            <v>SIEC Abr/26</v>
          </cell>
        </row>
        <row r="3388">
          <cell r="A3388" t="str">
            <v>04.01.02.100.71</v>
          </cell>
          <cell r="B3388" t="str">
            <v>Montagem de ferragens de chaves seccionadoras de 3kVcc, tipo MK-40 - 2000A.</v>
          </cell>
          <cell r="C3388" t="str">
            <v>cj</v>
          </cell>
          <cell r="D3388">
            <v>788.75</v>
          </cell>
          <cell r="E3388">
            <v>636.19132118083564</v>
          </cell>
          <cell r="F3388" t="str">
            <v>SIEC Abr/26</v>
          </cell>
        </row>
        <row r="3389">
          <cell r="A3389" t="str">
            <v>04.01.02.100.74</v>
          </cell>
          <cell r="B3389" t="str">
            <v>Montagem de Pára-raio tipo centelhador com ferragens de fixação</v>
          </cell>
          <cell r="C3389" t="str">
            <v>cj</v>
          </cell>
          <cell r="D3389">
            <v>5553.64</v>
          </cell>
          <cell r="E3389">
            <v>4479.4644297467339</v>
          </cell>
          <cell r="F3389" t="str">
            <v>SIEC Abr/26</v>
          </cell>
        </row>
        <row r="3390">
          <cell r="A3390" t="str">
            <v>04.01.02.100.79</v>
          </cell>
          <cell r="B3390" t="str">
            <v>Montagem de para-raio tipo monopolar para 15KV</v>
          </cell>
          <cell r="C3390" t="str">
            <v>cj</v>
          </cell>
          <cell r="D3390">
            <v>908.3</v>
          </cell>
          <cell r="E3390">
            <v>732.6181642200354</v>
          </cell>
          <cell r="F3390" t="str">
            <v>SIEC Abr/26</v>
          </cell>
        </row>
        <row r="3391">
          <cell r="A3391" t="str">
            <v>04.01.02.100.78</v>
          </cell>
          <cell r="B3391" t="str">
            <v>Montagem de pára-raio tipo monopolar para 35KV</v>
          </cell>
          <cell r="C3391" t="str">
            <v>cj</v>
          </cell>
          <cell r="D3391">
            <v>1337.28</v>
          </cell>
          <cell r="E3391">
            <v>1078.6255847717373</v>
          </cell>
          <cell r="F3391" t="str">
            <v>SIEC Abr/26</v>
          </cell>
        </row>
        <row r="3392">
          <cell r="A3392" t="str">
            <v>04.01.02.100.88</v>
          </cell>
          <cell r="B3392" t="str">
            <v>Montagem de Sistema de Aterramento de Poste (Tomada de terra)</v>
          </cell>
          <cell r="C3392" t="str">
            <v>cj</v>
          </cell>
          <cell r="D3392">
            <v>5771.52</v>
          </cell>
          <cell r="E3392">
            <v>4655.2024520083887</v>
          </cell>
          <cell r="F3392" t="str">
            <v>SIEC Abr/26</v>
          </cell>
        </row>
        <row r="3393">
          <cell r="A3393" t="str">
            <v>04.01.02.100.87</v>
          </cell>
          <cell r="B3393" t="str">
            <v>Montagem de transformador 6.6KV / 127-220V completo (ferragens, pára-raios e ligações)</v>
          </cell>
          <cell r="C3393" t="str">
            <v>cj</v>
          </cell>
          <cell r="D3393">
            <v>14268.96</v>
          </cell>
          <cell r="E3393">
            <v>11509.082110017744</v>
          </cell>
          <cell r="F3393" t="str">
            <v>SIEC Abr/26</v>
          </cell>
        </row>
        <row r="3394">
          <cell r="A3394" t="str">
            <v>04.01.02.100.76</v>
          </cell>
          <cell r="B3394" t="str">
            <v>Montagem de transformadores 13800/127volts completo (ferragens, pára-raios e ligações)</v>
          </cell>
          <cell r="C3394" t="str">
            <v>cj</v>
          </cell>
          <cell r="D3394">
            <v>8982.32</v>
          </cell>
          <cell r="E3394">
            <v>7244.9749959670908</v>
          </cell>
          <cell r="F3394" t="str">
            <v>SIEC Abr/26</v>
          </cell>
        </row>
        <row r="3395">
          <cell r="A3395" t="str">
            <v>04.01.02.100.77</v>
          </cell>
          <cell r="B3395" t="str">
            <v>Montagem de transformadores auxiliares, pára-raios e chaves fusíveis de distribuição e QTA em poste de concreto, incluso todas as ferragens e ligações.</v>
          </cell>
          <cell r="C3395" t="str">
            <v>cj</v>
          </cell>
          <cell r="D3395">
            <v>8982.32</v>
          </cell>
          <cell r="E3395">
            <v>7244.9749959670908</v>
          </cell>
          <cell r="F3395" t="str">
            <v>SIEC Abr/26</v>
          </cell>
        </row>
        <row r="3396">
          <cell r="A3396" t="str">
            <v>04.01.02.100.68</v>
          </cell>
          <cell r="B3396" t="str">
            <v>Montagem e Instalação de Chaves seccionadoras 3KVcc-4000A com acionamentos, caixa de comando, conexões, para a rede aérea de tração, motorizadas passíveis de serem telecomandadas</v>
          </cell>
          <cell r="C3396" t="str">
            <v>cj</v>
          </cell>
          <cell r="D3396">
            <v>17245.28</v>
          </cell>
          <cell r="E3396">
            <v>13909.727375383125</v>
          </cell>
          <cell r="F3396" t="str">
            <v>SIEC Abr/26</v>
          </cell>
        </row>
        <row r="3397">
          <cell r="A3397" t="str">
            <v>04.01.04</v>
          </cell>
          <cell r="B3397" t="str">
            <v>REMOÇÕES E REMANEJAMENTOS</v>
          </cell>
          <cell r="C3397" t="str">
            <v/>
          </cell>
          <cell r="E3397">
            <v>0</v>
          </cell>
          <cell r="F3397" t="str">
            <v>SIEC Abr/26</v>
          </cell>
        </row>
        <row r="3398">
          <cell r="A3398" t="str">
            <v>04.01.04.100</v>
          </cell>
          <cell r="B3398" t="str">
            <v>REMOÇÕES DAS INSTALAÇÕES EXISTENTES</v>
          </cell>
          <cell r="C3398" t="str">
            <v/>
          </cell>
          <cell r="E3398">
            <v>0</v>
          </cell>
          <cell r="F3398" t="str">
            <v>SIEC Abr/26</v>
          </cell>
        </row>
        <row r="3399">
          <cell r="A3399" t="str">
            <v>04.01.04.100.26</v>
          </cell>
          <cell r="B3399" t="str">
            <v>Desconexão e remoção dos cabos alimentadores de cabine seccionadora</v>
          </cell>
          <cell r="C3399" t="str">
            <v>m</v>
          </cell>
          <cell r="D3399">
            <v>12.88</v>
          </cell>
          <cell r="E3399">
            <v>10.388772382642362</v>
          </cell>
          <cell r="F3399" t="str">
            <v>SIEC Abr/26</v>
          </cell>
        </row>
        <row r="3400">
          <cell r="A3400" t="str">
            <v>04.01.04.100.13</v>
          </cell>
          <cell r="B3400" t="str">
            <v>Desmontagem completa de travessão</v>
          </cell>
          <cell r="C3400" t="str">
            <v>un</v>
          </cell>
          <cell r="D3400">
            <v>12680.4</v>
          </cell>
          <cell r="E3400">
            <v>10227.778673979674</v>
          </cell>
          <cell r="F3400" t="str">
            <v>SIEC Abr/26</v>
          </cell>
        </row>
        <row r="3401">
          <cell r="A3401" t="str">
            <v>04.01.04.100.24</v>
          </cell>
          <cell r="B3401" t="str">
            <v>Desmontagem e remoção de pórtico de sustentação e alimentação de cabine seccionadora</v>
          </cell>
          <cell r="C3401" t="str">
            <v>un</v>
          </cell>
          <cell r="D3401">
            <v>11633.12</v>
          </cell>
          <cell r="E3401">
            <v>9383.0617841587355</v>
          </cell>
          <cell r="F3401" t="str">
            <v>SIEC Abr/26</v>
          </cell>
        </row>
        <row r="3402">
          <cell r="A3402" t="str">
            <v>04.01.04.100.25</v>
          </cell>
          <cell r="B3402" t="str">
            <v>Desmontagem, remoção e transporte de equipamentos de cabine seccionadora até a chave de chifre</v>
          </cell>
          <cell r="C3402" t="str">
            <v>un</v>
          </cell>
          <cell r="D3402">
            <v>51424.32</v>
          </cell>
          <cell r="E3402">
            <v>41477.915792869819</v>
          </cell>
          <cell r="F3402" t="str">
            <v>SIEC Abr/26</v>
          </cell>
        </row>
        <row r="3403">
          <cell r="A3403" t="str">
            <v>04.01.04.100.05</v>
          </cell>
          <cell r="B3403" t="str">
            <v>Remoção da rede aérea de tração (mensageiro, fio de contato, suspensórios)</v>
          </cell>
          <cell r="C3403" t="str">
            <v>m</v>
          </cell>
          <cell r="D3403">
            <v>78.83</v>
          </cell>
          <cell r="E3403">
            <v>63.582835941280848</v>
          </cell>
          <cell r="F3403" t="str">
            <v>SIEC Abr/26</v>
          </cell>
        </row>
        <row r="3404">
          <cell r="A3404" t="str">
            <v>04.01.04.100.06</v>
          </cell>
          <cell r="B3404" t="str">
            <v>Remoção de cruzeta completa com isoladores</v>
          </cell>
          <cell r="C3404" t="str">
            <v>cj</v>
          </cell>
          <cell r="D3404">
            <v>1065.82</v>
          </cell>
          <cell r="E3404">
            <v>859.67091466365537</v>
          </cell>
          <cell r="F3404" t="str">
            <v>SIEC Abr/26</v>
          </cell>
        </row>
        <row r="3405">
          <cell r="A3405" t="str">
            <v>04.01.04.100.07</v>
          </cell>
          <cell r="B3405" t="str">
            <v>Remoção de mastaréu completo com isoladores</v>
          </cell>
          <cell r="C3405" t="str">
            <v>cj</v>
          </cell>
          <cell r="D3405">
            <v>9690.64</v>
          </cell>
          <cell r="E3405">
            <v>7816.2929504758822</v>
          </cell>
          <cell r="F3405" t="str">
            <v>SIEC Abr/26</v>
          </cell>
        </row>
        <row r="3406">
          <cell r="A3406" t="str">
            <v>04.01.04.100.01</v>
          </cell>
          <cell r="B3406" t="str">
            <v>Remoção dos circuitos monofásicos de 13,8 KV</v>
          </cell>
          <cell r="C3406" t="str">
            <v>m</v>
          </cell>
          <cell r="D3406">
            <v>21.89</v>
          </cell>
          <cell r="E3406">
            <v>17.656073560251652</v>
          </cell>
          <cell r="F3406" t="str">
            <v>SIEC Abr/26</v>
          </cell>
        </row>
        <row r="3407">
          <cell r="A3407" t="str">
            <v>04.01.04.100.03</v>
          </cell>
          <cell r="B3407" t="str">
            <v>Remoção dos circuitos monofásicos de 4,4/13,2KV, completo com ferragens e isoladores</v>
          </cell>
          <cell r="C3407" t="str">
            <v>m</v>
          </cell>
          <cell r="D3407">
            <v>21.89</v>
          </cell>
          <cell r="E3407">
            <v>17.656073560251652</v>
          </cell>
          <cell r="F3407" t="str">
            <v>SIEC Abr/26</v>
          </cell>
        </row>
        <row r="3408">
          <cell r="A3408" t="str">
            <v>04.01.04.100.02</v>
          </cell>
          <cell r="B3408" t="str">
            <v>Remoção dos circuitos trifásicos de 34,5KV, completo com ferragens e isoladores</v>
          </cell>
          <cell r="C3408" t="str">
            <v>m</v>
          </cell>
          <cell r="D3408">
            <v>21.89</v>
          </cell>
          <cell r="E3408">
            <v>17.656073560251652</v>
          </cell>
          <cell r="F3408" t="str">
            <v>SIEC Abr/26</v>
          </cell>
        </row>
        <row r="3409">
          <cell r="A3409" t="str">
            <v>04.01.04.100.04</v>
          </cell>
          <cell r="B3409" t="str">
            <v>Remoção dos circuitos trifásicos de 6,6KV, completo com ferragens e isoladores</v>
          </cell>
          <cell r="C3409" t="str">
            <v>m</v>
          </cell>
          <cell r="D3409">
            <v>21.89</v>
          </cell>
          <cell r="E3409">
            <v>17.656073560251652</v>
          </cell>
          <cell r="F3409" t="str">
            <v>SIEC Abr/26</v>
          </cell>
        </row>
        <row r="3410">
          <cell r="A3410" t="str">
            <v>04.01.04.100.12</v>
          </cell>
          <cell r="B3410" t="str">
            <v>Retirada completa de ancoragens</v>
          </cell>
          <cell r="C3410" t="str">
            <v>cj</v>
          </cell>
          <cell r="D3410">
            <v>4366.08</v>
          </cell>
          <cell r="E3410">
            <v>3521.6002581061462</v>
          </cell>
          <cell r="F3410" t="str">
            <v>SIEC Abr/26</v>
          </cell>
        </row>
        <row r="3411">
          <cell r="A3411" t="str">
            <v>04.01.04.100.19</v>
          </cell>
          <cell r="B3411" t="str">
            <v>Retirada de aparelho de iluminação fixo em teto, piso ou parede, com altura de instalação até 3 metros.</v>
          </cell>
          <cell r="C3411" t="str">
            <v>un</v>
          </cell>
          <cell r="D3411">
            <v>74.23</v>
          </cell>
          <cell r="E3411">
            <v>59.872560090337153</v>
          </cell>
          <cell r="F3411" t="str">
            <v>SIEC Abr/26</v>
          </cell>
        </row>
        <row r="3412">
          <cell r="A3412" t="str">
            <v>04.01.04.100.11</v>
          </cell>
          <cell r="B3412" t="str">
            <v>Retirada de chave seccionadora 3KV manual ou motorizada completa com cabos e conexões</v>
          </cell>
          <cell r="C3412" t="str">
            <v>un</v>
          </cell>
          <cell r="D3412">
            <v>7968.56</v>
          </cell>
          <cell r="E3412">
            <v>6427.2947249556382</v>
          </cell>
          <cell r="F3412" t="str">
            <v>SIEC Abr/26</v>
          </cell>
        </row>
        <row r="3413">
          <cell r="A3413" t="str">
            <v>04.01.04.100.21</v>
          </cell>
          <cell r="B3413" t="str">
            <v>Retirada de condutor elétrico</v>
          </cell>
          <cell r="C3413" t="str">
            <v>m</v>
          </cell>
          <cell r="D3413">
            <v>4.63</v>
          </cell>
          <cell r="E3413">
            <v>3.7344733021455072</v>
          </cell>
          <cell r="F3413" t="str">
            <v>SIEC Abr/26</v>
          </cell>
        </row>
        <row r="3414">
          <cell r="A3414" t="str">
            <v>04.01.04.100.27</v>
          </cell>
          <cell r="B3414" t="str">
            <v>Retirada de condutor elétrico de média tensão</v>
          </cell>
          <cell r="C3414" t="str">
            <v>m</v>
          </cell>
          <cell r="D3414">
            <v>6.48</v>
          </cell>
          <cell r="E3414">
            <v>5.2266494595902566</v>
          </cell>
          <cell r="F3414" t="str">
            <v>SIEC Abr/26</v>
          </cell>
        </row>
        <row r="3415">
          <cell r="A3415" t="str">
            <v>04.01.04.100.22</v>
          </cell>
          <cell r="B3415" t="str">
            <v>Retirada de eletroduto aparente</v>
          </cell>
          <cell r="C3415" t="str">
            <v>m</v>
          </cell>
          <cell r="D3415">
            <v>2.78</v>
          </cell>
          <cell r="E3415">
            <v>2.2422971447007578</v>
          </cell>
          <cell r="F3415" t="str">
            <v>SIEC Abr/26</v>
          </cell>
        </row>
        <row r="3416">
          <cell r="A3416" t="str">
            <v>04.01.04.100.08</v>
          </cell>
          <cell r="B3416" t="str">
            <v>Retirada de ferragens em geral</v>
          </cell>
          <cell r="C3416" t="str">
            <v>T</v>
          </cell>
          <cell r="D3416">
            <v>4845.32</v>
          </cell>
          <cell r="E3416">
            <v>3908.1464752379411</v>
          </cell>
          <cell r="F3416" t="str">
            <v>SIEC Abr/26</v>
          </cell>
        </row>
        <row r="3417">
          <cell r="A3417" t="str">
            <v>04.01.04.100.17</v>
          </cell>
          <cell r="B3417" t="str">
            <v>Retirada de isoladores de seção</v>
          </cell>
          <cell r="C3417" t="str">
            <v>un</v>
          </cell>
          <cell r="D3417">
            <v>3636.58</v>
          </cell>
          <cell r="E3417">
            <v>2933.1989030488789</v>
          </cell>
          <cell r="F3417" t="str">
            <v>SIEC Abr/26</v>
          </cell>
        </row>
        <row r="3418">
          <cell r="A3418" t="str">
            <v>04.01.04.100.10</v>
          </cell>
          <cell r="B3418" t="str">
            <v>Retirada de pára-raios de chifre completo com ligações</v>
          </cell>
          <cell r="C3418" t="str">
            <v>un</v>
          </cell>
          <cell r="D3418">
            <v>4193.16</v>
          </cell>
          <cell r="E3418">
            <v>3382.126149378932</v>
          </cell>
          <cell r="F3418" t="str">
            <v>SIEC Abr/26</v>
          </cell>
        </row>
        <row r="3419">
          <cell r="A3419" t="str">
            <v>04.01.04.100.14</v>
          </cell>
          <cell r="B3419" t="str">
            <v>Retirada de postes de concreto/metálicos de rede aérea</v>
          </cell>
          <cell r="C3419" t="str">
            <v>un</v>
          </cell>
          <cell r="D3419">
            <v>2383.54</v>
          </cell>
          <cell r="E3419">
            <v>1922.5197612518148</v>
          </cell>
          <cell r="F3419" t="str">
            <v>SIEC Abr/26</v>
          </cell>
        </row>
        <row r="3420">
          <cell r="A3420" t="str">
            <v>04.01.04.100.18</v>
          </cell>
          <cell r="B3420" t="str">
            <v>Retirada de quadro de força elétrico instalado em parede.</v>
          </cell>
          <cell r="C3420" t="str">
            <v>un</v>
          </cell>
          <cell r="D3420">
            <v>371.2</v>
          </cell>
          <cell r="E3420">
            <v>299.4031295370221</v>
          </cell>
          <cell r="F3420" t="str">
            <v>SIEC Abr/26</v>
          </cell>
        </row>
        <row r="3421">
          <cell r="A3421" t="str">
            <v>04.01.04.100.20</v>
          </cell>
          <cell r="B3421" t="str">
            <v>Retirada de tomada/interruptor elétrico fixo.</v>
          </cell>
          <cell r="C3421" t="str">
            <v>un</v>
          </cell>
          <cell r="D3421">
            <v>18.55</v>
          </cell>
          <cell r="E3421">
            <v>14.962090659783836</v>
          </cell>
          <cell r="F3421" t="str">
            <v>SIEC Abr/26</v>
          </cell>
        </row>
        <row r="3422">
          <cell r="A3422" t="str">
            <v>04.01.04.100.15</v>
          </cell>
          <cell r="B3422" t="str">
            <v>Retirada de transformadores 13800/127V completo (ferragens, pára-raios e ligações)</v>
          </cell>
          <cell r="C3422" t="str">
            <v>un</v>
          </cell>
          <cell r="D3422">
            <v>4761</v>
          </cell>
          <cell r="E3422">
            <v>3840.1355057267301</v>
          </cell>
          <cell r="F3422" t="str">
            <v>SIEC Abr/26</v>
          </cell>
        </row>
        <row r="3423">
          <cell r="A3423" t="str">
            <v>04.01.04.100.16</v>
          </cell>
          <cell r="B3423" t="str">
            <v>Retirada de transformadores 4,4/6,6/13,2KV / 127V completo (ferragens, pára-raios e ligações)</v>
          </cell>
          <cell r="C3423" t="str">
            <v>un</v>
          </cell>
          <cell r="D3423">
            <v>4761</v>
          </cell>
          <cell r="E3423">
            <v>3840.1355057267301</v>
          </cell>
          <cell r="F3423" t="str">
            <v>SIEC Abr/26</v>
          </cell>
        </row>
        <row r="3424">
          <cell r="A3424" t="str">
            <v>04.01.04.100.09</v>
          </cell>
          <cell r="B3424" t="str">
            <v>Retirada de vigas metálicas</v>
          </cell>
          <cell r="C3424" t="str">
            <v>T</v>
          </cell>
          <cell r="D3424">
            <v>4547.62</v>
          </cell>
          <cell r="E3424">
            <v>3668.027101145346</v>
          </cell>
          <cell r="F3424" t="str">
            <v>SIEC Abr/26</v>
          </cell>
        </row>
        <row r="3425">
          <cell r="A3425" t="str">
            <v>04.01.04.110</v>
          </cell>
          <cell r="B3425" t="str">
            <v>REMANEJAMENTO DAS INSTALAÇÕES EXISTENTES</v>
          </cell>
          <cell r="C3425" t="str">
            <v/>
          </cell>
          <cell r="E3425">
            <v>0</v>
          </cell>
          <cell r="F3425" t="str">
            <v>SIEC Abr/26</v>
          </cell>
        </row>
        <row r="3426">
          <cell r="A3426" t="str">
            <v>04.01.04.110.04</v>
          </cell>
          <cell r="B3426" t="str">
            <v>Remanejamento de Rede aérea</v>
          </cell>
          <cell r="C3426" t="str">
            <v>m</v>
          </cell>
          <cell r="D3426">
            <v>70.22</v>
          </cell>
          <cell r="E3426">
            <v>56.638167446362317</v>
          </cell>
          <cell r="F3426" t="str">
            <v>SIEC Abr/26</v>
          </cell>
        </row>
        <row r="3427">
          <cell r="A3427" t="str">
            <v>04.01.04.110.01</v>
          </cell>
          <cell r="B3427" t="str">
            <v>Remanejamento dos circuitos monofásicos de 4,4 / 13,2kV</v>
          </cell>
          <cell r="C3427" t="str">
            <v>m</v>
          </cell>
          <cell r="D3427">
            <v>85.5</v>
          </cell>
          <cell r="E3427">
            <v>68.962735925149218</v>
          </cell>
          <cell r="F3427" t="str">
            <v>SIEC Abr/26</v>
          </cell>
        </row>
        <row r="3428">
          <cell r="A3428" t="str">
            <v>04.01.04.110.03</v>
          </cell>
          <cell r="B3428" t="str">
            <v>Remanejamento dos circuitos trifásicos de 34,5kV</v>
          </cell>
          <cell r="C3428" t="str">
            <v>m</v>
          </cell>
          <cell r="D3428">
            <v>85.5</v>
          </cell>
          <cell r="E3428">
            <v>68.962735925149218</v>
          </cell>
          <cell r="F3428" t="str">
            <v>SIEC Abr/26</v>
          </cell>
        </row>
        <row r="3429">
          <cell r="A3429" t="str">
            <v>04.01.04.110.02</v>
          </cell>
          <cell r="B3429" t="str">
            <v>Remanejamento dos circuitos trifásicos de 6,6kV</v>
          </cell>
          <cell r="C3429" t="str">
            <v>m</v>
          </cell>
          <cell r="D3429">
            <v>85.5</v>
          </cell>
          <cell r="E3429">
            <v>68.962735925149218</v>
          </cell>
          <cell r="F3429" t="str">
            <v>SIEC Abr/26</v>
          </cell>
        </row>
        <row r="3430">
          <cell r="A3430" t="str">
            <v>04.01.06</v>
          </cell>
          <cell r="B3430" t="str">
            <v>TESTES</v>
          </cell>
          <cell r="C3430" t="str">
            <v/>
          </cell>
          <cell r="E3430">
            <v>0</v>
          </cell>
          <cell r="F3430" t="str">
            <v>SIEC Abr/26</v>
          </cell>
        </row>
        <row r="3431">
          <cell r="A3431" t="str">
            <v>04.01.06.100</v>
          </cell>
          <cell r="B3431" t="str">
            <v>ENSAIO DE FUNCIONAMENTO DO SISTEMA</v>
          </cell>
          <cell r="C3431" t="str">
            <v/>
          </cell>
          <cell r="E3431">
            <v>0</v>
          </cell>
          <cell r="F3431" t="str">
            <v>SIEC Abr/26</v>
          </cell>
        </row>
        <row r="3432">
          <cell r="A3432" t="str">
            <v>04.01.06.100.03</v>
          </cell>
          <cell r="B3432" t="str">
            <v>Gravação de registro de imagem do desempenho do pantógrafo versus fio de contato</v>
          </cell>
          <cell r="C3432" t="str">
            <v>m</v>
          </cell>
          <cell r="D3432">
            <v>5.39</v>
          </cell>
          <cell r="E3432">
            <v>4.3474753992579442</v>
          </cell>
          <cell r="F3432" t="str">
            <v>SIEC Abr/26</v>
          </cell>
        </row>
        <row r="3433">
          <cell r="A3433" t="str">
            <v>04.01.06.100.04</v>
          </cell>
          <cell r="B3433" t="str">
            <v>Inspeção e diagnóstico de linha de vida com emissão de relatório técnico</v>
          </cell>
          <cell r="C3433" t="str">
            <v>m</v>
          </cell>
          <cell r="D3433">
            <v>25.52</v>
          </cell>
          <cell r="E3433">
            <v>20.583965155670271</v>
          </cell>
          <cell r="F3433" t="str">
            <v>SIEC Abr/26</v>
          </cell>
        </row>
        <row r="3434">
          <cell r="A3434" t="str">
            <v>04.01.06.100.02</v>
          </cell>
          <cell r="B3434" t="str">
            <v>Revisão final, verificação de altura, deslocamento, pontos de faiscamento</v>
          </cell>
          <cell r="C3434" t="str">
            <v>m</v>
          </cell>
          <cell r="D3434">
            <v>8.75</v>
          </cell>
          <cell r="E3434">
            <v>7.0575899338603003</v>
          </cell>
          <cell r="F3434" t="str">
            <v>SIEC Abr/26</v>
          </cell>
        </row>
        <row r="3435">
          <cell r="A3435" t="str">
            <v>04.01.06.100.01</v>
          </cell>
          <cell r="B3435" t="str">
            <v>Testes finais</v>
          </cell>
          <cell r="C3435" t="str">
            <v>m</v>
          </cell>
          <cell r="D3435">
            <v>5.7</v>
          </cell>
          <cell r="E3435">
            <v>4.5975157283432813</v>
          </cell>
          <cell r="F3435" t="str">
            <v>SIEC Abr/26</v>
          </cell>
        </row>
        <row r="3436">
          <cell r="A3436" t="str">
            <v>04.01.07</v>
          </cell>
          <cell r="B3436" t="str">
            <v>FORNECIMENTO E INSTALAÇÃO - REDE AÉREA</v>
          </cell>
          <cell r="C3436" t="str">
            <v/>
          </cell>
          <cell r="E3436">
            <v>0</v>
          </cell>
          <cell r="F3436" t="str">
            <v>SIEC Abr/26</v>
          </cell>
        </row>
        <row r="3437">
          <cell r="A3437" t="str">
            <v>04.01.07.100</v>
          </cell>
          <cell r="B3437" t="str">
            <v>FORNECIMENTO E INSTALAÇÃO ESTRUTURAS METÁLICAS, FERRAGENS E EQUIPAMENTO</v>
          </cell>
          <cell r="C3437" t="str">
            <v/>
          </cell>
          <cell r="E3437">
            <v>0</v>
          </cell>
          <cell r="F3437" t="str">
            <v>SIEC Abr/26</v>
          </cell>
        </row>
        <row r="3438">
          <cell r="A3438" t="str">
            <v>04.01.07.100.11</v>
          </cell>
          <cell r="B3438" t="str">
            <v>Fornecimento e instalação de ponto fixo (encabeçamento e estai - ferragens e cabo de aço)</v>
          </cell>
          <cell r="C3438" t="str">
            <v>cj</v>
          </cell>
          <cell r="D3438">
            <v>28816.29</v>
          </cell>
          <cell r="E3438">
            <v>23242.692369737055</v>
          </cell>
          <cell r="F3438" t="str">
            <v>SIEC Abr/26</v>
          </cell>
        </row>
        <row r="3439">
          <cell r="A3439" t="str">
            <v>04.01.07.100.08</v>
          </cell>
          <cell r="B3439" t="str">
            <v>Fornecimento e instalação de Triângulo articulado completo, com isoladores, tubos, puxadores e peças de conexão e conjunto de fixação</v>
          </cell>
          <cell r="C3439" t="str">
            <v>cj</v>
          </cell>
          <cell r="D3439">
            <v>10210.83</v>
          </cell>
          <cell r="E3439">
            <v>8235.8686884981453</v>
          </cell>
          <cell r="F3439" t="str">
            <v>SIEC Abr/26</v>
          </cell>
        </row>
        <row r="3440">
          <cell r="A3440" t="str">
            <v>04.01.07.100.09</v>
          </cell>
          <cell r="B3440" t="str">
            <v>Fornecimento e instalação de Triângulo articulado completo, com isoladores, tubos, puxadores e peças de conexão para curvas com raios de 300 a 700 m para suportar até dois cabos mensageiros de 253 mm²</v>
          </cell>
          <cell r="C3440" t="str">
            <v>cj</v>
          </cell>
          <cell r="D3440">
            <v>10077.65</v>
          </cell>
          <cell r="E3440">
            <v>8128.4481367962571</v>
          </cell>
          <cell r="F3440" t="str">
            <v>SIEC Abr/26</v>
          </cell>
        </row>
        <row r="3441">
          <cell r="A3441" t="str">
            <v>05</v>
          </cell>
          <cell r="B3441" t="str">
            <v>TELECOMUNICAÇÃO E SINALIZAÇÃO METRO-FERROVIÁRIA</v>
          </cell>
          <cell r="C3441" t="str">
            <v/>
          </cell>
          <cell r="E3441">
            <v>0</v>
          </cell>
          <cell r="F3441" t="str">
            <v>SIEC Abr/26</v>
          </cell>
        </row>
        <row r="3442">
          <cell r="A3442" t="str">
            <v>05.01</v>
          </cell>
          <cell r="B3442" t="str">
            <v>TELECOMUNICAÇÃO</v>
          </cell>
          <cell r="C3442" t="str">
            <v/>
          </cell>
          <cell r="E3442">
            <v>0</v>
          </cell>
          <cell r="F3442" t="str">
            <v>SIEC Abr/26</v>
          </cell>
        </row>
        <row r="3443">
          <cell r="A3443" t="str">
            <v>05.01.02</v>
          </cell>
          <cell r="B3443" t="str">
            <v>SUBSISTEMA DE TELEFONIA</v>
          </cell>
          <cell r="C3443" t="str">
            <v/>
          </cell>
          <cell r="E3443">
            <v>0</v>
          </cell>
          <cell r="F3443" t="str">
            <v>SIEC Abr/26</v>
          </cell>
        </row>
        <row r="3444">
          <cell r="A3444" t="str">
            <v>05.01.02.110</v>
          </cell>
          <cell r="B3444" t="str">
            <v>REDE DE TELEFONIA</v>
          </cell>
          <cell r="C3444" t="str">
            <v/>
          </cell>
          <cell r="E3444">
            <v>0</v>
          </cell>
          <cell r="F3444" t="str">
            <v>SIEC Abr/26</v>
          </cell>
        </row>
        <row r="3445">
          <cell r="A3445" t="str">
            <v>05.01.02.110.27</v>
          </cell>
          <cell r="B3445" t="str">
            <v>Aparelho telefônico analógico com os respectivos acessórios e caixa metálica para alguns telefones de parede</v>
          </cell>
          <cell r="C3445" t="str">
            <v>un</v>
          </cell>
          <cell r="D3445">
            <v>173.81</v>
          </cell>
          <cell r="E3445">
            <v>140.19196644620101</v>
          </cell>
          <cell r="F3445" t="str">
            <v>SIEC Abr/26</v>
          </cell>
        </row>
        <row r="3446">
          <cell r="A3446" t="str">
            <v>05.01.02.110.24</v>
          </cell>
          <cell r="B3446" t="str">
            <v>Central Telefônica IP com capacidade mínima de 48 (quarenta e oito) ramais, com interligação com a rede pública conforme especificação técnica.</v>
          </cell>
          <cell r="C3446" t="str">
            <v>un</v>
          </cell>
          <cell r="D3446">
            <v>4804.83</v>
          </cell>
          <cell r="E3446">
            <v>3875.4879819325697</v>
          </cell>
          <cell r="F3446" t="str">
            <v>SIEC Abr/26</v>
          </cell>
        </row>
        <row r="3447">
          <cell r="A3447" t="str">
            <v>05.01.02.110.59</v>
          </cell>
          <cell r="B3447" t="str">
            <v>Desmontagem e retirada dos equipamentos de Telefonia existentes</v>
          </cell>
          <cell r="C3447" t="str">
            <v>cj</v>
          </cell>
          <cell r="D3447">
            <v>1924.46</v>
          </cell>
          <cell r="E3447">
            <v>1552.2342313276336</v>
          </cell>
          <cell r="F3447" t="str">
            <v>SIEC Abr/26</v>
          </cell>
        </row>
        <row r="3448">
          <cell r="A3448" t="str">
            <v>05.01.02.110.53</v>
          </cell>
          <cell r="B3448"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48" t="str">
            <v>un</v>
          </cell>
          <cell r="D3448">
            <v>1810.14</v>
          </cell>
          <cell r="E3448">
            <v>1460.0258106146152</v>
          </cell>
          <cell r="F3448" t="str">
            <v>SIEC Abr/26</v>
          </cell>
        </row>
        <row r="3449">
          <cell r="A3449" t="str">
            <v>05.01.02.110.50</v>
          </cell>
          <cell r="B3449" t="str">
            <v>Patch panel para rack 19" e altura de 1U, com terminações RJ45, para 24 posições de cabo categoria 5e</v>
          </cell>
          <cell r="C3449" t="str">
            <v>un</v>
          </cell>
          <cell r="D3449">
            <v>315.87</v>
          </cell>
          <cell r="E3449">
            <v>254.7749637038232</v>
          </cell>
          <cell r="F3449" t="str">
            <v>SIEC Abr/26</v>
          </cell>
        </row>
        <row r="3450">
          <cell r="A3450" t="str">
            <v>05.01.02.110.51</v>
          </cell>
          <cell r="B3450" t="str">
            <v>Patch panel para rack 19" e altura de 1U, com terminações RJ45, para 24 posições de cabo categoria 6</v>
          </cell>
          <cell r="C3450" t="str">
            <v>un</v>
          </cell>
          <cell r="D3450">
            <v>794.12</v>
          </cell>
          <cell r="E3450">
            <v>640.52266494595904</v>
          </cell>
          <cell r="F3450" t="str">
            <v>SIEC Abr/26</v>
          </cell>
        </row>
        <row r="3451">
          <cell r="A3451" t="str">
            <v>05.01.02.110.60</v>
          </cell>
          <cell r="B3451" t="str">
            <v>REM.32_Remanejamento de equipamentos do sistema de telefonia e dados da Sala Técnica compreendendo desmontagem, reinstalação e testes funcionais</v>
          </cell>
          <cell r="C3451" t="str">
            <v>cj</v>
          </cell>
          <cell r="D3451">
            <v>7729.58</v>
          </cell>
          <cell r="E3451">
            <v>6234.5378286820451</v>
          </cell>
          <cell r="F3451" t="str">
            <v>SIEC Abr/26</v>
          </cell>
        </row>
        <row r="3452">
          <cell r="A3452" t="str">
            <v>05.01.02.110.58</v>
          </cell>
          <cell r="B3452" t="str">
            <v>Tomada de dados do tipo RJ45 com placa 4" x 2"</v>
          </cell>
          <cell r="C3452" t="str">
            <v>un</v>
          </cell>
          <cell r="D3452">
            <v>59</v>
          </cell>
          <cell r="E3452">
            <v>47.588320696886591</v>
          </cell>
          <cell r="F3452" t="str">
            <v>SIEC Abr/26</v>
          </cell>
        </row>
        <row r="3453">
          <cell r="A3453" t="str">
            <v>05.01.03</v>
          </cell>
          <cell r="B3453" t="str">
            <v>SUBSISTEMA DE SONORIZAÇÃO</v>
          </cell>
          <cell r="C3453" t="str">
            <v/>
          </cell>
          <cell r="E3453">
            <v>0</v>
          </cell>
          <cell r="F3453" t="str">
            <v>SIEC Abr/26</v>
          </cell>
        </row>
        <row r="3454">
          <cell r="A3454" t="str">
            <v>05.01.03.100</v>
          </cell>
          <cell r="B3454" t="str">
            <v>SONORIZAÇÃO</v>
          </cell>
          <cell r="C3454" t="str">
            <v/>
          </cell>
          <cell r="E3454">
            <v>0</v>
          </cell>
          <cell r="F3454" t="str">
            <v>SIEC Abr/26</v>
          </cell>
        </row>
        <row r="3455">
          <cell r="A3455" t="str">
            <v>05.01.03.100.18</v>
          </cell>
          <cell r="B3455" t="str">
            <v>Desmontagem e retirada dos equipamentos de sonorização existentes</v>
          </cell>
          <cell r="C3455" t="str">
            <v>cj</v>
          </cell>
          <cell r="D3455">
            <v>1163.9000000000001</v>
          </cell>
          <cell r="E3455">
            <v>938.78044845942895</v>
          </cell>
          <cell r="F3455" t="str">
            <v>SIEC Abr/26</v>
          </cell>
        </row>
        <row r="3456">
          <cell r="A3456" t="str">
            <v>05.01.04</v>
          </cell>
          <cell r="B3456" t="str">
            <v>SUBSISTEMA DE CRONOMETRIA</v>
          </cell>
          <cell r="C3456" t="str">
            <v/>
          </cell>
          <cell r="E3456">
            <v>0</v>
          </cell>
          <cell r="F3456" t="str">
            <v>SIEC Abr/26</v>
          </cell>
        </row>
        <row r="3457">
          <cell r="A3457" t="str">
            <v>05.01.04.100</v>
          </cell>
          <cell r="B3457" t="str">
            <v>CRONOMETRIA</v>
          </cell>
          <cell r="C3457" t="str">
            <v/>
          </cell>
          <cell r="E3457">
            <v>0</v>
          </cell>
          <cell r="F3457" t="str">
            <v>SIEC Abr/26</v>
          </cell>
        </row>
        <row r="3458">
          <cell r="A3458" t="str">
            <v>05.01.04.100.10</v>
          </cell>
          <cell r="B3458" t="str">
            <v>Bastidor (rack), padrão 19" de 44 URx600mmx800mm com ventilação forçada, IP54, cor munsell N6,5 e iluminação interna.</v>
          </cell>
          <cell r="C3458" t="str">
            <v>un</v>
          </cell>
          <cell r="D3458">
            <v>3505.54</v>
          </cell>
          <cell r="E3458">
            <v>2827.5044361993869</v>
          </cell>
          <cell r="F3458" t="str">
            <v>SIEC Abr/26</v>
          </cell>
        </row>
        <row r="3459">
          <cell r="A3459" t="str">
            <v>05.01.04.100.13</v>
          </cell>
          <cell r="B3459" t="str">
            <v>Desmontagem e retirada dos equipamentos de Cronometria existentes</v>
          </cell>
          <cell r="C3459" t="str">
            <v>cj</v>
          </cell>
          <cell r="D3459">
            <v>1163.9000000000001</v>
          </cell>
          <cell r="E3459">
            <v>938.78044845942895</v>
          </cell>
          <cell r="F3459" t="str">
            <v>SIEC Abr/26</v>
          </cell>
        </row>
        <row r="3460">
          <cell r="A3460" t="str">
            <v>05.01.04.100.03</v>
          </cell>
          <cell r="B3460" t="str">
            <v>Relógio Digital Minuteiro (Dupla Face Com Corpo Duplo) Visualização 20 m</v>
          </cell>
          <cell r="C3460" t="str">
            <v>un</v>
          </cell>
          <cell r="D3460">
            <v>6470.51</v>
          </cell>
          <cell r="E3460">
            <v>5218.9949991934182</v>
          </cell>
          <cell r="F3460" t="str">
            <v>SIEC Abr/26</v>
          </cell>
        </row>
        <row r="3461">
          <cell r="A3461" t="str">
            <v>05.01.04.100.04</v>
          </cell>
          <cell r="B3461" t="str">
            <v>Relógio Digital Minuteiro (Dupla Face Com Corpo Duplo) Visualização 50 m</v>
          </cell>
          <cell r="C3461" t="str">
            <v>un</v>
          </cell>
          <cell r="D3461">
            <v>8108.98</v>
          </cell>
          <cell r="E3461">
            <v>6540.5549282142274</v>
          </cell>
          <cell r="F3461" t="str">
            <v>SIEC Abr/26</v>
          </cell>
        </row>
        <row r="3462">
          <cell r="A3462" t="str">
            <v>05.01.04.100.02</v>
          </cell>
          <cell r="B3462" t="str">
            <v>Relógio Digital Minuteiro (Face Simples) Visualização 20 m</v>
          </cell>
          <cell r="C3462" t="str">
            <v>un</v>
          </cell>
          <cell r="D3462">
            <v>3272.3</v>
          </cell>
          <cell r="E3462">
            <v>2639.3773189224071</v>
          </cell>
          <cell r="F3462" t="str">
            <v>SIEC Abr/26</v>
          </cell>
        </row>
        <row r="3463">
          <cell r="A3463" t="str">
            <v>05.01.04.100.05</v>
          </cell>
          <cell r="B3463" t="str">
            <v>Relógio Digital Segundeiro de Embutir Tamanho (Alt.=40mm, Larg.=100mm, Prof.=20mm)</v>
          </cell>
          <cell r="C3463" t="str">
            <v>un</v>
          </cell>
          <cell r="D3463">
            <v>3084.84</v>
          </cell>
          <cell r="E3463">
            <v>2488.175512179384</v>
          </cell>
          <cell r="F3463" t="str">
            <v>SIEC Abr/26</v>
          </cell>
        </row>
        <row r="3464">
          <cell r="A3464" t="str">
            <v>05.01.04.100.16</v>
          </cell>
          <cell r="B3464" t="str">
            <v>REM.29_Remanejamento de equipamentos do sistema de cronometria/PDT da Sala Técnica compreendendo desmontagem, reinstalação e testes funcionais</v>
          </cell>
          <cell r="C3464" t="str">
            <v>cj</v>
          </cell>
          <cell r="D3464">
            <v>4870.1400000000003</v>
          </cell>
          <cell r="E3464">
            <v>3928.1658331989033</v>
          </cell>
          <cell r="F3464" t="str">
            <v>SIEC Abr/26</v>
          </cell>
        </row>
        <row r="3465">
          <cell r="A3465" t="str">
            <v>05.01.04.100.17</v>
          </cell>
          <cell r="B3465" t="str">
            <v>REM.35_Remanejamento de Relógio Digital Minuteiro (Face Simples) Visualização 20 m</v>
          </cell>
          <cell r="C3465" t="str">
            <v>un</v>
          </cell>
          <cell r="D3465">
            <v>92.8</v>
          </cell>
          <cell r="E3465">
            <v>74.850782384255524</v>
          </cell>
          <cell r="F3465" t="str">
            <v>SIEC Abr/26</v>
          </cell>
        </row>
        <row r="3466">
          <cell r="A3466" t="str">
            <v>05.01.05</v>
          </cell>
          <cell r="B3466" t="str">
            <v>SUBSISTEMA DE CONTROLE DE ARRECADAÇÃO E PASSAGEIROS</v>
          </cell>
          <cell r="C3466" t="str">
            <v/>
          </cell>
          <cell r="E3466">
            <v>0</v>
          </cell>
          <cell r="F3466" t="str">
            <v>SIEC Abr/26</v>
          </cell>
        </row>
        <row r="3467">
          <cell r="A3467" t="str">
            <v>05.01.05.100</v>
          </cell>
          <cell r="B3467" t="str">
            <v>SUBSISTEMA DE CONTROLE DE ARRECADAÇÃO E PASSAGEIROS</v>
          </cell>
          <cell r="C3467" t="str">
            <v/>
          </cell>
          <cell r="E3467">
            <v>0</v>
          </cell>
          <cell r="F3467" t="str">
            <v>SIEC Abr/26</v>
          </cell>
        </row>
        <row r="3468">
          <cell r="A3468" t="str">
            <v>05.01.05.100.04</v>
          </cell>
          <cell r="B3468" t="str">
            <v>Desmontagem e retirada dos equipamentos de SCAP existentes</v>
          </cell>
          <cell r="C3468" t="str">
            <v>cj</v>
          </cell>
          <cell r="D3468">
            <v>3256.49</v>
          </cell>
          <cell r="E3468">
            <v>2626.6252621390545</v>
          </cell>
          <cell r="F3468" t="str">
            <v>SIEC Abr/26</v>
          </cell>
        </row>
        <row r="3469">
          <cell r="A3469" t="str">
            <v>05.01.05.100.02</v>
          </cell>
          <cell r="B3469" t="str">
            <v>Instalação e montagem de bloqueio eletrônico completo (bloqueios e validadores e acessórios - gabinete, display, pictogramas, sensores, conjunto QRCode e VBS) - sem fornecimento.</v>
          </cell>
          <cell r="C3469" t="str">
            <v>cj</v>
          </cell>
          <cell r="D3469">
            <v>1017.28</v>
          </cell>
          <cell r="E3469">
            <v>820.51943861913207</v>
          </cell>
          <cell r="F3469" t="str">
            <v>SIEC Abr/26</v>
          </cell>
        </row>
        <row r="3470">
          <cell r="A3470" t="str">
            <v>05.01.05.100.06</v>
          </cell>
          <cell r="B3470" t="str">
            <v>Instalação e montagem de cofre de extremidade (sem fornecimento)</v>
          </cell>
          <cell r="C3470" t="str">
            <v>un</v>
          </cell>
          <cell r="D3470">
            <v>143</v>
          </cell>
          <cell r="E3470">
            <v>115.34118406194547</v>
          </cell>
          <cell r="F3470" t="str">
            <v>SIEC Abr/26</v>
          </cell>
        </row>
        <row r="3471">
          <cell r="A3471" t="str">
            <v>05.01.05.100.19</v>
          </cell>
          <cell r="B3471" t="str">
            <v>REM 51_Remanejamento de bloqueio eletrônico tipo tripé</v>
          </cell>
          <cell r="C3471" t="str">
            <v>cj</v>
          </cell>
          <cell r="D3471">
            <v>8078.74</v>
          </cell>
          <cell r="E3471">
            <v>6516.1638974028065</v>
          </cell>
          <cell r="F3471" t="str">
            <v>SIEC Abr/26</v>
          </cell>
        </row>
        <row r="3472">
          <cell r="A3472" t="str">
            <v>05.01.05.100.03</v>
          </cell>
          <cell r="B3472" t="str">
            <v>REM.30_Remanejamento de equipamentos do sistema de SCAP da Sala Técnica compreendendo desmontagem, reinstalação e testes funcionais</v>
          </cell>
          <cell r="C3472" t="str">
            <v>cj</v>
          </cell>
          <cell r="D3472">
            <v>8480.8799999999992</v>
          </cell>
          <cell r="E3472">
            <v>6840.5226649459582</v>
          </cell>
          <cell r="F3472" t="str">
            <v>SIEC Abr/26</v>
          </cell>
        </row>
        <row r="3473">
          <cell r="A3473" t="str">
            <v>05.01.05.100.12</v>
          </cell>
          <cell r="B3473" t="str">
            <v>REM.37_Remanejamento de bloqueio eletrônico tipo porta balcão</v>
          </cell>
          <cell r="C3473" t="str">
            <v>cj</v>
          </cell>
          <cell r="D3473">
            <v>8480.8799999999992</v>
          </cell>
          <cell r="E3473">
            <v>6840.5226649459582</v>
          </cell>
          <cell r="F3473" t="str">
            <v>SIEC Abr/26</v>
          </cell>
        </row>
        <row r="3474">
          <cell r="A3474" t="str">
            <v>05.01.06</v>
          </cell>
          <cell r="B3474" t="str">
            <v>SUBSISTEMA DE CIRCUITO DE TV E VÍDEO</v>
          </cell>
          <cell r="C3474" t="str">
            <v/>
          </cell>
          <cell r="E3474">
            <v>0</v>
          </cell>
          <cell r="F3474" t="str">
            <v>SIEC Abr/26</v>
          </cell>
        </row>
        <row r="3475">
          <cell r="A3475" t="str">
            <v>05.01.06.100</v>
          </cell>
          <cell r="B3475" t="str">
            <v>CFTV</v>
          </cell>
          <cell r="C3475" t="str">
            <v/>
          </cell>
          <cell r="E3475">
            <v>0</v>
          </cell>
          <cell r="F3475" t="str">
            <v>SIEC Abr/26</v>
          </cell>
        </row>
        <row r="3476">
          <cell r="A3476" t="str">
            <v>05.01.06.100.64</v>
          </cell>
          <cell r="B3476" t="str">
            <v>Cabos UTP categoria 6 23AWGx4P</v>
          </cell>
          <cell r="C3476" t="str">
            <v>m</v>
          </cell>
          <cell r="D3476">
            <v>5.2</v>
          </cell>
          <cell r="E3476">
            <v>4.1942248749798354</v>
          </cell>
          <cell r="F3476" t="str">
            <v>SIEC Abr/26</v>
          </cell>
        </row>
        <row r="3477">
          <cell r="A3477" t="str">
            <v>05.01.06.100.25</v>
          </cell>
          <cell r="B3477" t="str">
            <v>Cabos UTP categoria 6 23AWGx4P - cobertura LSZH</v>
          </cell>
          <cell r="C3477" t="str">
            <v>m</v>
          </cell>
          <cell r="D3477">
            <v>9.76</v>
          </cell>
          <cell r="E3477">
            <v>7.8722374576544603</v>
          </cell>
          <cell r="F3477" t="str">
            <v>SIEC Abr/26</v>
          </cell>
        </row>
        <row r="3478">
          <cell r="A3478" t="str">
            <v>05.01.06.100.44</v>
          </cell>
          <cell r="B3478" t="str">
            <v>Câmera de vídeo tipo Pinhole (ponta de agulha); Resolução 2MP 1080p; abertura F2.4; Iluminação mínima de 0,007 Lux em modo colorido; WDR 120dB; acompanha encoder IP (compressão H.264 ou superior)</v>
          </cell>
          <cell r="C3478" t="str">
            <v>un</v>
          </cell>
          <cell r="D3478">
            <v>2586.31</v>
          </cell>
          <cell r="E3478">
            <v>2086.0703339248266</v>
          </cell>
          <cell r="F3478" t="str">
            <v>SIEC Abr/26</v>
          </cell>
        </row>
        <row r="3479">
          <cell r="A3479" t="str">
            <v>05.01.06.100.46</v>
          </cell>
          <cell r="B3479" t="str">
            <v>Conversor de mídia fibra óptica, Slot 1000Base-X SFP para 10/100/1000Base-T RJ45 CAT6X. Acompanha fonte de alimentação</v>
          </cell>
          <cell r="C3479" t="str">
            <v>un</v>
          </cell>
          <cell r="D3479">
            <v>131</v>
          </cell>
          <cell r="E3479">
            <v>105.66220358122278</v>
          </cell>
          <cell r="F3479" t="str">
            <v>SIEC Abr/26</v>
          </cell>
        </row>
        <row r="3480">
          <cell r="A3480" t="str">
            <v>05.01.06.100.26</v>
          </cell>
          <cell r="B3480" t="str">
            <v>Desmontagem e retirada dos equipamentos de CFTV existentes</v>
          </cell>
          <cell r="C3480" t="str">
            <v>cj</v>
          </cell>
          <cell r="D3480">
            <v>1040.42</v>
          </cell>
          <cell r="E3480">
            <v>839.18373931279245</v>
          </cell>
          <cell r="F3480" t="str">
            <v>SIEC Abr/26</v>
          </cell>
        </row>
        <row r="3481">
          <cell r="A3481" t="str">
            <v>05.01.06.100.27</v>
          </cell>
          <cell r="B3481"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481" t="str">
            <v>cj</v>
          </cell>
          <cell r="D3481">
            <v>92.8</v>
          </cell>
          <cell r="E3481">
            <v>74.850782384255524</v>
          </cell>
          <cell r="F3481" t="str">
            <v>SIEC Abr/26</v>
          </cell>
        </row>
        <row r="3482">
          <cell r="A3482" t="str">
            <v>05.01.06.100.29</v>
          </cell>
          <cell r="B3482" t="str">
            <v>REM.28_Remanejamento de equipamentos do sistema de CFTV da Sala Técnica compreendendo desmontagem, reinstalação e testes funcionais</v>
          </cell>
          <cell r="C3482" t="str">
            <v>cj</v>
          </cell>
          <cell r="D3482">
            <v>6953.63</v>
          </cell>
          <cell r="E3482">
            <v>5608.6707533473145</v>
          </cell>
          <cell r="F3482" t="str">
            <v>SIEC Abr/26</v>
          </cell>
        </row>
        <row r="3483">
          <cell r="A3483" t="str">
            <v>05.01.06.100.28</v>
          </cell>
          <cell r="B3483" t="str">
            <v>REM.34_Remanejamento de Painel de seleção de câmeras com IHM amigável, inclusive materiais e acessórios de instalação (Computador)</v>
          </cell>
          <cell r="C3483" t="str">
            <v>cj</v>
          </cell>
          <cell r="D3483">
            <v>92.8</v>
          </cell>
          <cell r="E3483">
            <v>74.850782384255524</v>
          </cell>
          <cell r="F3483" t="str">
            <v>SIEC Abr/26</v>
          </cell>
        </row>
        <row r="3484">
          <cell r="A3484" t="str">
            <v>05.01.07</v>
          </cell>
          <cell r="B3484" t="str">
            <v>SUBSISTEMA DE TRANSMISSÃO ÓPTICA</v>
          </cell>
          <cell r="C3484" t="str">
            <v/>
          </cell>
          <cell r="E3484">
            <v>0</v>
          </cell>
          <cell r="F3484" t="str">
            <v>SIEC Abr/26</v>
          </cell>
        </row>
        <row r="3485">
          <cell r="A3485" t="str">
            <v>05.01.07.100</v>
          </cell>
          <cell r="B3485" t="str">
            <v>TRANSMISSÃO ÓPTICA</v>
          </cell>
          <cell r="C3485" t="str">
            <v/>
          </cell>
          <cell r="E3485">
            <v>0</v>
          </cell>
          <cell r="F3485" t="str">
            <v>SIEC Abr/26</v>
          </cell>
        </row>
        <row r="3486">
          <cell r="A3486" t="str">
            <v>05.01.07.100.25</v>
          </cell>
          <cell r="B3486" t="str">
            <v>Bastidor (rack), padrão 19" de 12 URx600mmx600mm com ventilação forçada, IP54, cor munsell N6,5 e iluminação interna</v>
          </cell>
          <cell r="C3486" t="str">
            <v>un</v>
          </cell>
          <cell r="D3486">
            <v>1494.52</v>
          </cell>
          <cell r="E3486">
            <v>1205.4524923374738</v>
          </cell>
          <cell r="F3486" t="str">
            <v>SIEC Abr/26</v>
          </cell>
        </row>
        <row r="3487">
          <cell r="A3487" t="str">
            <v>05.01.07.100.02</v>
          </cell>
          <cell r="B3487" t="str">
            <v>Cabo óptico monomodo 12 fibras anti roedor geleado dielétrico núcleo protegido de umidade não propagador de chamas tipo loose</v>
          </cell>
          <cell r="C3487" t="str">
            <v>m</v>
          </cell>
          <cell r="D3487">
            <v>29.49</v>
          </cell>
          <cell r="E3487">
            <v>23.786094531376026</v>
          </cell>
          <cell r="F3487" t="str">
            <v>SIEC Abr/26</v>
          </cell>
        </row>
        <row r="3488">
          <cell r="A3488" t="str">
            <v>05.01.07.100.06</v>
          </cell>
          <cell r="B3488"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488" t="str">
            <v>m</v>
          </cell>
          <cell r="D3488">
            <v>39.130000000000003</v>
          </cell>
          <cell r="E3488">
            <v>31.561542184223264</v>
          </cell>
          <cell r="F3488" t="str">
            <v>SIEC Abr/26</v>
          </cell>
        </row>
        <row r="3489">
          <cell r="A3489" t="str">
            <v>05.01.07.100.65</v>
          </cell>
          <cell r="B3489" t="str">
            <v>Conversor 2B+D para Ethernet e acessórios</v>
          </cell>
          <cell r="C3489" t="str">
            <v>cj</v>
          </cell>
          <cell r="D3489">
            <v>4480.17</v>
          </cell>
          <cell r="E3489">
            <v>3613.6231650266172</v>
          </cell>
          <cell r="F3489" t="str">
            <v>SIEC Abr/26</v>
          </cell>
        </row>
        <row r="3490">
          <cell r="A3490" t="str">
            <v>05.01.07.100.66</v>
          </cell>
          <cell r="B3490" t="str">
            <v>Conversor E&amp;M para Ethernet e acessórios</v>
          </cell>
          <cell r="C3490" t="str">
            <v>cj</v>
          </cell>
          <cell r="D3490">
            <v>31121.040000000001</v>
          </cell>
          <cell r="E3490">
            <v>25101.661558315856</v>
          </cell>
          <cell r="F3490" t="str">
            <v>SIEC Abr/26</v>
          </cell>
        </row>
        <row r="3491">
          <cell r="A3491" t="str">
            <v>05.01.07.100.67</v>
          </cell>
          <cell r="B3491" t="str">
            <v>Conversor E1 para Ethernet e acessórios</v>
          </cell>
          <cell r="C3491" t="str">
            <v>cj</v>
          </cell>
          <cell r="D3491">
            <v>490.41</v>
          </cell>
          <cell r="E3491">
            <v>395.55573479593482</v>
          </cell>
          <cell r="F3491" t="str">
            <v>SIEC Abr/26</v>
          </cell>
        </row>
        <row r="3492">
          <cell r="A3492" t="str">
            <v>05.01.07.100.64</v>
          </cell>
          <cell r="B3492" t="str">
            <v>Conversor FXS/FXO para Ethernet e acessórios</v>
          </cell>
          <cell r="C3492" t="str">
            <v>cj</v>
          </cell>
          <cell r="D3492">
            <v>2774.63</v>
          </cell>
          <cell r="E3492">
            <v>2237.9658009356349</v>
          </cell>
          <cell r="F3492" t="str">
            <v>SIEC Abr/26</v>
          </cell>
        </row>
        <row r="3493">
          <cell r="A3493" t="str">
            <v>05.01.07.100.07</v>
          </cell>
          <cell r="B3493" t="str">
            <v>Cordão óptico de terminação, conectorizado</v>
          </cell>
          <cell r="C3493" t="str">
            <v>un</v>
          </cell>
          <cell r="D3493">
            <v>63.54</v>
          </cell>
          <cell r="E3493">
            <v>51.250201645426678</v>
          </cell>
          <cell r="F3493" t="str">
            <v>SIEC Abr/26</v>
          </cell>
        </row>
        <row r="3494">
          <cell r="A3494" t="str">
            <v>05.01.07.100.10</v>
          </cell>
          <cell r="B3494" t="str">
            <v>Distribuidor Geral Óptico para cabo de fibra óptica (2x36 fibras)</v>
          </cell>
          <cell r="C3494" t="str">
            <v>un</v>
          </cell>
          <cell r="D3494">
            <v>2528.77</v>
          </cell>
          <cell r="E3494">
            <v>2039.6596225197611</v>
          </cell>
          <cell r="F3494" t="str">
            <v>SIEC Abr/26</v>
          </cell>
        </row>
        <row r="3495">
          <cell r="A3495" t="str">
            <v>05.01.07.100.11</v>
          </cell>
          <cell r="B3495" t="str">
            <v>Kit emenda para cabo de fibra optica (12 fibras), encapsulado tipo TSU</v>
          </cell>
          <cell r="C3495" t="str">
            <v>un</v>
          </cell>
          <cell r="D3495">
            <v>909.68</v>
          </cell>
          <cell r="E3495">
            <v>733.73124697531853</v>
          </cell>
          <cell r="F3495" t="str">
            <v>SIEC Abr/26</v>
          </cell>
        </row>
        <row r="3496">
          <cell r="A3496" t="str">
            <v>05.01.07.100.12</v>
          </cell>
          <cell r="B3496" t="str">
            <v>Kit emenda para cabo de fibra optica (36 fibras), encapsulado tipo TSU</v>
          </cell>
          <cell r="C3496" t="str">
            <v>un</v>
          </cell>
          <cell r="D3496">
            <v>1006.41</v>
          </cell>
          <cell r="E3496">
            <v>811.75189546701074</v>
          </cell>
          <cell r="F3496" t="str">
            <v>SIEC Abr/26</v>
          </cell>
        </row>
        <row r="3497">
          <cell r="A3497" t="str">
            <v>05.01.07.100.22</v>
          </cell>
          <cell r="B3497" t="str">
            <v>Monitor LED de 21,5" FULL HD</v>
          </cell>
          <cell r="C3497" t="str">
            <v>un</v>
          </cell>
          <cell r="D3497">
            <v>464.96</v>
          </cell>
          <cell r="E3497">
            <v>375.0282303597354</v>
          </cell>
          <cell r="F3497" t="str">
            <v>SIEC Abr/26</v>
          </cell>
        </row>
        <row r="3498">
          <cell r="A3498" t="str">
            <v>05.01.07.100.49</v>
          </cell>
          <cell r="B3498" t="str">
            <v>Patch cord (cordão) óptico monomodo com 02 fibras de 2,0m com conectores sc-apc / lc</v>
          </cell>
          <cell r="C3498" t="str">
            <v>un</v>
          </cell>
          <cell r="D3498">
            <v>37.92</v>
          </cell>
          <cell r="E3498">
            <v>30.585578319083723</v>
          </cell>
          <cell r="F3498" t="str">
            <v>SIEC Abr/26</v>
          </cell>
        </row>
        <row r="3499">
          <cell r="A3499" t="str">
            <v>05.01.07.100.15</v>
          </cell>
          <cell r="B3499" t="str">
            <v xml:space="preserve">Switch de Ethernet Gigabit avançado com Uplinks de 10GB, 24 PORTAS 10/100/1000 BASE-T, 4 PORTAS Ethernet Gigabit (SFP ou 10/100/1000) combinadas </v>
          </cell>
          <cell r="C3499" t="str">
            <v>un</v>
          </cell>
          <cell r="D3499">
            <v>4054.52</v>
          </cell>
          <cell r="E3499">
            <v>3270.301661558316</v>
          </cell>
          <cell r="F3499" t="str">
            <v>SIEC Abr/26</v>
          </cell>
        </row>
        <row r="3500">
          <cell r="A3500" t="str">
            <v>05.01.07.100.59</v>
          </cell>
          <cell r="B3500" t="str">
            <v>Switch de Ethernet Gigabit MPLS com throughput mínimo de 64Gbps, 4 portas 10G BASE-T, 10 portas 1G BASE-T</v>
          </cell>
          <cell r="C3500" t="str">
            <v>un</v>
          </cell>
          <cell r="D3500">
            <v>4369.29</v>
          </cell>
          <cell r="E3500">
            <v>3524.1893853847396</v>
          </cell>
          <cell r="F3500" t="str">
            <v>SIEC Abr/26</v>
          </cell>
        </row>
        <row r="3501">
          <cell r="A3501" t="str">
            <v>05.01.07.100.55</v>
          </cell>
          <cell r="B3501" t="str">
            <v>Switch industrial não gerenciável com encaixe para trilho DIN, 16 Portas 10/100/1000 TX (RJ45), Gigabit, 2 portas 1000Base-X (SFP), PoE total 240W, IP30 ou superior</v>
          </cell>
          <cell r="C3501" t="str">
            <v>un</v>
          </cell>
          <cell r="D3501">
            <v>4650.9399999999996</v>
          </cell>
          <cell r="E3501">
            <v>3751.363123084368</v>
          </cell>
          <cell r="F3501" t="str">
            <v>SIEC Abr/26</v>
          </cell>
        </row>
        <row r="3502">
          <cell r="A3502" t="str">
            <v>05.01.07.100.18</v>
          </cell>
          <cell r="B3502" t="str">
            <v>Terminador óptico para 12 fibras</v>
          </cell>
          <cell r="C3502" t="str">
            <v>un</v>
          </cell>
          <cell r="D3502">
            <v>182.9</v>
          </cell>
          <cell r="E3502">
            <v>147.52379416034844</v>
          </cell>
          <cell r="F3502" t="str">
            <v>SIEC Abr/26</v>
          </cell>
        </row>
        <row r="3503">
          <cell r="A3503" t="str">
            <v>05.01.07.100.19</v>
          </cell>
          <cell r="B3503" t="str">
            <v>Terminador óptico para 36 fibras</v>
          </cell>
          <cell r="C3503" t="str">
            <v>un</v>
          </cell>
          <cell r="D3503">
            <v>338.2</v>
          </cell>
          <cell r="E3503">
            <v>272.78593321503467</v>
          </cell>
          <cell r="F3503" t="str">
            <v>SIEC Abr/26</v>
          </cell>
        </row>
        <row r="3504">
          <cell r="A3504" t="str">
            <v>05.01.07.100.17</v>
          </cell>
          <cell r="B3504" t="str">
            <v>Terminador óptico para 6 fibras</v>
          </cell>
          <cell r="C3504" t="str">
            <v>un</v>
          </cell>
          <cell r="D3504">
            <v>188.49</v>
          </cell>
          <cell r="E3504">
            <v>152.03258590095177</v>
          </cell>
          <cell r="F3504" t="str">
            <v>SIEC Abr/26</v>
          </cell>
        </row>
        <row r="3505">
          <cell r="A3505" t="str">
            <v>05.01.07.100.60</v>
          </cell>
          <cell r="B3505" t="str">
            <v>Transceptor óptico monomodo 10GBASE-T do tipo SFP</v>
          </cell>
          <cell r="C3505" t="str">
            <v>un</v>
          </cell>
          <cell r="D3505">
            <v>414.27</v>
          </cell>
          <cell r="E3505">
            <v>334.14260364574932</v>
          </cell>
          <cell r="F3505" t="str">
            <v>SIEC Abr/26</v>
          </cell>
        </row>
        <row r="3506">
          <cell r="A3506" t="str">
            <v>05.01.07.100.38</v>
          </cell>
          <cell r="B3506" t="str">
            <v>Transceptor óptico multimodo 1000BASE-T do tipo SFP</v>
          </cell>
          <cell r="C3506" t="str">
            <v>un</v>
          </cell>
          <cell r="D3506">
            <v>158.57</v>
          </cell>
          <cell r="E3506">
            <v>127.89966123568317</v>
          </cell>
          <cell r="F3506" t="str">
            <v>SIEC Abr/26</v>
          </cell>
        </row>
        <row r="3507">
          <cell r="A3507" t="str">
            <v>05.01.09</v>
          </cell>
          <cell r="B3507" t="str">
            <v>SUBSISTEMA DE SOLICITAÇÃO DE AUXÍLIO</v>
          </cell>
          <cell r="C3507" t="str">
            <v/>
          </cell>
          <cell r="E3507">
            <v>0</v>
          </cell>
          <cell r="F3507" t="str">
            <v>SIEC Abr/26</v>
          </cell>
        </row>
        <row r="3508">
          <cell r="A3508" t="str">
            <v>05.01.09.100</v>
          </cell>
          <cell r="B3508" t="str">
            <v>SISTEMA DE SOLICITAÇÃO DE AUXÍLIO</v>
          </cell>
          <cell r="C3508" t="str">
            <v/>
          </cell>
          <cell r="E3508">
            <v>0</v>
          </cell>
          <cell r="F3508" t="str">
            <v>SIEC Abr/26</v>
          </cell>
        </row>
        <row r="3509">
          <cell r="A3509" t="str">
            <v>05.01.09.100.13</v>
          </cell>
          <cell r="B3509" t="str">
            <v>Fonte de alimentação CA/CC, 127/220 Vac de entrada, 48 Vcc e 10 A de saída, Trilho DIN: TS-35/7,5 ou 15 montável, com proteção de curto-circuito</v>
          </cell>
          <cell r="C3509" t="str">
            <v>un</v>
          </cell>
          <cell r="D3509">
            <v>1110.8399999999999</v>
          </cell>
          <cell r="E3509">
            <v>895.98322310050003</v>
          </cell>
          <cell r="F3509" t="str">
            <v>SIEC Abr/26</v>
          </cell>
        </row>
        <row r="3510">
          <cell r="A3510" t="str">
            <v>05.01.09.100.14</v>
          </cell>
          <cell r="B3510" t="str">
            <v>Fonte de alimentação CA/CC, 127/220 Vac de entrada, 48 Vcc e 10 A de saída, Trilho DIN: TS-35/7,5 ou 15 montável, com proteção de curto-circuito - somente fornecimento</v>
          </cell>
          <cell r="C3510" t="str">
            <v>un</v>
          </cell>
          <cell r="D3510">
            <v>1106.9100000000001</v>
          </cell>
          <cell r="E3510">
            <v>892.81335699306351</v>
          </cell>
          <cell r="F3510" t="str">
            <v>SIEC Abr/26</v>
          </cell>
        </row>
        <row r="3511">
          <cell r="A3511" t="str">
            <v>05.01.09.100.11</v>
          </cell>
          <cell r="B3511"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11" t="str">
            <v>un</v>
          </cell>
          <cell r="D3511">
            <v>293.06</v>
          </cell>
          <cell r="E3511">
            <v>236.37683497338281</v>
          </cell>
          <cell r="F3511" t="str">
            <v>SIEC Abr/26</v>
          </cell>
        </row>
        <row r="3512">
          <cell r="A3512" t="str">
            <v>05.01.09.100.12</v>
          </cell>
          <cell r="B3512"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12" t="str">
            <v>un</v>
          </cell>
          <cell r="D3512">
            <v>246.66</v>
          </cell>
          <cell r="E3512">
            <v>198.95144378125502</v>
          </cell>
          <cell r="F3512" t="str">
            <v>SIEC Abr/26</v>
          </cell>
        </row>
        <row r="3513">
          <cell r="A3513" t="str">
            <v>05.01.10</v>
          </cell>
          <cell r="B3513" t="str">
            <v>SOBRESSALENTES</v>
          </cell>
          <cell r="C3513" t="str">
            <v/>
          </cell>
          <cell r="E3513">
            <v>0</v>
          </cell>
          <cell r="F3513" t="str">
            <v>SIEC Abr/26</v>
          </cell>
        </row>
        <row r="3514">
          <cell r="A3514" t="str">
            <v>05.01.10.100</v>
          </cell>
          <cell r="B3514" t="str">
            <v>SOBRESSALENTES DO SUBSISTEMA DE TELEFONIA</v>
          </cell>
          <cell r="C3514" t="str">
            <v/>
          </cell>
          <cell r="E3514">
            <v>0</v>
          </cell>
          <cell r="F3514" t="str">
            <v>SIEC Abr/26</v>
          </cell>
        </row>
        <row r="3515">
          <cell r="A3515" t="str">
            <v>05.01.10.100.12</v>
          </cell>
          <cell r="B3515" t="str">
            <v>Aparelho Telefônico Analógico - somente fornecimento</v>
          </cell>
          <cell r="C3515" t="str">
            <v>un</v>
          </cell>
          <cell r="D3515">
            <v>163.97</v>
          </cell>
          <cell r="E3515">
            <v>132.25520245200838</v>
          </cell>
          <cell r="F3515" t="str">
            <v>SIEC Abr/26</v>
          </cell>
        </row>
        <row r="3516">
          <cell r="A3516" t="str">
            <v>05.01.10.100.01</v>
          </cell>
          <cell r="B3516" t="str">
            <v>Aparelho Telefônico em Voip (IP) com os respectivos acessórios - somente fornecimento.</v>
          </cell>
          <cell r="C3516" t="str">
            <v>un</v>
          </cell>
          <cell r="D3516">
            <v>147.68</v>
          </cell>
          <cell r="E3516">
            <v>119.11598644942733</v>
          </cell>
          <cell r="F3516" t="str">
            <v>SIEC Abr/26</v>
          </cell>
        </row>
        <row r="3517">
          <cell r="A3517" t="str">
            <v>05.01.10.100.06</v>
          </cell>
          <cell r="B3517" t="str">
            <v>Central Telefônica IP de 48 ramais conforme especificação técnica - somente fornecimento.</v>
          </cell>
          <cell r="C3517" t="str">
            <v>un</v>
          </cell>
          <cell r="D3517">
            <v>2962.27</v>
          </cell>
          <cell r="E3517">
            <v>2389.3127923858688</v>
          </cell>
          <cell r="F3517" t="str">
            <v>SIEC Abr/26</v>
          </cell>
        </row>
        <row r="3518">
          <cell r="A3518" t="str">
            <v>05.01.10.100.07</v>
          </cell>
          <cell r="B3518" t="str">
            <v>Central Telefônica IP de 64 ramais conforme especificação técnica - somente fornecimento.</v>
          </cell>
          <cell r="C3518" t="str">
            <v>un</v>
          </cell>
          <cell r="D3518">
            <v>20609.22</v>
          </cell>
          <cell r="E3518">
            <v>16623.019841909987</v>
          </cell>
          <cell r="F3518" t="str">
            <v>SIEC Abr/26</v>
          </cell>
        </row>
        <row r="3519">
          <cell r="A3519" t="str">
            <v>05.01.10.100.02</v>
          </cell>
          <cell r="B3519" t="str">
            <v>Conversor de fibra óptica Fast Ethernet conector RJ-45 para conector SC juntamente com fonte alimentação - somente fornecimento.</v>
          </cell>
          <cell r="C3519" t="str">
            <v>un</v>
          </cell>
          <cell r="D3519">
            <v>244.15</v>
          </cell>
          <cell r="E3519">
            <v>196.92692369737054</v>
          </cell>
          <cell r="F3519" t="str">
            <v>SIEC Abr/26</v>
          </cell>
        </row>
        <row r="3520">
          <cell r="A3520" t="str">
            <v>05.01.10.100.10</v>
          </cell>
          <cell r="B3520" t="str">
            <v>Patch panel para rack 19", altura de 1 U, com terminações RJ 45, para 24 posições de cabo categoria 6 - somente fornecimento</v>
          </cell>
          <cell r="C3520" t="str">
            <v>un</v>
          </cell>
          <cell r="D3520">
            <v>763.25</v>
          </cell>
          <cell r="E3520">
            <v>615.62348765929983</v>
          </cell>
          <cell r="F3520" t="str">
            <v>SIEC Abr/26</v>
          </cell>
        </row>
        <row r="3521">
          <cell r="A3521" t="str">
            <v>05.01.10.100.04</v>
          </cell>
          <cell r="B3521" t="str">
            <v>Switch de Ethernet Gigabit avançado com Uplinks de 10GB, 24 PORTAS 10/100/1000 BASE-T, 4 PORTAS Ethernet Gigabit (SFP ou 10/100/1000) combinadas - somente fornecimento</v>
          </cell>
          <cell r="C3521" t="str">
            <v>un</v>
          </cell>
          <cell r="D3521">
            <v>2999.9</v>
          </cell>
          <cell r="E3521">
            <v>2419.6644620100014</v>
          </cell>
          <cell r="F3521" t="str">
            <v>SIEC Abr/26</v>
          </cell>
        </row>
        <row r="3522">
          <cell r="A3522" t="str">
            <v>05.01.10.200</v>
          </cell>
          <cell r="B3522" t="str">
            <v>SOBRESSALENTES DO SUBSISTEMA DE SONORIZAÇÃO</v>
          </cell>
          <cell r="C3522" t="str">
            <v/>
          </cell>
          <cell r="E3522">
            <v>0</v>
          </cell>
          <cell r="F3522" t="str">
            <v>SIEC Abr/26</v>
          </cell>
        </row>
        <row r="3523">
          <cell r="A3523" t="str">
            <v>05.01.10.200.05</v>
          </cell>
          <cell r="B3523" t="str">
            <v>Painel de Comando com Microfone tipo "GOOSE NECK" - somente fornecimento.</v>
          </cell>
          <cell r="C3523" t="str">
            <v>cj</v>
          </cell>
          <cell r="D3523">
            <v>9101.67</v>
          </cell>
          <cell r="E3523">
            <v>7341.2405226649462</v>
          </cell>
          <cell r="F3523" t="str">
            <v>SIEC Abr/26</v>
          </cell>
        </row>
        <row r="3524">
          <cell r="A3524" t="str">
            <v>05.01.10.200.02</v>
          </cell>
          <cell r="B3524" t="str">
            <v>Sensor de ruído e acessórios necessários para obter o controle das pressões sonoras adicionais com o objetivo de manter a inteligibilidade nos locais ruidosos - somente fornecimento</v>
          </cell>
          <cell r="C3524" t="str">
            <v>cj</v>
          </cell>
          <cell r="D3524">
            <v>2248.71</v>
          </cell>
          <cell r="E3524">
            <v>1813.768349733828</v>
          </cell>
          <cell r="F3524" t="str">
            <v>SIEC Abr/26</v>
          </cell>
        </row>
        <row r="3525">
          <cell r="A3525" t="str">
            <v>05.01.10.500</v>
          </cell>
          <cell r="B3525" t="str">
            <v>SOBRESSALENTES DO SUBSISTEMA DE CIRCUITO FECHADO DE TV E VÍDEO</v>
          </cell>
          <cell r="C3525" t="str">
            <v/>
          </cell>
          <cell r="E3525">
            <v>0</v>
          </cell>
          <cell r="F3525" t="str">
            <v>SIEC Abr/26</v>
          </cell>
        </row>
        <row r="3526">
          <cell r="A3526" t="str">
            <v>05.01.10.500.16</v>
          </cell>
          <cell r="B3526" t="str">
            <v>Câmera de vídeo tipo Pinhole (ponta de agulha); Resolução 2MP 1080p; abertura F2.4; Iluminação mínima de 0,007 Lux em modo colorido; WDR 120dB; acompanha encoder IP (compressão H.264 ou superior) - somente fornecimento</v>
          </cell>
          <cell r="C3526" t="str">
            <v>un</v>
          </cell>
          <cell r="D3526">
            <v>2153.37</v>
          </cell>
          <cell r="E3526">
            <v>1736.8688498144861</v>
          </cell>
          <cell r="F3526" t="str">
            <v>SIEC Abr/26</v>
          </cell>
        </row>
        <row r="3527">
          <cell r="A3527" t="str">
            <v>05.01.10.500.07</v>
          </cell>
          <cell r="B3527" t="str">
            <v>Câmera IP 2MP, resolução 1920x1080 com foco automático - somente fornecimento</v>
          </cell>
          <cell r="C3527" t="str">
            <v>un</v>
          </cell>
          <cell r="D3527">
            <v>1161.78</v>
          </cell>
          <cell r="E3527">
            <v>937.07049524116792</v>
          </cell>
          <cell r="F3527" t="str">
            <v>SIEC Abr/26</v>
          </cell>
        </row>
        <row r="3528">
          <cell r="A3528" t="str">
            <v>05.01.10.500.14</v>
          </cell>
          <cell r="B3528" t="str">
            <v>Conversor poE de fibra óptica multimodo Fast Ethernet conector RJ-45 para conector SC juntamente com fonte alimentação - somente fornecimento</v>
          </cell>
          <cell r="C3528" t="str">
            <v>un</v>
          </cell>
          <cell r="D3528">
            <v>244.15</v>
          </cell>
          <cell r="E3528">
            <v>196.92692369737054</v>
          </cell>
          <cell r="F3528" t="str">
            <v>SIEC Abr/26</v>
          </cell>
        </row>
        <row r="3529">
          <cell r="A3529" t="str">
            <v>05.01.10.500.18</v>
          </cell>
          <cell r="B3529" t="str">
            <v>Transceptor óptico multimodo 1000BASE-T do tipo SFP - somente fornecimento</v>
          </cell>
          <cell r="C3529" t="str">
            <v>cj</v>
          </cell>
          <cell r="D3529">
            <v>149.30000000000001</v>
          </cell>
          <cell r="E3529">
            <v>120.4226488143249</v>
          </cell>
          <cell r="F3529" t="str">
            <v>SIEC Abr/26</v>
          </cell>
        </row>
        <row r="3530">
          <cell r="A3530" t="str">
            <v>05.01.10.700</v>
          </cell>
          <cell r="B3530" t="str">
            <v>SOBRESSALENTES DO SUBSISTEMA DE TECNOLOGIA DE iNFORMAÇÃO</v>
          </cell>
          <cell r="C3530" t="str">
            <v/>
          </cell>
          <cell r="E3530">
            <v>0</v>
          </cell>
          <cell r="F3530" t="str">
            <v>SIEC Abr/26</v>
          </cell>
        </row>
        <row r="3531">
          <cell r="A3531" t="str">
            <v>05.01.10.700.02</v>
          </cell>
          <cell r="B3531" t="str">
            <v>Transceptor Óptico monomodo 1000BASE-T compatível com o switch a ser fornecido - somente fornecimento.</v>
          </cell>
          <cell r="C3531" t="str">
            <v>un</v>
          </cell>
          <cell r="D3531">
            <v>509.95</v>
          </cell>
          <cell r="E3531">
            <v>411.31634134537825</v>
          </cell>
          <cell r="F3531" t="str">
            <v>SIEC Abr/26</v>
          </cell>
        </row>
        <row r="3532">
          <cell r="A3532" t="str">
            <v>05.01.10.701</v>
          </cell>
          <cell r="B3532" t="str">
            <v>SOBRESSALENTES DO SUBSISTEMA DE TRANSMISSÃO ÓPTICA</v>
          </cell>
          <cell r="C3532" t="str">
            <v/>
          </cell>
          <cell r="E3532">
            <v>0</v>
          </cell>
          <cell r="F3532" t="str">
            <v>SIEC Abr/26</v>
          </cell>
        </row>
        <row r="3533">
          <cell r="A3533" t="str">
            <v>05.01.10.701.04</v>
          </cell>
          <cell r="B3533" t="str">
            <v>Kit de limpeza de fibra óptica - somente fornecimento</v>
          </cell>
          <cell r="C3533" t="str">
            <v>cj</v>
          </cell>
          <cell r="D3533">
            <v>2816.52</v>
          </cell>
          <cell r="E3533">
            <v>2271.7535086304242</v>
          </cell>
          <cell r="F3533" t="str">
            <v>SIEC Abr/26</v>
          </cell>
        </row>
        <row r="3534">
          <cell r="A3534" t="str">
            <v>05.01.10.701.02</v>
          </cell>
          <cell r="B3534" t="str">
            <v>Switch industrial não gerenciável com encaixe para trilho DIN, 16 Portas 10/100/1000 TX (RJ45) Gigabit, 2 portas 1000Base-X (SFP), PoE total 240W, IP30 ou superior - somente fornecimento</v>
          </cell>
          <cell r="C3534" t="str">
            <v>un</v>
          </cell>
          <cell r="D3534">
            <v>4461.58</v>
          </cell>
          <cell r="E3534">
            <v>3598.6288110985643</v>
          </cell>
          <cell r="F3534" t="str">
            <v>SIEC Abr/26</v>
          </cell>
        </row>
        <row r="3535">
          <cell r="A3535" t="str">
            <v>05.01.11</v>
          </cell>
          <cell r="B3535" t="str">
            <v>SUBSISTEMA DE TECNOLOGIA DE INFORMAÇÃO</v>
          </cell>
          <cell r="C3535" t="str">
            <v/>
          </cell>
          <cell r="E3535">
            <v>0</v>
          </cell>
          <cell r="F3535" t="str">
            <v>SIEC Abr/26</v>
          </cell>
        </row>
        <row r="3536">
          <cell r="A3536" t="str">
            <v>05.01.11.000</v>
          </cell>
          <cell r="B3536" t="str">
            <v>TECNOLOGIA DE INFORMAÇÃO</v>
          </cell>
          <cell r="C3536" t="str">
            <v/>
          </cell>
          <cell r="E3536">
            <v>0</v>
          </cell>
          <cell r="F3536" t="str">
            <v>SIEC Abr/26</v>
          </cell>
        </row>
        <row r="3537">
          <cell r="A3537" t="str">
            <v>05.01.11.000.16</v>
          </cell>
          <cell r="B3537" t="str">
            <v>Adaptador RS232 DB25 para DB9</v>
          </cell>
          <cell r="C3537" t="str">
            <v>cj</v>
          </cell>
          <cell r="D3537">
            <v>22.87</v>
          </cell>
          <cell r="E3537">
            <v>18.446523632844009</v>
          </cell>
          <cell r="F3537" t="str">
            <v>SIEC Abr/26</v>
          </cell>
        </row>
        <row r="3538">
          <cell r="A3538" t="str">
            <v>05.01.11.000.17</v>
          </cell>
          <cell r="B3538" t="str">
            <v>Conversor RS232 DB9 para Ethernet</v>
          </cell>
          <cell r="C3538" t="str">
            <v>cj</v>
          </cell>
          <cell r="D3538">
            <v>1760.35</v>
          </cell>
          <cell r="E3538">
            <v>1419.8661074366833</v>
          </cell>
          <cell r="F3538" t="str">
            <v>SIEC Abr/26</v>
          </cell>
        </row>
        <row r="3539">
          <cell r="A3539" t="str">
            <v>05.01.11.000.08</v>
          </cell>
          <cell r="B3539"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39" t="str">
            <v>cj</v>
          </cell>
          <cell r="D3539">
            <v>4084.88</v>
          </cell>
          <cell r="E3539">
            <v>3294.7894821745444</v>
          </cell>
          <cell r="F3539" t="str">
            <v>SIEC Abr/26</v>
          </cell>
        </row>
        <row r="3540">
          <cell r="A3540" t="str">
            <v>05.01.11.000.03</v>
          </cell>
          <cell r="B3540" t="str">
            <v>Patch cord multilan CAT.6 1,50 m, aderente a TIA/EIA 568 B.2-1 para CAT. 6 e ISO/IEC 11.801</v>
          </cell>
          <cell r="C3540" t="str">
            <v>un</v>
          </cell>
          <cell r="D3540">
            <v>59.02</v>
          </cell>
          <cell r="E3540">
            <v>47.604452331021136</v>
          </cell>
          <cell r="F3540" t="str">
            <v>SIEC Abr/26</v>
          </cell>
        </row>
        <row r="3541">
          <cell r="A3541" t="str">
            <v>05.01.11.000.04</v>
          </cell>
          <cell r="B3541" t="str">
            <v>Transceptor Óptico monomodo 1000BASE-T compatível com o switch a ser fornecido</v>
          </cell>
          <cell r="C3541" t="str">
            <v>un</v>
          </cell>
          <cell r="D3541">
            <v>519.22</v>
          </cell>
          <cell r="E3541">
            <v>418.79335376673657</v>
          </cell>
          <cell r="F3541" t="str">
            <v>SIEC Abr/26</v>
          </cell>
        </row>
        <row r="3542">
          <cell r="A3542" t="str">
            <v>05.02</v>
          </cell>
          <cell r="B3542" t="str">
            <v>SINALIZAÇÃO FERROVIÁRIA</v>
          </cell>
          <cell r="C3542" t="str">
            <v/>
          </cell>
          <cell r="E3542">
            <v>0</v>
          </cell>
          <cell r="F3542" t="str">
            <v>SIEC Abr/26</v>
          </cell>
        </row>
        <row r="3543">
          <cell r="A3543" t="str">
            <v>05.02.01</v>
          </cell>
          <cell r="B3543" t="str">
            <v>SINALIZAÇÃO FERROVIÁRIA</v>
          </cell>
          <cell r="C3543" t="str">
            <v/>
          </cell>
          <cell r="E3543">
            <v>0</v>
          </cell>
          <cell r="F3543" t="str">
            <v>SIEC Abr/26</v>
          </cell>
        </row>
        <row r="3544">
          <cell r="A3544" t="str">
            <v>05.02.01.100</v>
          </cell>
          <cell r="B3544" t="str">
            <v>INSTALAÇÃO E MONTAGEM</v>
          </cell>
          <cell r="C3544" t="str">
            <v/>
          </cell>
          <cell r="E3544">
            <v>0</v>
          </cell>
          <cell r="F3544" t="str">
            <v>SIEC Abr/26</v>
          </cell>
        </row>
        <row r="3545">
          <cell r="A3545" t="str">
            <v>05.02.01.100.11</v>
          </cell>
          <cell r="B3545" t="str">
            <v>Execução das adequações provisórias no intertravamento vital - atividade realizada em período diurno</v>
          </cell>
          <cell r="C3545" t="str">
            <v>cj</v>
          </cell>
          <cell r="D3545">
            <v>59931.44</v>
          </cell>
          <cell r="E3545">
            <v>48339.603161800289</v>
          </cell>
          <cell r="F3545" t="str">
            <v>SIEC Abr/26</v>
          </cell>
        </row>
        <row r="3546">
          <cell r="A3546" t="str">
            <v>05.02.01.100.17</v>
          </cell>
          <cell r="B3546" t="str">
            <v>Execução de adequações e troca de versão de Software de Controle de Tráfego do CCO</v>
          </cell>
          <cell r="C3546" t="str">
            <v>cj</v>
          </cell>
          <cell r="D3546">
            <v>32983</v>
          </cell>
          <cell r="E3546">
            <v>26603.484432973059</v>
          </cell>
          <cell r="F3546" t="str">
            <v>SIEC Abr/26</v>
          </cell>
        </row>
        <row r="3547">
          <cell r="A3547" t="str">
            <v>05.02.01.100.15</v>
          </cell>
          <cell r="B3547" t="str">
            <v>Execução de aterramento de caixa de locação &lt;5 ohms, com todos ao materiais, conectores e acessórios (ref: BG8540-8, AZ9938-0 e demais documentos do edital)</v>
          </cell>
          <cell r="C3547" t="str">
            <v>cj</v>
          </cell>
          <cell r="D3547">
            <v>5397.46</v>
          </cell>
          <cell r="E3547">
            <v>4353.4924987901277</v>
          </cell>
          <cell r="F3547" t="str">
            <v>SIEC Abr/26</v>
          </cell>
        </row>
        <row r="3548">
          <cell r="A3548" t="str">
            <v>05.02.01.100.16</v>
          </cell>
          <cell r="B3548" t="str">
            <v>Execução de aterramento de house &lt;5 ohms, com todos ao materiais, conectores e acessórios (BG9081-9, AZ9938-0 e demais documentos do edital)</v>
          </cell>
          <cell r="C3548" t="str">
            <v>cj</v>
          </cell>
          <cell r="D3548">
            <v>15830.02</v>
          </cell>
          <cell r="E3548">
            <v>12768.204549120826</v>
          </cell>
          <cell r="F3548" t="str">
            <v>SIEC Abr/26</v>
          </cell>
        </row>
        <row r="3549">
          <cell r="A3549" t="str">
            <v>05.02.01.100.14</v>
          </cell>
          <cell r="B3549" t="str">
            <v>Instalação de caixa de locação</v>
          </cell>
          <cell r="C3549" t="str">
            <v>cj</v>
          </cell>
          <cell r="D3549">
            <v>15026.94</v>
          </cell>
          <cell r="E3549">
            <v>12120.454912082594</v>
          </cell>
          <cell r="F3549" t="str">
            <v>SIEC Abr/26</v>
          </cell>
        </row>
        <row r="3550">
          <cell r="A3550" t="str">
            <v>05.02.01.100.07</v>
          </cell>
          <cell r="B3550" t="str">
            <v>Instalação e Montagem de Bobina de Impedância (ref. Esp.Tec. CPTM AP1624-1 e desenhos CPTM A06886-7, AM4142-0 e AM4143-9)</v>
          </cell>
          <cell r="C3550" t="str">
            <v>cj</v>
          </cell>
          <cell r="D3550">
            <v>1324.38</v>
          </cell>
          <cell r="E3550">
            <v>1068.2206807549605</v>
          </cell>
          <cell r="F3550" t="str">
            <v>SIEC Abr/26</v>
          </cell>
        </row>
        <row r="3551">
          <cell r="A3551" t="str">
            <v>05.02.01.100.01</v>
          </cell>
          <cell r="B3551" t="str">
            <v>Instalação e montagem de circuito de via - execução em período diurno</v>
          </cell>
          <cell r="C3551" t="str">
            <v>cj</v>
          </cell>
          <cell r="D3551">
            <v>4687.72</v>
          </cell>
          <cell r="E3551">
            <v>3781.0291982577837</v>
          </cell>
          <cell r="F3551" t="str">
            <v>SIEC Abr/26</v>
          </cell>
        </row>
        <row r="3552">
          <cell r="A3552" t="str">
            <v>05.02.01.100.06</v>
          </cell>
          <cell r="B3552" t="str">
            <v>Instalação e Montagem de conjunto de Chapas de Proteção para Bobina de Impedância e Cabos</v>
          </cell>
          <cell r="C3552" t="str">
            <v>cj</v>
          </cell>
          <cell r="D3552">
            <v>476.25</v>
          </cell>
          <cell r="E3552">
            <v>384.13453782868203</v>
          </cell>
          <cell r="F3552" t="str">
            <v>SIEC Abr/26</v>
          </cell>
        </row>
        <row r="3553">
          <cell r="A3553" t="str">
            <v>05.02.01.100.12</v>
          </cell>
          <cell r="B3553" t="str">
            <v>Instalação e montagem de Intertravamento Vital nos abrigos de alvenaria (houses)</v>
          </cell>
          <cell r="C3553" t="str">
            <v>cj</v>
          </cell>
          <cell r="D3553">
            <v>221752.78</v>
          </cell>
          <cell r="E3553">
            <v>178861.73576383287</v>
          </cell>
          <cell r="F3553" t="str">
            <v>SIEC Abr/26</v>
          </cell>
        </row>
        <row r="3554">
          <cell r="A3554" t="str">
            <v>05.02.01.100.05</v>
          </cell>
          <cell r="B3554" t="str">
            <v>Instalação e montagem de sinal alto</v>
          </cell>
          <cell r="C3554" t="str">
            <v>cj</v>
          </cell>
          <cell r="D3554">
            <v>2366.8000000000002</v>
          </cell>
          <cell r="E3554">
            <v>1909.0175834812069</v>
          </cell>
          <cell r="F3554" t="str">
            <v>SIEC Abr/26</v>
          </cell>
        </row>
        <row r="3555">
          <cell r="A3555" t="str">
            <v>05.02.01.100.04</v>
          </cell>
          <cell r="B3555" t="str">
            <v>Instalação e montagem de sinal anão com base de concreto para fixação, placa de identificação, ferragens e demais acessórios de instalação (ref Desenho CPTM BG8573-4)</v>
          </cell>
          <cell r="C3555" t="str">
            <v>cj</v>
          </cell>
          <cell r="D3555">
            <v>2568.0300000000002</v>
          </cell>
          <cell r="E3555">
            <v>2071.3260203258592</v>
          </cell>
          <cell r="F3555" t="str">
            <v>SIEC Abr/26</v>
          </cell>
        </row>
        <row r="3556">
          <cell r="A3556" t="str">
            <v>05.02.01.100.38</v>
          </cell>
          <cell r="B3556" t="str">
            <v>Instalação e montagem de sistema contador de eixos completo nos abrigos de alvenaria (houses)</v>
          </cell>
          <cell r="C3556" t="str">
            <v>cj</v>
          </cell>
          <cell r="D3556">
            <v>221752.78</v>
          </cell>
          <cell r="E3556">
            <v>178861.73576383287</v>
          </cell>
          <cell r="F3556" t="str">
            <v>SIEC Abr/26</v>
          </cell>
        </row>
        <row r="3557">
          <cell r="A3557" t="str">
            <v>05.02.01.100.02</v>
          </cell>
          <cell r="B3557" t="str">
            <v>Montagem de máquina de chave e seu respectivo leiaute</v>
          </cell>
          <cell r="C3557" t="str">
            <v>cj</v>
          </cell>
          <cell r="D3557">
            <v>14970.4</v>
          </cell>
          <cell r="E3557">
            <v>12074.850782384256</v>
          </cell>
          <cell r="F3557" t="str">
            <v>SIEC Abr/26</v>
          </cell>
        </row>
        <row r="3558">
          <cell r="A3558" t="str">
            <v>05.02.01.100.18</v>
          </cell>
          <cell r="B3558" t="str">
            <v>Recuperação de circuito elétrico de retorno de tração</v>
          </cell>
          <cell r="C3558" t="str">
            <v>cj</v>
          </cell>
          <cell r="D3558">
            <v>4141.3</v>
          </cell>
          <cell r="E3558">
            <v>3340.2968220680755</v>
          </cell>
          <cell r="F3558" t="str">
            <v>SIEC Abr/26</v>
          </cell>
        </row>
        <row r="3559">
          <cell r="A3559" t="str">
            <v>05.02.01.110</v>
          </cell>
          <cell r="B3559" t="str">
            <v>OBRAS CIVIS</v>
          </cell>
          <cell r="C3559" t="str">
            <v/>
          </cell>
          <cell r="E3559">
            <v>0</v>
          </cell>
          <cell r="F3559" t="str">
            <v>SIEC Abr/26</v>
          </cell>
        </row>
        <row r="3560">
          <cell r="A3560" t="str">
            <v>05.02.01.110.12</v>
          </cell>
          <cell r="B3560" t="str">
            <v>Banco de dutos padrão CPTM, composto de tampa de concreto e dutos em PEAD (12 x Ø 5" sinalização e Telecom + 8 x Ø 6" energia de alta tensão)</v>
          </cell>
          <cell r="C3560" t="str">
            <v>m</v>
          </cell>
          <cell r="D3560">
            <v>2335.64</v>
          </cell>
          <cell r="E3560">
            <v>1883.8844974995966</v>
          </cell>
          <cell r="F3560" t="str">
            <v>SIEC Abr/26</v>
          </cell>
        </row>
        <row r="3561">
          <cell r="A3561" t="str">
            <v>05.02.01.110.11</v>
          </cell>
          <cell r="B3561" t="str">
            <v>Banco de dutos, composto por canaleta dupla de concreto (1,26x0,98)m, incluindo tampa de concreto, dutos em PEAD (6 x Ø 6" + 12 x Ø 4") para energia de alta tensão e sinalização</v>
          </cell>
          <cell r="C3561" t="str">
            <v>m</v>
          </cell>
          <cell r="D3561">
            <v>2014.99</v>
          </cell>
          <cell r="E3561">
            <v>1625.254073237619</v>
          </cell>
          <cell r="F3561" t="str">
            <v>SIEC Abr/26</v>
          </cell>
        </row>
        <row r="3562">
          <cell r="A3562" t="str">
            <v>05.02.01.110.16</v>
          </cell>
          <cell r="B3562" t="str">
            <v>Canaleta de alvenaria para grelha ou tampa de concreto, L = 30 cm</v>
          </cell>
          <cell r="C3562" t="str">
            <v>m</v>
          </cell>
          <cell r="D3562">
            <v>226.85</v>
          </cell>
          <cell r="E3562">
            <v>182.97306017099532</v>
          </cell>
          <cell r="F3562" t="str">
            <v>SIEC Abr/26</v>
          </cell>
        </row>
        <row r="3563">
          <cell r="A3563" t="str">
            <v>05.02.01.110.10</v>
          </cell>
          <cell r="B3563" t="str">
            <v>Canaleta dupla de concreto H = 0,98, B = 1,26 m</v>
          </cell>
          <cell r="C3563" t="str">
            <v>m</v>
          </cell>
          <cell r="D3563">
            <v>839.07</v>
          </cell>
          <cell r="E3563">
            <v>676.77851266333278</v>
          </cell>
          <cell r="F3563" t="str">
            <v>SIEC Abr/26</v>
          </cell>
        </row>
        <row r="3564">
          <cell r="A3564" t="str">
            <v>05.02.01.110.15</v>
          </cell>
          <cell r="B3564" t="str">
            <v>Canaleta simples com tampa de concreto, H = 1,10 m B = 1,20m e = 0,10 m</v>
          </cell>
          <cell r="C3564" t="str">
            <v>m</v>
          </cell>
          <cell r="D3564">
            <v>1009.6</v>
          </cell>
          <cell r="E3564">
            <v>814.32489111146958</v>
          </cell>
          <cell r="F3564" t="str">
            <v>SIEC Abr/26</v>
          </cell>
        </row>
        <row r="3565">
          <cell r="A3565" t="str">
            <v>05.02.01.110.17</v>
          </cell>
          <cell r="B3565" t="str">
            <v>Canaleta simples de concreto H = 0,80 m, B = 1,20 m</v>
          </cell>
          <cell r="C3565" t="str">
            <v>m</v>
          </cell>
          <cell r="D3565">
            <v>531.52</v>
          </cell>
          <cell r="E3565">
            <v>428.71430875947732</v>
          </cell>
          <cell r="F3565" t="str">
            <v>SIEC Abr/26</v>
          </cell>
        </row>
        <row r="3566">
          <cell r="A3566" t="str">
            <v>05.02.01.110.18</v>
          </cell>
          <cell r="B3566" t="str">
            <v>Canaleta simples de concreto H = 1,20 m, B = 0,80 m</v>
          </cell>
          <cell r="C3566" t="str">
            <v>m</v>
          </cell>
          <cell r="D3566">
            <v>727.33</v>
          </cell>
          <cell r="E3566">
            <v>586.65107275366995</v>
          </cell>
          <cell r="F3566" t="str">
            <v>SIEC Abr/26</v>
          </cell>
        </row>
        <row r="3567">
          <cell r="A3567" t="str">
            <v>05.02.01.110.20</v>
          </cell>
          <cell r="B3567" t="str">
            <v>Canaleta simples de concreto H = 1,40 m, B = 1,50 m</v>
          </cell>
          <cell r="C3567" t="str">
            <v>m</v>
          </cell>
          <cell r="D3567">
            <v>905.21</v>
          </cell>
          <cell r="E3567">
            <v>730.12582674624946</v>
          </cell>
          <cell r="F3567" t="str">
            <v>SIEC Abr/26</v>
          </cell>
        </row>
        <row r="3568">
          <cell r="A3568" t="str">
            <v>05.02.01.110.19</v>
          </cell>
          <cell r="B3568" t="str">
            <v>Canaleta simples de concreto H = 1,50 m, B = 1,20 m</v>
          </cell>
          <cell r="C3568" t="str">
            <v>m</v>
          </cell>
          <cell r="D3568">
            <v>936.38</v>
          </cell>
          <cell r="E3568">
            <v>755.26697854492659</v>
          </cell>
          <cell r="F3568" t="str">
            <v>SIEC Abr/26</v>
          </cell>
        </row>
        <row r="3569">
          <cell r="A3569" t="str">
            <v>05.02.01.110.26</v>
          </cell>
          <cell r="B3569" t="str">
            <v>Construção de rede de dutos com 01 PEAD corrugado espiralado flexível de Ø 2" (50 mm)</v>
          </cell>
          <cell r="C3569" t="str">
            <v>m</v>
          </cell>
          <cell r="D3569">
            <v>100.33</v>
          </cell>
          <cell r="E3569">
            <v>80.924342635909014</v>
          </cell>
          <cell r="F3569" t="str">
            <v>SIEC Abr/26</v>
          </cell>
        </row>
        <row r="3570">
          <cell r="A3570" t="str">
            <v>05.02.01.110.27</v>
          </cell>
          <cell r="B3570" t="str">
            <v>Construção de rede de dutos com 01 PEAD corrugado espiralado flexível de Ø 3" (75 mm)</v>
          </cell>
          <cell r="C3570" t="str">
            <v>m</v>
          </cell>
          <cell r="D3570">
            <v>111.58</v>
          </cell>
          <cell r="E3570">
            <v>89.998386836586548</v>
          </cell>
          <cell r="F3570" t="str">
            <v>SIEC Abr/26</v>
          </cell>
        </row>
        <row r="3571">
          <cell r="A3571" t="str">
            <v>05.02.01.110.28</v>
          </cell>
          <cell r="B3571" t="str">
            <v>Construção de rede de dutos com 01 PVC rígido ou PEAD corrugado espiralado flexível de Ø 100 mm.</v>
          </cell>
          <cell r="C3571" t="str">
            <v>m</v>
          </cell>
          <cell r="D3571">
            <v>673.45</v>
          </cell>
          <cell r="E3571">
            <v>543.19245039522502</v>
          </cell>
          <cell r="F3571" t="str">
            <v>SIEC Abr/26</v>
          </cell>
        </row>
        <row r="3572">
          <cell r="A3572" t="str">
            <v>05.02.01.110.29</v>
          </cell>
          <cell r="B3572" t="str">
            <v>Construção de rede de dutos com 02 PVC rígido ou PEAD corrugado espiralado flexível de Ø 100 mm.</v>
          </cell>
          <cell r="C3572" t="str">
            <v>m</v>
          </cell>
          <cell r="D3572">
            <v>729.97</v>
          </cell>
          <cell r="E3572">
            <v>588.78044845942895</v>
          </cell>
          <cell r="F3572" t="str">
            <v>SIEC Abr/26</v>
          </cell>
        </row>
        <row r="3573">
          <cell r="A3573" t="str">
            <v>05.02.01.110.14</v>
          </cell>
          <cell r="B3573" t="str">
            <v>Envelopamento de eletroduto enterrado, com concreto</v>
          </cell>
          <cell r="C3573" t="str">
            <v>m</v>
          </cell>
          <cell r="D3573">
            <v>65.72</v>
          </cell>
          <cell r="E3573">
            <v>53.008549766091306</v>
          </cell>
          <cell r="F3573" t="str">
            <v>SIEC Abr/26</v>
          </cell>
        </row>
        <row r="3574">
          <cell r="A3574" t="str">
            <v>05.02.01.110.05</v>
          </cell>
          <cell r="B3574" t="str">
            <v>Execução de rede subterrânea para lançamento de cabos</v>
          </cell>
          <cell r="C3574" t="str">
            <v>m</v>
          </cell>
          <cell r="D3574">
            <v>8.83</v>
          </cell>
          <cell r="E3574">
            <v>7.122116470398451</v>
          </cell>
          <cell r="F3574" t="str">
            <v>SIEC Abr/26</v>
          </cell>
        </row>
        <row r="3575">
          <cell r="A3575" t="str">
            <v>05.02.01.110.06</v>
          </cell>
          <cell r="B3575" t="str">
            <v>Execução de travessia subterrânea sob via férrea</v>
          </cell>
          <cell r="C3575" t="str">
            <v>m</v>
          </cell>
          <cell r="D3575">
            <v>70.2</v>
          </cell>
          <cell r="E3575">
            <v>56.622035812227779</v>
          </cell>
          <cell r="F3575" t="str">
            <v>SIEC Abr/26</v>
          </cell>
        </row>
        <row r="3576">
          <cell r="A3576" t="str">
            <v>05.02.01.110.09</v>
          </cell>
          <cell r="B3576" t="str">
            <v>Execução de travessias de vias para equalização de vias e alimentação de seccionadoras em elevados (circuitos auxiliares de alimentação)</v>
          </cell>
          <cell r="C3576" t="str">
            <v>un</v>
          </cell>
          <cell r="D3576">
            <v>2683.99</v>
          </cell>
          <cell r="E3576">
            <v>2164.857235037909</v>
          </cell>
          <cell r="F3576" t="str">
            <v>SIEC Abr/26</v>
          </cell>
        </row>
        <row r="3577">
          <cell r="A3577" t="str">
            <v>05.02.01.110.07</v>
          </cell>
          <cell r="B3577" t="str">
            <v>Execução de travessias de vias para equalização de vias e alimentação de seccionadoras em superfície de 2 vias (circuitos auxiliares de alimentação)</v>
          </cell>
          <cell r="C3577" t="str">
            <v>un</v>
          </cell>
          <cell r="D3577">
            <v>2872.54</v>
          </cell>
          <cell r="E3577">
            <v>2316.9382158412645</v>
          </cell>
          <cell r="F3577" t="str">
            <v>SIEC Abr/26</v>
          </cell>
        </row>
        <row r="3578">
          <cell r="A3578" t="str">
            <v>05.02.01.110.08</v>
          </cell>
          <cell r="B3578" t="str">
            <v>Execução de travessias de vias para equalização de vias e alimentação de seccionadoras em superfície de 4 vias (circuitos auxiliares de alimentação)</v>
          </cell>
          <cell r="C3578" t="str">
            <v>un</v>
          </cell>
          <cell r="D3578">
            <v>5801.08</v>
          </cell>
          <cell r="E3578">
            <v>4679.0450072592348</v>
          </cell>
          <cell r="F3578" t="str">
            <v>SIEC Abr/26</v>
          </cell>
        </row>
        <row r="3579">
          <cell r="A3579" t="str">
            <v>05.02.01.120</v>
          </cell>
          <cell r="B3579" t="str">
            <v xml:space="preserve">REMOÇÕES E REMANEJAMENTOS </v>
          </cell>
          <cell r="C3579" t="str">
            <v/>
          </cell>
          <cell r="E3579">
            <v>0</v>
          </cell>
          <cell r="F3579" t="str">
            <v>SIEC Abr/26</v>
          </cell>
        </row>
        <row r="3580">
          <cell r="A3580" t="str">
            <v>05.02.01.120.11</v>
          </cell>
          <cell r="B3580" t="str">
            <v>Desmontagem de Bobina de Impedância</v>
          </cell>
          <cell r="C3580" t="str">
            <v>un</v>
          </cell>
          <cell r="D3580">
            <v>2777.54</v>
          </cell>
          <cell r="E3580">
            <v>2240.3129537022101</v>
          </cell>
          <cell r="F3580" t="str">
            <v>SIEC Abr/26</v>
          </cell>
        </row>
        <row r="3581">
          <cell r="A3581" t="str">
            <v>05.02.01.120.10</v>
          </cell>
          <cell r="B3581" t="str">
            <v>Desmontagem de Caixa de locação</v>
          </cell>
          <cell r="C3581" t="str">
            <v>un</v>
          </cell>
          <cell r="D3581">
            <v>1676.6</v>
          </cell>
          <cell r="E3581">
            <v>1352.314889498306</v>
          </cell>
          <cell r="F3581" t="str">
            <v>SIEC Abr/26</v>
          </cell>
        </row>
        <row r="3582">
          <cell r="A3582" t="str">
            <v>05.02.01.120.01</v>
          </cell>
          <cell r="B3582" t="str">
            <v>Desmontagem de Circuito de Via - execução em período diurno</v>
          </cell>
          <cell r="C3582" t="str">
            <v>cj</v>
          </cell>
          <cell r="D3582">
            <v>4041.36</v>
          </cell>
          <cell r="E3582">
            <v>3259.6870462977899</v>
          </cell>
          <cell r="F3582" t="str">
            <v>SIEC Abr/26</v>
          </cell>
        </row>
        <row r="3583">
          <cell r="A3583" t="str">
            <v>05.02.01.120.12</v>
          </cell>
          <cell r="B3583" t="str">
            <v>Desmontagem de Descida de alimentação elétrica (dupla)</v>
          </cell>
          <cell r="C3583" t="str">
            <v>cj</v>
          </cell>
          <cell r="D3583">
            <v>3740.76</v>
          </cell>
          <cell r="E3583">
            <v>3017.2285852556865</v>
          </cell>
          <cell r="F3583" t="str">
            <v>SIEC Abr/26</v>
          </cell>
        </row>
        <row r="3584">
          <cell r="A3584" t="str">
            <v>05.02.01.120.09</v>
          </cell>
          <cell r="B3584" t="str">
            <v>Desmontagem de equipamentos da sala técnica existente</v>
          </cell>
          <cell r="C3584" t="str">
            <v>un</v>
          </cell>
          <cell r="D3584">
            <v>11987.2</v>
          </cell>
          <cell r="E3584">
            <v>9668.6562348765929</v>
          </cell>
          <cell r="F3584" t="str">
            <v>SIEC Abr/26</v>
          </cell>
        </row>
        <row r="3585">
          <cell r="A3585" t="str">
            <v>05.02.01.120.05</v>
          </cell>
          <cell r="B3585" t="str">
            <v>Desmontagem de Equipamentos de Passagem em Nível</v>
          </cell>
          <cell r="C3585" t="str">
            <v>cj</v>
          </cell>
          <cell r="D3585">
            <v>3447.66</v>
          </cell>
          <cell r="E3585">
            <v>2780.8194870140342</v>
          </cell>
          <cell r="F3585" t="str">
            <v>SIEC Abr/26</v>
          </cell>
        </row>
        <row r="3586">
          <cell r="A3586" t="str">
            <v>05.02.01.120.06</v>
          </cell>
          <cell r="B3586" t="str">
            <v>Desmontagem de equipamentos do sistema de Telecomunicação de Estação, formado por Cronometria, Telefonia, CFTV e Sonorização.</v>
          </cell>
          <cell r="C3586" t="str">
            <v>cj</v>
          </cell>
          <cell r="D3586">
            <v>11413.1</v>
          </cell>
          <cell r="E3586">
            <v>9205.597677044685</v>
          </cell>
          <cell r="F3586" t="str">
            <v>SIEC Abr/26</v>
          </cell>
        </row>
        <row r="3587">
          <cell r="A3587" t="str">
            <v>05.02.01.120.02</v>
          </cell>
          <cell r="B3587" t="str">
            <v>Desmontagem de máquina de chave e seu respectivo leiaute</v>
          </cell>
          <cell r="C3587" t="str">
            <v>cj</v>
          </cell>
          <cell r="D3587">
            <v>15494.08</v>
          </cell>
          <cell r="E3587">
            <v>12497.241490562994</v>
          </cell>
          <cell r="F3587" t="str">
            <v>SIEC Abr/26</v>
          </cell>
        </row>
        <row r="3588">
          <cell r="A3588" t="str">
            <v>05.02.01.120.04</v>
          </cell>
          <cell r="B3588" t="str">
            <v>Desmontagem de sinal alto</v>
          </cell>
          <cell r="C3588" t="str">
            <v>cj</v>
          </cell>
          <cell r="D3588">
            <v>1452.86</v>
          </cell>
          <cell r="E3588">
            <v>1171.8502984352315</v>
          </cell>
          <cell r="F3588" t="str">
            <v>SIEC Abr/26</v>
          </cell>
        </row>
        <row r="3589">
          <cell r="A3589" t="str">
            <v>05.02.01.120.03</v>
          </cell>
          <cell r="B3589" t="str">
            <v>Desmontagem de sinal anão - execução em período diurno</v>
          </cell>
          <cell r="C3589" t="str">
            <v>cj</v>
          </cell>
          <cell r="D3589">
            <v>4596</v>
          </cell>
          <cell r="E3589">
            <v>3707.0495241167928</v>
          </cell>
          <cell r="F3589" t="str">
            <v>SIEC Abr/26</v>
          </cell>
        </row>
        <row r="3590">
          <cell r="A3590" t="str">
            <v>05.02.01.120.13</v>
          </cell>
          <cell r="B3590" t="str">
            <v>REM.20_Remanejamento de caixa de locação - execução em período diurno</v>
          </cell>
          <cell r="C3590" t="str">
            <v>cj</v>
          </cell>
          <cell r="D3590">
            <v>17324.099999999999</v>
          </cell>
          <cell r="E3590">
            <v>13973.302145507339</v>
          </cell>
          <cell r="F3590" t="str">
            <v>SIEC Abr/26</v>
          </cell>
        </row>
        <row r="3591">
          <cell r="A3591" t="str">
            <v>05.02.01.120.14</v>
          </cell>
          <cell r="B3591" t="str">
            <v>REM.26_Remanejamento de sonofletores</v>
          </cell>
          <cell r="C3591" t="str">
            <v>cj</v>
          </cell>
          <cell r="D3591">
            <v>217.42</v>
          </cell>
          <cell r="E3591">
            <v>175.36699467656072</v>
          </cell>
          <cell r="F3591" t="str">
            <v>SIEC Abr/26</v>
          </cell>
        </row>
        <row r="3592">
          <cell r="A3592" t="str">
            <v>05.02.01.120.07</v>
          </cell>
          <cell r="B3592" t="str">
            <v>REM.31_Remanejamento de equipamentos do sistema de sonorização da Sala Técnica compreendendo desmontagem, reinstalação e testes funcionais.</v>
          </cell>
          <cell r="C3592" t="str">
            <v>cj</v>
          </cell>
          <cell r="D3592">
            <v>10551.92</v>
          </cell>
          <cell r="E3592">
            <v>8510.9856428456205</v>
          </cell>
          <cell r="F3592" t="str">
            <v>SIEC Abr/26</v>
          </cell>
        </row>
        <row r="3593">
          <cell r="A3593" t="str">
            <v>05.02.01.120.08</v>
          </cell>
          <cell r="B3593" t="str">
            <v>REM.33_Remanejamento de equipamentos do sistema de Transmissão Óptico da Sala Técnica compreendendo desmontagem, reinstalação e testes funcionais</v>
          </cell>
          <cell r="C3593" t="str">
            <v>cj</v>
          </cell>
          <cell r="D3593">
            <v>26883.06</v>
          </cell>
          <cell r="E3593">
            <v>21683.384416841425</v>
          </cell>
          <cell r="F3593" t="str">
            <v>SIEC Abr/26</v>
          </cell>
        </row>
        <row r="3594">
          <cell r="A3594" t="str">
            <v>05.02.01.120.16</v>
          </cell>
          <cell r="B3594" t="str">
            <v>Remoção de poste e espelho de fim de plataforma destinados aos operadores de trem</v>
          </cell>
          <cell r="C3594" t="str">
            <v>cj</v>
          </cell>
          <cell r="D3594">
            <v>159.07</v>
          </cell>
          <cell r="E3594">
            <v>128.30295208904661</v>
          </cell>
          <cell r="F3594" t="str">
            <v>SIEC Abr/26</v>
          </cell>
        </row>
        <row r="3595">
          <cell r="A3595" t="str">
            <v>05.02.01.120.15</v>
          </cell>
          <cell r="B3595" t="str">
            <v>Remoção de poste e monitor de fim de plataforma destinados aos operadores de trem</v>
          </cell>
          <cell r="C3595" t="str">
            <v>cj</v>
          </cell>
          <cell r="D3595">
            <v>191.67</v>
          </cell>
          <cell r="E3595">
            <v>154.59751572834327</v>
          </cell>
          <cell r="F3595" t="str">
            <v>SIEC Abr/26</v>
          </cell>
        </row>
        <row r="3596">
          <cell r="A3596" t="str">
            <v>05.02.01.200</v>
          </cell>
          <cell r="B3596" t="str">
            <v>TESTES SINALIZAÇÃO</v>
          </cell>
          <cell r="C3596" t="str">
            <v/>
          </cell>
          <cell r="E3596">
            <v>0</v>
          </cell>
          <cell r="F3596" t="str">
            <v>SIEC Abr/26</v>
          </cell>
        </row>
        <row r="3597">
          <cell r="A3597" t="str">
            <v>05.02.01.200.06</v>
          </cell>
          <cell r="B3597" t="str">
            <v>Regulagem e teste de circuito de via - execução em período diurno</v>
          </cell>
          <cell r="C3597" t="str">
            <v>un</v>
          </cell>
          <cell r="D3597">
            <v>191.67</v>
          </cell>
          <cell r="E3597">
            <v>154.59751572834327</v>
          </cell>
          <cell r="F3597" t="str">
            <v>SIEC Abr/26</v>
          </cell>
        </row>
        <row r="3598">
          <cell r="A3598" t="str">
            <v>05.02.01.200.08</v>
          </cell>
          <cell r="B3598" t="str">
            <v>Testes de Aceitação do Sistema de controle de arrecadação e de passageiros</v>
          </cell>
          <cell r="C3598" t="str">
            <v>un</v>
          </cell>
          <cell r="D3598">
            <v>191.67</v>
          </cell>
          <cell r="E3598">
            <v>154.59751572834327</v>
          </cell>
          <cell r="F3598" t="str">
            <v>SIEC Abr/26</v>
          </cell>
        </row>
        <row r="3599">
          <cell r="A3599" t="str">
            <v>05.02.01.200.07</v>
          </cell>
          <cell r="B3599" t="str">
            <v>Testes de Aceitação do Sistema de Controle Local</v>
          </cell>
          <cell r="C3599" t="str">
            <v>un</v>
          </cell>
          <cell r="D3599">
            <v>191.67</v>
          </cell>
          <cell r="E3599">
            <v>154.59751572834327</v>
          </cell>
          <cell r="F3599" t="str">
            <v>SIEC Abr/26</v>
          </cell>
        </row>
        <row r="3600">
          <cell r="A3600" t="str">
            <v>05.02.01.200.10</v>
          </cell>
          <cell r="B3600" t="str">
            <v>Testes de Aceitação do Sistema de Transmissão Óptica</v>
          </cell>
          <cell r="C3600" t="str">
            <v>un</v>
          </cell>
          <cell r="D3600">
            <v>191.67</v>
          </cell>
          <cell r="E3600">
            <v>154.59751572834327</v>
          </cell>
          <cell r="F3600" t="str">
            <v>SIEC Abr/26</v>
          </cell>
        </row>
        <row r="3601">
          <cell r="A3601" t="str">
            <v>05.02.01.200.09</v>
          </cell>
          <cell r="B3601" t="str">
            <v>Testes de Aceitação dos Sistemas de Sonorização, CFTV, Cronometria/PDT, Telefonia e Dados</v>
          </cell>
          <cell r="C3601" t="str">
            <v>un</v>
          </cell>
          <cell r="D3601">
            <v>191.67</v>
          </cell>
          <cell r="E3601">
            <v>154.59751572834327</v>
          </cell>
          <cell r="F3601" t="str">
            <v>SIEC Abr/26</v>
          </cell>
        </row>
        <row r="3602">
          <cell r="A3602" t="str">
            <v>05.02.01.200.04</v>
          </cell>
          <cell r="B3602" t="str">
            <v>Testes de Aceitação e Operacionais Integrados, Via e CCO, nas fases provisórias e final de implantação - execução em período diurno</v>
          </cell>
          <cell r="C3602" t="str">
            <v>cj</v>
          </cell>
          <cell r="D3602">
            <v>191.67</v>
          </cell>
          <cell r="E3602">
            <v>154.59751572834327</v>
          </cell>
          <cell r="F3602" t="str">
            <v>SIEC Abr/26</v>
          </cell>
        </row>
        <row r="3603">
          <cell r="A3603" t="str">
            <v>05.02.01.200.05</v>
          </cell>
          <cell r="B3603" t="str">
            <v>Testes de aceitação em fábrica e campo de Bobinas de Impedância</v>
          </cell>
          <cell r="C3603" t="str">
            <v>un</v>
          </cell>
          <cell r="D3603">
            <v>191.67</v>
          </cell>
          <cell r="E3603">
            <v>154.59751572834327</v>
          </cell>
          <cell r="F3603" t="str">
            <v>SIEC Abr/26</v>
          </cell>
        </row>
        <row r="3604">
          <cell r="A3604" t="str">
            <v>05.02.01.200.02</v>
          </cell>
          <cell r="B3604" t="str">
            <v>Testes operacionais das adequações provisórias no intertravamento vital - execução em período diurno</v>
          </cell>
          <cell r="C3604" t="str">
            <v>cj</v>
          </cell>
          <cell r="D3604">
            <v>191.67</v>
          </cell>
          <cell r="E3604">
            <v>154.59751572834327</v>
          </cell>
          <cell r="F3604" t="str">
            <v>SIEC Abr/26</v>
          </cell>
        </row>
        <row r="3605">
          <cell r="A3605" t="str">
            <v>05.02.01.200.03</v>
          </cell>
          <cell r="B3605" t="str">
            <v>Testes operacionais de sinais para entrega a operação da CPTM - conjunto de sinais - execução em período diurno</v>
          </cell>
          <cell r="C3605" t="str">
            <v>cj</v>
          </cell>
          <cell r="D3605">
            <v>191.67</v>
          </cell>
          <cell r="E3605">
            <v>154.59751572834327</v>
          </cell>
          <cell r="F3605" t="str">
            <v>SIEC Abr/26</v>
          </cell>
        </row>
        <row r="3606">
          <cell r="A3606" t="str">
            <v>05.02.01.200.01</v>
          </cell>
          <cell r="B3606" t="str">
            <v>Testes operacionais para entrega à operação da CPTM - conjunto de máquina de chave - execução em período diurno</v>
          </cell>
          <cell r="C3606" t="str">
            <v>cj</v>
          </cell>
          <cell r="D3606">
            <v>191.67</v>
          </cell>
          <cell r="E3606">
            <v>154.59751572834327</v>
          </cell>
          <cell r="F3606" t="str">
            <v>SIEC Abr/26</v>
          </cell>
        </row>
        <row r="3607">
          <cell r="A3607" t="str">
            <v>05.03</v>
          </cell>
          <cell r="B3607" t="str">
            <v>RADIOCOMUNICAÇÃO</v>
          </cell>
          <cell r="C3607" t="str">
            <v/>
          </cell>
          <cell r="E3607">
            <v>0</v>
          </cell>
          <cell r="F3607" t="str">
            <v>SIEC Abr/26</v>
          </cell>
        </row>
        <row r="3608">
          <cell r="A3608" t="str">
            <v>05.03.01</v>
          </cell>
          <cell r="B3608" t="str">
            <v>SUBSISTEMA DE RADIOCOMUNICAÇÃO</v>
          </cell>
          <cell r="C3608" t="str">
            <v/>
          </cell>
          <cell r="E3608">
            <v>0</v>
          </cell>
          <cell r="F3608" t="str">
            <v>SIEC Abr/26</v>
          </cell>
        </row>
        <row r="3609">
          <cell r="A3609" t="str">
            <v>05.03.01.100</v>
          </cell>
          <cell r="B3609" t="str">
            <v>MIGRAÇÕES</v>
          </cell>
          <cell r="C3609" t="str">
            <v/>
          </cell>
          <cell r="E3609">
            <v>0</v>
          </cell>
          <cell r="F3609" t="str">
            <v>SIEC Abr/26</v>
          </cell>
        </row>
        <row r="3610">
          <cell r="A3610" t="str">
            <v>05.03.01.100.01</v>
          </cell>
          <cell r="B3610" t="str">
            <v>Migração de estação rádio base (ERB) em conformidade com a especificação técnica CPTM - BE1474-9</v>
          </cell>
          <cell r="C3610" t="str">
            <v>cj</v>
          </cell>
          <cell r="D3610">
            <v>1178.6400000000001</v>
          </cell>
          <cell r="E3610">
            <v>950.6694628165834</v>
          </cell>
          <cell r="F3610" t="str">
            <v>SIEC Abr/26</v>
          </cell>
        </row>
        <row r="3611">
          <cell r="A3611" t="str">
            <v>05.03.01.100.02</v>
          </cell>
          <cell r="B3611" t="str">
            <v>Migração de transceptores portáteis, embarcados e estações fixas P25 para novos canais, em conformidade com a Especificação Técnica CPTM - BE1474-9</v>
          </cell>
          <cell r="C3611" t="str">
            <v>un</v>
          </cell>
          <cell r="D3611">
            <v>127.62</v>
          </cell>
          <cell r="E3611">
            <v>102.93595741248589</v>
          </cell>
          <cell r="F3611" t="str">
            <v>SIEC Abr/26</v>
          </cell>
        </row>
        <row r="3612">
          <cell r="A3612" t="str">
            <v>06</v>
          </cell>
          <cell r="B3612" t="str">
            <v>SISTEMAS AUXILIARES</v>
          </cell>
          <cell r="C3612" t="str">
            <v/>
          </cell>
          <cell r="E3612">
            <v>0</v>
          </cell>
          <cell r="F3612" t="str">
            <v>SIEC Abr/26</v>
          </cell>
        </row>
        <row r="3613">
          <cell r="A3613" t="str">
            <v>06.01</v>
          </cell>
          <cell r="B3613" t="str">
            <v>ESCADAS, ESTEIRAS ROLANTES E PLATAFORMAS DE ACESSO</v>
          </cell>
          <cell r="C3613" t="str">
            <v/>
          </cell>
          <cell r="E3613">
            <v>0</v>
          </cell>
          <cell r="F3613" t="str">
            <v>SIEC Abr/26</v>
          </cell>
        </row>
        <row r="3614">
          <cell r="A3614" t="str">
            <v>06.01.01</v>
          </cell>
          <cell r="B3614" t="str">
            <v>ESCADAS ROLANTES</v>
          </cell>
          <cell r="C3614" t="str">
            <v/>
          </cell>
          <cell r="E3614">
            <v>0</v>
          </cell>
          <cell r="F3614" t="str">
            <v>SIEC Abr/26</v>
          </cell>
        </row>
        <row r="3615">
          <cell r="A3615" t="str">
            <v>06.01.01.100</v>
          </cell>
          <cell r="B3615" t="str">
            <v>ESCADAS ROLANTES</v>
          </cell>
          <cell r="C3615" t="str">
            <v/>
          </cell>
          <cell r="E3615">
            <v>0</v>
          </cell>
          <cell r="F3615" t="str">
            <v>SIEC Abr/26</v>
          </cell>
        </row>
        <row r="3616">
          <cell r="A3616" t="str">
            <v>06.01.01.100.07</v>
          </cell>
          <cell r="B3616" t="str">
            <v>Chapa de aço inoxidável ABNT / AISI 304, espessura 2 mm, acabamento superficial escovado / lixado (grana 280) em uma das faces</v>
          </cell>
          <cell r="C3616" t="str">
            <v>m²</v>
          </cell>
          <cell r="D3616">
            <v>486.3</v>
          </cell>
          <cell r="E3616">
            <v>392.2406839812873</v>
          </cell>
          <cell r="F3616" t="str">
            <v>SIEC Abr/26</v>
          </cell>
        </row>
        <row r="3617">
          <cell r="A3617" t="str">
            <v>06.01.01.100.02</v>
          </cell>
          <cell r="B3617"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617" t="str">
            <v>un</v>
          </cell>
          <cell r="D3617">
            <v>1479780.8</v>
          </cell>
          <cell r="E3617">
            <v>1193564.1232456849</v>
          </cell>
          <cell r="F3617" t="str">
            <v>SIEC Abr/26</v>
          </cell>
        </row>
        <row r="3618">
          <cell r="A3618" t="str">
            <v>06.01.01.100.06</v>
          </cell>
          <cell r="B3618" t="str">
            <v>Revestimento externo das laterais da Escada Rolante com painéis de aço inoxidável tipo ABNT 304, com acabamento superficial escovado, espessura 2 mm</v>
          </cell>
          <cell r="C3618" t="str">
            <v>m²</v>
          </cell>
          <cell r="D3618">
            <v>525.41</v>
          </cell>
          <cell r="E3618">
            <v>423.78609453137602</v>
          </cell>
          <cell r="F3618" t="str">
            <v>SIEC Abr/26</v>
          </cell>
        </row>
        <row r="3619">
          <cell r="A3619" t="str">
            <v>08</v>
          </cell>
          <cell r="B3619" t="str">
            <v>OBRAS EXTERNAS DE PAISAGISMO</v>
          </cell>
          <cell r="C3619" t="str">
            <v/>
          </cell>
          <cell r="E3619">
            <v>0</v>
          </cell>
          <cell r="F3619" t="str">
            <v>SIEC Abr/26</v>
          </cell>
        </row>
        <row r="3620">
          <cell r="A3620" t="str">
            <v>08.02</v>
          </cell>
          <cell r="B3620" t="str">
            <v>ACESSOS EXTERNOS DE VEÍCULOS E PEDESTRES</v>
          </cell>
          <cell r="C3620" t="str">
            <v/>
          </cell>
          <cell r="E3620">
            <v>0</v>
          </cell>
          <cell r="F3620" t="str">
            <v>SIEC Abr/26</v>
          </cell>
        </row>
        <row r="3621">
          <cell r="A3621" t="str">
            <v>08.02.01</v>
          </cell>
          <cell r="B3621" t="str">
            <v>VIAS PARA CIRCULAÇÃO E ESTACIONAMENTO DE VEÍCULOS DE CARGA E PASSEIO</v>
          </cell>
          <cell r="C3621" t="str">
            <v/>
          </cell>
          <cell r="E3621">
            <v>0</v>
          </cell>
          <cell r="F3621" t="str">
            <v>SIEC Abr/26</v>
          </cell>
        </row>
        <row r="3622">
          <cell r="A3622" t="str">
            <v>08.02.01.100</v>
          </cell>
          <cell r="B3622" t="str">
            <v>PAVIMENTAÇÕES</v>
          </cell>
          <cell r="C3622" t="str">
            <v/>
          </cell>
          <cell r="E3622">
            <v>0</v>
          </cell>
          <cell r="F3622" t="str">
            <v>SIEC Abr/26</v>
          </cell>
        </row>
        <row r="3623">
          <cell r="A3623" t="str">
            <v>08.02.01.100.01</v>
          </cell>
          <cell r="B3623" t="str">
            <v>Abertura de caixa até 40 cm</v>
          </cell>
          <cell r="C3623" t="str">
            <v>m²</v>
          </cell>
          <cell r="D3623">
            <v>30.94</v>
          </cell>
          <cell r="E3623">
            <v>24.955638006130023</v>
          </cell>
          <cell r="F3623" t="str">
            <v>SIEC Abr/26</v>
          </cell>
        </row>
        <row r="3624">
          <cell r="A3624" t="str">
            <v>08.02.01.100.03</v>
          </cell>
          <cell r="B3624" t="str">
            <v>Base de coxim de areia</v>
          </cell>
          <cell r="C3624" t="str">
            <v>m³</v>
          </cell>
          <cell r="D3624">
            <v>218.7</v>
          </cell>
          <cell r="E3624">
            <v>176.39941926117115</v>
          </cell>
          <cell r="F3624" t="str">
            <v>SIEC Abr/26</v>
          </cell>
        </row>
        <row r="3625">
          <cell r="A3625" t="str">
            <v>08.02.01.100.08</v>
          </cell>
          <cell r="B3625" t="str">
            <v>Brita graduada tratada com cimento (4% Vol)</v>
          </cell>
          <cell r="C3625" t="str">
            <v>m³</v>
          </cell>
          <cell r="D3625">
            <v>472.13</v>
          </cell>
          <cell r="E3625">
            <v>380.81142119696722</v>
          </cell>
          <cell r="F3625" t="str">
            <v>SIEC Abr/26</v>
          </cell>
        </row>
        <row r="3626">
          <cell r="A3626" t="str">
            <v>08.02.01.100.02</v>
          </cell>
          <cell r="B3626" t="str">
            <v>Execução e compactação de base e ou sub base para pavimentação de brita graduada simples</v>
          </cell>
          <cell r="C3626" t="str">
            <v>m³</v>
          </cell>
          <cell r="D3626">
            <v>259.08999999999997</v>
          </cell>
          <cell r="E3626">
            <v>208.97725439587029</v>
          </cell>
          <cell r="F3626" t="str">
            <v>SIEC Abr/26</v>
          </cell>
        </row>
        <row r="3627">
          <cell r="A3627" t="str">
            <v>08.02.01.100.10</v>
          </cell>
          <cell r="B3627" t="str">
            <v>Fresagem contínua de revestimento asfáltico (sem transporte)</v>
          </cell>
          <cell r="C3627" t="str">
            <v>m³</v>
          </cell>
          <cell r="D3627">
            <v>72.25</v>
          </cell>
          <cell r="E3627">
            <v>58.275528311017908</v>
          </cell>
          <cell r="F3627" t="str">
            <v>SIEC Abr/26</v>
          </cell>
        </row>
        <row r="3628">
          <cell r="A3628" t="str">
            <v>08.02.01.100.11</v>
          </cell>
          <cell r="B3628" t="str">
            <v>Fresagem descontínua de revestimento betuminoso</v>
          </cell>
          <cell r="C3628" t="str">
            <v>m³</v>
          </cell>
          <cell r="D3628">
            <v>109.17</v>
          </cell>
          <cell r="E3628">
            <v>88.054524923374743</v>
          </cell>
          <cell r="F3628" t="str">
            <v>SIEC Abr/26</v>
          </cell>
        </row>
        <row r="3629">
          <cell r="A3629" t="str">
            <v>08.02.01.100.13</v>
          </cell>
          <cell r="B3629" t="str">
            <v>NEP 04_Guia pré-moldada para jardim 8 cm x 25 cm x 80 cm</v>
          </cell>
          <cell r="C3629" t="str">
            <v>m</v>
          </cell>
          <cell r="D3629">
            <v>36.79</v>
          </cell>
          <cell r="E3629">
            <v>29.674140990482336</v>
          </cell>
          <cell r="F3629" t="str">
            <v>SIEC Abr/26</v>
          </cell>
        </row>
        <row r="3630">
          <cell r="A3630" t="str">
            <v>08.02.01.100.07</v>
          </cell>
          <cell r="B3630" t="str">
            <v>Pavimento de concreto compactado com rolo - brita comercial</v>
          </cell>
          <cell r="C3630" t="str">
            <v>m³</v>
          </cell>
          <cell r="D3630">
            <v>459.08</v>
          </cell>
          <cell r="E3630">
            <v>370.28552992418128</v>
          </cell>
          <cell r="F3630" t="str">
            <v>SIEC Abr/26</v>
          </cell>
        </row>
        <row r="3631">
          <cell r="A3631" t="str">
            <v>08.02.01.100.12</v>
          </cell>
          <cell r="B3631" t="str">
            <v>Usinagem de brita graduada simples</v>
          </cell>
          <cell r="C3631" t="str">
            <v>m³</v>
          </cell>
          <cell r="D3631">
            <v>243.27</v>
          </cell>
          <cell r="E3631">
            <v>196.21713179545088</v>
          </cell>
          <cell r="F3631" t="str">
            <v>SIEC Abr/26</v>
          </cell>
        </row>
        <row r="3632">
          <cell r="A3632" t="str">
            <v>08.02.01.110</v>
          </cell>
          <cell r="B3632" t="str">
            <v>PAVIMENTO ARTICULADO DE CONCRETO</v>
          </cell>
          <cell r="C3632" t="str">
            <v/>
          </cell>
          <cell r="E3632">
            <v>0</v>
          </cell>
          <cell r="F3632" t="str">
            <v>SIEC Abr/26</v>
          </cell>
        </row>
        <row r="3633">
          <cell r="A3633" t="str">
            <v>08.02.01.110.33</v>
          </cell>
          <cell r="B3633" t="str">
            <v>DEM.98_Remoção de piso de bloco intertravado ou de pedra portuguesa, de forma manual, com reaproveitamento</v>
          </cell>
          <cell r="C3633" t="str">
            <v>m²</v>
          </cell>
          <cell r="D3633">
            <v>27.67</v>
          </cell>
          <cell r="E3633">
            <v>22.318115825133088</v>
          </cell>
          <cell r="F3633" t="str">
            <v>SIEC Abr/26</v>
          </cell>
        </row>
        <row r="3634">
          <cell r="A3634" t="str">
            <v>08.02.01.110.35</v>
          </cell>
          <cell r="B3634" t="str">
            <v>DEM.101_Remoção de tampas de concreto armado de caixas de inspeção</v>
          </cell>
          <cell r="C3634" t="str">
            <v>un</v>
          </cell>
          <cell r="D3634">
            <v>20.010000000000002</v>
          </cell>
          <cell r="E3634">
            <v>16.139699951605099</v>
          </cell>
          <cell r="F3634" t="str">
            <v>SIEC Abr/26</v>
          </cell>
        </row>
        <row r="3635">
          <cell r="A3635" t="str">
            <v>08.02.01.110.32</v>
          </cell>
          <cell r="B3635" t="str">
            <v>NEC 100_Piso intertravado drenante em concreto poroso para tráfego leve, 10 x 20 cm, espessura 6 cm (resistência à compressão &gt;= 20 Mpa e permeabilidade &gt;= 90 por cento)</v>
          </cell>
          <cell r="C3635" t="str">
            <v>m²</v>
          </cell>
          <cell r="D3635">
            <v>147.58000000000001</v>
          </cell>
          <cell r="E3635">
            <v>119.03532827875465</v>
          </cell>
          <cell r="F3635" t="str">
            <v>SIEC Abr/26</v>
          </cell>
        </row>
        <row r="3636">
          <cell r="A3636" t="str">
            <v>08.02.01.110.25</v>
          </cell>
          <cell r="B3636" t="str">
            <v>NEC 62_Piso de concreto fck= 20 MPa, e= 8 cm (com juntas e acabamento escovado), com divisão em módulos de 1,00 x 1,00 m, sobre lastro de brita 1 e 2, e armado com tela de aço CA-60</v>
          </cell>
          <cell r="C3636" t="str">
            <v>m²</v>
          </cell>
          <cell r="D3636">
            <v>96.2</v>
          </cell>
          <cell r="E3636">
            <v>77.593160187126955</v>
          </cell>
          <cell r="F3636" t="str">
            <v>SIEC Abr/26</v>
          </cell>
        </row>
        <row r="3637">
          <cell r="A3637" t="str">
            <v>08.02.01.110.30</v>
          </cell>
          <cell r="B3637" t="str">
            <v>NEC 69_Piso intertravado em bloco de concreto retangular - para tráfego leve (10 x 20 x 6 cm, 35 MPa), inclusive base, sub-base e areia de assentamento.</v>
          </cell>
          <cell r="C3637" t="str">
            <v>m²</v>
          </cell>
          <cell r="D3637">
            <v>170.15</v>
          </cell>
          <cell r="E3637">
            <v>137.23987739958059</v>
          </cell>
          <cell r="F3637" t="str">
            <v>SIEC Abr/26</v>
          </cell>
        </row>
        <row r="3638">
          <cell r="A3638" t="str">
            <v>08.02.01.110.31</v>
          </cell>
          <cell r="B3638" t="str">
            <v>NEC 70_Piso intertravado em bloco de concreto retangular - para tráfego médio/comercial (10 x 20 x 8 cm, 50 MPa)</v>
          </cell>
          <cell r="C3638" t="str">
            <v>m²</v>
          </cell>
          <cell r="D3638">
            <v>189.24</v>
          </cell>
          <cell r="E3638">
            <v>152.63752218099694</v>
          </cell>
          <cell r="F3638" t="str">
            <v>SIEC Abr/26</v>
          </cell>
        </row>
        <row r="3639">
          <cell r="A3639" t="str">
            <v>08.02.01.110.27</v>
          </cell>
          <cell r="B3639" t="str">
            <v>NEC 72_Piso drenante para tráfego leve em placas pré-fabricadas (micro-concreto de alto desempenho); 90% drenante</v>
          </cell>
          <cell r="C3639" t="str">
            <v>m²</v>
          </cell>
          <cell r="D3639">
            <v>189.24</v>
          </cell>
          <cell r="E3639">
            <v>152.63752218099694</v>
          </cell>
          <cell r="F3639" t="str">
            <v>SIEC Abr/26</v>
          </cell>
        </row>
        <row r="3640">
          <cell r="A3640" t="str">
            <v>08.02.01.110.28</v>
          </cell>
          <cell r="B3640" t="str">
            <v>NEC 73_Piso drenante para tráfego médio em placas pré-fabricadas (micro-concreto de alto desempenho); 90% drenante</v>
          </cell>
          <cell r="C3640" t="str">
            <v>m²</v>
          </cell>
          <cell r="D3640">
            <v>270.55</v>
          </cell>
          <cell r="E3640">
            <v>218.22068075496048</v>
          </cell>
          <cell r="F3640" t="str">
            <v>SIEC Abr/26</v>
          </cell>
        </row>
        <row r="3641">
          <cell r="A3641" t="str">
            <v>08.02.01.110.22</v>
          </cell>
          <cell r="B3641" t="str">
            <v>NEC 74_Piso drenante para tráfego pesado em placas pré-fabricadas (micro-concreto de alto desempenho); 90% drenante</v>
          </cell>
          <cell r="C3641" t="str">
            <v>m²</v>
          </cell>
          <cell r="D3641">
            <v>330.09</v>
          </cell>
          <cell r="E3641">
            <v>266.24455557347954</v>
          </cell>
          <cell r="F3641" t="str">
            <v>SIEC Abr/26</v>
          </cell>
        </row>
        <row r="3642">
          <cell r="A3642" t="str">
            <v>08.02.01.110.02</v>
          </cell>
          <cell r="B3642" t="str">
            <v>Passeio em concreto, fck = 15 MPa, incluindo preparo de caixa, e=7 cm</v>
          </cell>
          <cell r="C3642" t="str">
            <v>m²</v>
          </cell>
          <cell r="D3642">
            <v>125.88</v>
          </cell>
          <cell r="E3642">
            <v>101.53250524278108</v>
          </cell>
          <cell r="F3642" t="str">
            <v>SIEC Abr/26</v>
          </cell>
        </row>
        <row r="3643">
          <cell r="A3643" t="str">
            <v>08.02.01.110.01</v>
          </cell>
          <cell r="B3643" t="str">
            <v>Passeio em concreto, fck = 25 MPa, incluindo preparo de caixa, e=7 cm</v>
          </cell>
          <cell r="C3643" t="str">
            <v>m²</v>
          </cell>
          <cell r="D3643">
            <v>130.72</v>
          </cell>
          <cell r="E3643">
            <v>105.43636070333925</v>
          </cell>
          <cell r="F3643" t="str">
            <v>SIEC Abr/26</v>
          </cell>
        </row>
        <row r="3644">
          <cell r="A3644" t="str">
            <v>08.02.01.110.03</v>
          </cell>
          <cell r="B3644" t="str">
            <v>Pavimentação articulada de blocos de concreto hexagonal sobre coxim de areia</v>
          </cell>
          <cell r="C3644" t="str">
            <v>m²</v>
          </cell>
          <cell r="D3644">
            <v>170.29</v>
          </cell>
          <cell r="E3644">
            <v>137.35279883852235</v>
          </cell>
          <cell r="F3644" t="str">
            <v>SIEC Abr/26</v>
          </cell>
        </row>
        <row r="3645">
          <cell r="A3645" t="str">
            <v>08.02.01.110.07</v>
          </cell>
          <cell r="B3645" t="str">
            <v>Pavimentação de concreto não armado, rústico, em duas camadas: camada inferior e = 9 cm com concreto para lastro e camada superior e = 3 cm com concreto fck=25 Mpa</v>
          </cell>
          <cell r="C3645" t="str">
            <v>m²</v>
          </cell>
          <cell r="D3645">
            <v>290.58999999999997</v>
          </cell>
          <cell r="E3645">
            <v>234.38457815776735</v>
          </cell>
          <cell r="F3645" t="str">
            <v>SIEC Abr/26</v>
          </cell>
        </row>
        <row r="3646">
          <cell r="A3646" t="str">
            <v>08.02.01.110.06</v>
          </cell>
          <cell r="B3646" t="str">
            <v>Pavimentação intertravada de blocos de concreto sobre coxim de areia, 9 x 19 cm para tráfego pesado</v>
          </cell>
          <cell r="C3646" t="str">
            <v>m²</v>
          </cell>
          <cell r="D3646">
            <v>191.37</v>
          </cell>
          <cell r="E3646">
            <v>154.35554121632521</v>
          </cell>
          <cell r="F3646" t="str">
            <v>SIEC Abr/26</v>
          </cell>
        </row>
        <row r="3647">
          <cell r="A3647" t="str">
            <v>08.02.01.110.05</v>
          </cell>
          <cell r="B3647" t="str">
            <v>Pavimentação intertravada de blocos de concreto sobre coxim de areia, e = 60mm, 16 faces tráfego leve</v>
          </cell>
          <cell r="C3647" t="str">
            <v>m²</v>
          </cell>
          <cell r="D3647">
            <v>110.53</v>
          </cell>
          <cell r="E3647">
            <v>89.151476044523307</v>
          </cell>
          <cell r="F3647" t="str">
            <v>SIEC Abr/26</v>
          </cell>
        </row>
        <row r="3648">
          <cell r="A3648" t="str">
            <v>08.02.01.110.04</v>
          </cell>
          <cell r="B3648" t="str">
            <v>Pavimentação intertravada de blocos de concreto sobre coxim de areia, e = 80mm, 16 faces tráfego pesado,</v>
          </cell>
          <cell r="C3648" t="str">
            <v>m²</v>
          </cell>
          <cell r="D3648">
            <v>121.11</v>
          </cell>
          <cell r="E3648">
            <v>97.685110501693813</v>
          </cell>
          <cell r="F3648" t="str">
            <v>SIEC Abr/26</v>
          </cell>
        </row>
        <row r="3649">
          <cell r="A3649" t="str">
            <v>08.02.01.110.11</v>
          </cell>
          <cell r="B3649" t="str">
            <v>Piso de concreto fck = 25 MPa, e = 12 cm, sobre lastro de brita 3 e 4, e = 5 cm, e armado com tela de aço CA-60</v>
          </cell>
          <cell r="C3649" t="str">
            <v>m²</v>
          </cell>
          <cell r="D3649">
            <v>129.58000000000001</v>
          </cell>
          <cell r="E3649">
            <v>104.5168575576706</v>
          </cell>
          <cell r="F3649" t="str">
            <v>SIEC Abr/26</v>
          </cell>
        </row>
        <row r="3650">
          <cell r="A3650" t="str">
            <v>08.02.01.110.19</v>
          </cell>
          <cell r="B3650" t="str">
            <v>Piso em Mosaico Português</v>
          </cell>
          <cell r="C3650" t="str">
            <v>m²</v>
          </cell>
          <cell r="D3650">
            <v>354.95</v>
          </cell>
          <cell r="E3650">
            <v>286.29617680271008</v>
          </cell>
          <cell r="F3650" t="str">
            <v>SIEC Abr/26</v>
          </cell>
        </row>
        <row r="3651">
          <cell r="A3651" t="str">
            <v>08.02.01.110.20</v>
          </cell>
          <cell r="B3651" t="str">
            <v>Piso para área externa de placas cimentícias pré-moldadas intertravadas 40x40x6cm, OTERPREM, ou equivalente</v>
          </cell>
          <cell r="C3651" t="str">
            <v>m²</v>
          </cell>
          <cell r="D3651">
            <v>131.13999999999999</v>
          </cell>
          <cell r="E3651">
            <v>105.77512502016452</v>
          </cell>
          <cell r="F3651" t="str">
            <v>SIEC Abr/26</v>
          </cell>
        </row>
        <row r="3652">
          <cell r="A3652" t="str">
            <v>08.02.01.110.21</v>
          </cell>
          <cell r="B3652" t="str">
            <v>Piso para área externa de placas cimentícias pré-moldadas intertravadas 40x40x8cm, OTERPREM, ou equivalente</v>
          </cell>
          <cell r="C3652" t="str">
            <v>m²</v>
          </cell>
          <cell r="D3652">
            <v>126.24</v>
          </cell>
          <cell r="E3652">
            <v>101.82287465720277</v>
          </cell>
          <cell r="F3652" t="str">
            <v>SIEC Abr/26</v>
          </cell>
        </row>
        <row r="3653">
          <cell r="A3653" t="str">
            <v>08.02.01.110.12</v>
          </cell>
          <cell r="B3653" t="str">
            <v>Piso rústico em concreto , fck = 25 MPa, formando quadrados ripados de 1,20 x 1,20 m, e = 7 cm</v>
          </cell>
          <cell r="C3653" t="str">
            <v>m²</v>
          </cell>
          <cell r="D3653">
            <v>133.03</v>
          </cell>
          <cell r="E3653">
            <v>107.29956444587836</v>
          </cell>
          <cell r="F3653" t="str">
            <v>SIEC Abr/26</v>
          </cell>
        </row>
        <row r="3654">
          <cell r="A3654" t="str">
            <v>08.02.01.110.16</v>
          </cell>
          <cell r="B3654" t="str">
            <v>Piso rústico em concreto, fck = 25 MPa, formando quadrados ripados de 0,50 x 0,50 m, e=8 cm, juntas de 5 cm que poderão ser preenchidas com grama</v>
          </cell>
          <cell r="C3654" t="str">
            <v>m²</v>
          </cell>
          <cell r="D3654">
            <v>190.84</v>
          </cell>
          <cell r="E3654">
            <v>153.92805291175995</v>
          </cell>
          <cell r="F3654" t="str">
            <v>SIEC Abr/26</v>
          </cell>
        </row>
        <row r="3655">
          <cell r="A3655" t="str">
            <v>08.02.01.110.17</v>
          </cell>
          <cell r="B3655" t="str">
            <v>Piso rústico em concreto, fck = 25 MPa, formando quadrados ripados de 1 x 1 m, e=8 cm, juntas de 10 cm que poderão ser preenchidas com grama</v>
          </cell>
          <cell r="C3655" t="str">
            <v>m²</v>
          </cell>
          <cell r="D3655">
            <v>165.08</v>
          </cell>
          <cell r="E3655">
            <v>133.15050814647526</v>
          </cell>
          <cell r="F3655" t="str">
            <v>SIEC Abr/26</v>
          </cell>
        </row>
        <row r="3656">
          <cell r="A3656" t="str">
            <v>08.02.01.110.15</v>
          </cell>
          <cell r="B3656" t="str">
            <v>Piso rústico em concreto, fck = 25 MPa, formando quadrados ripados de 1,50 x 1,50 m, e = 7 cm</v>
          </cell>
          <cell r="C3656" t="str">
            <v>m²</v>
          </cell>
          <cell r="D3656">
            <v>131.91</v>
          </cell>
          <cell r="E3656">
            <v>106.39619293434424</v>
          </cell>
          <cell r="F3656" t="str">
            <v>SIEC Abr/26</v>
          </cell>
        </row>
        <row r="3657">
          <cell r="A3657" t="str">
            <v>08.02.01.110.18</v>
          </cell>
          <cell r="B3657" t="str">
            <v>Placa de concreto, fck = 20 MPa, e = 20 cm, com juntas de dilatação, para estacionamento de ônibus</v>
          </cell>
          <cell r="C3657" t="str">
            <v>m²</v>
          </cell>
          <cell r="D3657">
            <v>211.69</v>
          </cell>
          <cell r="E3657">
            <v>170.74528149701564</v>
          </cell>
          <cell r="F3657" t="str">
            <v>SIEC Abr/26</v>
          </cell>
        </row>
        <row r="3658">
          <cell r="A3658" t="str">
            <v>08.02.01.110.26</v>
          </cell>
          <cell r="B3658" t="str">
            <v>Recomposição de piso permeável (paralelepípedo)</v>
          </cell>
          <cell r="C3658" t="str">
            <v>m²</v>
          </cell>
          <cell r="D3658">
            <v>70.42</v>
          </cell>
          <cell r="E3658">
            <v>56.799483787707693</v>
          </cell>
          <cell r="F3658" t="str">
            <v>SIEC Abr/26</v>
          </cell>
        </row>
        <row r="3659">
          <cell r="A3659" t="str">
            <v>08.02.01.110.34</v>
          </cell>
          <cell r="B3659" t="str">
            <v>REM.52_Reassentamento de piso intertravado, espessura 8 cm, em via/estacionamento, com reaproveitamento dos blocos retangulares existentes</v>
          </cell>
          <cell r="C3659" t="str">
            <v>m²</v>
          </cell>
          <cell r="D3659">
            <v>52.88</v>
          </cell>
          <cell r="E3659">
            <v>42.652040651718018</v>
          </cell>
          <cell r="F3659" t="str">
            <v>SIEC Abr/26</v>
          </cell>
        </row>
        <row r="3660">
          <cell r="A3660" t="str">
            <v>08.02.01.210</v>
          </cell>
          <cell r="B3660" t="str">
            <v>PAVIMENTOS FLEXÍVEIS (ASFÁLTICOS)</v>
          </cell>
          <cell r="C3660" t="str">
            <v/>
          </cell>
          <cell r="E3660">
            <v>0</v>
          </cell>
          <cell r="F3660" t="str">
            <v>SIEC Abr/26</v>
          </cell>
        </row>
        <row r="3661">
          <cell r="A3661" t="str">
            <v>08.02.01.210.02</v>
          </cell>
          <cell r="B3661" t="str">
            <v>Concreto asfáltico - faixa C - massa comercial - capa de rolamento</v>
          </cell>
          <cell r="C3661" t="str">
            <v>T</v>
          </cell>
          <cell r="D3661">
            <v>540.51</v>
          </cell>
          <cell r="E3661">
            <v>435.96547830295208</v>
          </cell>
          <cell r="F3661" t="str">
            <v>SIEC Abr/26</v>
          </cell>
        </row>
        <row r="3662">
          <cell r="A3662" t="str">
            <v>08.03</v>
          </cell>
          <cell r="B3662" t="str">
            <v>PAISAGISMO</v>
          </cell>
          <cell r="C3662" t="str">
            <v/>
          </cell>
          <cell r="E3662">
            <v>0</v>
          </cell>
          <cell r="F3662" t="str">
            <v>SIEC Abr/26</v>
          </cell>
        </row>
        <row r="3663">
          <cell r="A3663" t="str">
            <v>08.03.01</v>
          </cell>
          <cell r="B3663" t="str">
            <v>PREPARO DO SOLO</v>
          </cell>
          <cell r="C3663" t="str">
            <v/>
          </cell>
          <cell r="E3663">
            <v>0</v>
          </cell>
          <cell r="F3663" t="str">
            <v>SIEC Abr/26</v>
          </cell>
        </row>
        <row r="3664">
          <cell r="A3664" t="str">
            <v>08.03.01.100</v>
          </cell>
          <cell r="B3664" t="str">
            <v>FORNECIMENTO DE TERRA</v>
          </cell>
          <cell r="C3664" t="str">
            <v/>
          </cell>
          <cell r="E3664">
            <v>0</v>
          </cell>
          <cell r="F3664" t="str">
            <v>SIEC Abr/26</v>
          </cell>
        </row>
        <row r="3665">
          <cell r="A3665" t="str">
            <v>08.03.01.100.01</v>
          </cell>
          <cell r="B3665" t="str">
            <v>NEP 12_Terra vegetal adubada</v>
          </cell>
          <cell r="C3665" t="str">
            <v>m³</v>
          </cell>
          <cell r="D3665">
            <v>446.24</v>
          </cell>
          <cell r="E3665">
            <v>359.92902080980804</v>
          </cell>
          <cell r="F3665" t="str">
            <v>SIEC Abr/26</v>
          </cell>
        </row>
        <row r="3666">
          <cell r="A3666" t="str">
            <v>08.03.01.110</v>
          </cell>
          <cell r="B3666" t="str">
            <v>TRATAMENTO DE SOLOS</v>
          </cell>
          <cell r="C3666" t="str">
            <v/>
          </cell>
          <cell r="E3666">
            <v>0</v>
          </cell>
          <cell r="F3666" t="str">
            <v>SIEC Abr/26</v>
          </cell>
        </row>
        <row r="3667">
          <cell r="A3667" t="str">
            <v>08.03.01.110.01</v>
          </cell>
          <cell r="B3667" t="str">
            <v>Aplicação de herbicida esterilizante de solo</v>
          </cell>
          <cell r="C3667" t="str">
            <v>m²</v>
          </cell>
          <cell r="D3667">
            <v>0.28999999999999998</v>
          </cell>
          <cell r="E3667">
            <v>0.2339086949507985</v>
          </cell>
          <cell r="F3667" t="str">
            <v>SIEC Abr/26</v>
          </cell>
        </row>
        <row r="3668">
          <cell r="A3668" t="str">
            <v>08.03.01.120</v>
          </cell>
          <cell r="B3668" t="str">
            <v>PREPARO DE SOLO</v>
          </cell>
          <cell r="C3668" t="str">
            <v/>
          </cell>
          <cell r="E3668">
            <v>0</v>
          </cell>
          <cell r="F3668" t="str">
            <v>SIEC Abr/26</v>
          </cell>
        </row>
        <row r="3669">
          <cell r="A3669" t="str">
            <v>08.03.01.120.02</v>
          </cell>
          <cell r="B3669" t="str">
            <v>DEM.01_Remoção manual de terra de plantio</v>
          </cell>
          <cell r="C3669" t="str">
            <v>m³</v>
          </cell>
          <cell r="D3669">
            <v>57.39</v>
          </cell>
          <cell r="E3669">
            <v>46.289724149056298</v>
          </cell>
          <cell r="F3669" t="str">
            <v>SIEC Abr/26</v>
          </cell>
        </row>
        <row r="3670">
          <cell r="A3670" t="str">
            <v>08.03.01.120.01</v>
          </cell>
          <cell r="B3670" t="str">
            <v>Preparo e substituição de terra para plantio</v>
          </cell>
          <cell r="C3670" t="str">
            <v>m³</v>
          </cell>
          <cell r="D3670">
            <v>417.24</v>
          </cell>
          <cell r="E3670">
            <v>336.53815131472817</v>
          </cell>
          <cell r="F3670" t="str">
            <v>SIEC Abr/26</v>
          </cell>
        </row>
        <row r="3671">
          <cell r="A3671" t="str">
            <v>08.03.01.120.03</v>
          </cell>
          <cell r="B3671" t="str">
            <v>Revolvimento mecanizado de terra para plantio de grama, profundidade de 20 a 30 cm</v>
          </cell>
          <cell r="C3671" t="str">
            <v>m²</v>
          </cell>
          <cell r="D3671">
            <v>0.89</v>
          </cell>
          <cell r="E3671">
            <v>0.7178577189869334</v>
          </cell>
          <cell r="F3671" t="str">
            <v>SIEC Abr/26</v>
          </cell>
        </row>
        <row r="3672">
          <cell r="A3672" t="str">
            <v>08.03.01.120.05</v>
          </cell>
          <cell r="B3672" t="str">
            <v>Roçada, carga, transporte e destinação final</v>
          </cell>
          <cell r="C3672" t="str">
            <v>m²</v>
          </cell>
          <cell r="D3672">
            <v>0.55000000000000004</v>
          </cell>
          <cell r="E3672">
            <v>0.44361993869979033</v>
          </cell>
          <cell r="F3672" t="str">
            <v>SIEC Abr/26</v>
          </cell>
        </row>
        <row r="3673">
          <cell r="A3673" t="str">
            <v>08.03.01.120.07</v>
          </cell>
          <cell r="B3673" t="str">
            <v>Roçada, carga, transporte e destinação final em taludes com inclinação maior ou igual a 45° e altura superior 5,00m</v>
          </cell>
          <cell r="C3673" t="str">
            <v>m²</v>
          </cell>
          <cell r="D3673">
            <v>2.0299999999999998</v>
          </cell>
          <cell r="E3673">
            <v>1.6373608646555895</v>
          </cell>
          <cell r="F3673" t="str">
            <v>SIEC Abr/26</v>
          </cell>
        </row>
        <row r="3674">
          <cell r="A3674" t="str">
            <v>08.03.02</v>
          </cell>
          <cell r="B3674" t="str">
            <v>PLANTIO E MANEJO DE VEGETAÇÃO</v>
          </cell>
          <cell r="C3674" t="str">
            <v/>
          </cell>
          <cell r="E3674">
            <v>0</v>
          </cell>
          <cell r="F3674" t="str">
            <v>SIEC Abr/26</v>
          </cell>
        </row>
        <row r="3675">
          <cell r="A3675" t="str">
            <v>08.03.02.100</v>
          </cell>
          <cell r="B3675" t="str">
            <v>PLANTAS - ÁRVORES E ARBUSTOS</v>
          </cell>
          <cell r="C3675" t="str">
            <v/>
          </cell>
          <cell r="E3675">
            <v>0</v>
          </cell>
          <cell r="F3675" t="str">
            <v>SIEC Abr/26</v>
          </cell>
        </row>
        <row r="3676">
          <cell r="A3676" t="str">
            <v>08.03.02.100.119</v>
          </cell>
          <cell r="B3676" t="str">
            <v>Aplicação de adubo em solo.</v>
          </cell>
          <cell r="C3676" t="str">
            <v>m²</v>
          </cell>
          <cell r="D3676">
            <v>7.38</v>
          </cell>
          <cell r="E3676">
            <v>5.9525729956444584</v>
          </cell>
          <cell r="F3676" t="str">
            <v>SIEC Abr/26</v>
          </cell>
        </row>
        <row r="3677">
          <cell r="A3677" t="str">
            <v>08.03.02.100.120</v>
          </cell>
          <cell r="B3677" t="str">
            <v>Aplicação de calcário para correção do ph do solo. AF_05/2018</v>
          </cell>
          <cell r="C3677" t="str">
            <v>m²</v>
          </cell>
          <cell r="D3677">
            <v>7.3</v>
          </cell>
          <cell r="E3677">
            <v>5.8880464591063069</v>
          </cell>
          <cell r="F3677" t="str">
            <v>SIEC Abr/26</v>
          </cell>
        </row>
        <row r="3678">
          <cell r="A3678" t="str">
            <v>08.03.02.100.110</v>
          </cell>
          <cell r="B3678" t="str">
            <v>Plantio de arbusto folhagem com altura de 50 a 100 cm em cava de 60 x 60 x 60cm</v>
          </cell>
          <cell r="C3678" t="str">
            <v>un</v>
          </cell>
          <cell r="D3678">
            <v>79.48</v>
          </cell>
          <cell r="E3678">
            <v>64.107114050653337</v>
          </cell>
          <cell r="F3678" t="str">
            <v>SIEC Abr/26</v>
          </cell>
        </row>
        <row r="3679">
          <cell r="A3679" t="str">
            <v>08.03.02.100.118</v>
          </cell>
          <cell r="B3679" t="str">
            <v>Plantio de arbusto ou cerca viva. AF_05/2018</v>
          </cell>
          <cell r="C3679" t="str">
            <v>un</v>
          </cell>
          <cell r="D3679">
            <v>51.63</v>
          </cell>
          <cell r="E3679">
            <v>41.643813518309408</v>
          </cell>
          <cell r="F3679" t="str">
            <v>SIEC Abr/26</v>
          </cell>
        </row>
        <row r="3680">
          <cell r="A3680" t="str">
            <v>08.03.02.100.117</v>
          </cell>
          <cell r="B3680" t="str">
            <v>Plantio de árvore ornamental com altura de muda maior do que 2,00m e menor ou igual a 4,00m</v>
          </cell>
          <cell r="C3680" t="str">
            <v>un</v>
          </cell>
          <cell r="D3680">
            <v>162.35</v>
          </cell>
          <cell r="E3680">
            <v>130.94854008711081</v>
          </cell>
          <cell r="F3680" t="str">
            <v>SIEC Abr/26</v>
          </cell>
        </row>
        <row r="3681">
          <cell r="A3681" t="str">
            <v>08.03.02.100.116</v>
          </cell>
          <cell r="B3681" t="str">
            <v>Plantio de árvore ornamental com altura de muda menor ou igual a 2,00m</v>
          </cell>
          <cell r="C3681" t="str">
            <v>un</v>
          </cell>
          <cell r="D3681">
            <v>89.02</v>
          </cell>
          <cell r="E3681">
            <v>71.801903532827865</v>
          </cell>
          <cell r="F3681" t="str">
            <v>SIEC Abr/26</v>
          </cell>
        </row>
        <row r="3682">
          <cell r="A3682" t="str">
            <v>08.03.02.100.107</v>
          </cell>
          <cell r="B3682" t="str">
            <v>Plantio de árvore, altura de 1,00 m, em cava de 80 x 80 x 80 cm</v>
          </cell>
          <cell r="C3682" t="str">
            <v>un</v>
          </cell>
          <cell r="D3682">
            <v>206.94</v>
          </cell>
          <cell r="E3682">
            <v>166.91401839006292</v>
          </cell>
          <cell r="F3682" t="str">
            <v>SIEC Abr/26</v>
          </cell>
        </row>
        <row r="3683">
          <cell r="A3683" t="str">
            <v>08.03.02.100.108</v>
          </cell>
          <cell r="B3683" t="str">
            <v>Plantio de árvore, altura de 2,00 m, em cava de 80 x 80 x 80 cm</v>
          </cell>
          <cell r="C3683" t="str">
            <v>un</v>
          </cell>
          <cell r="D3683">
            <v>266.12</v>
          </cell>
          <cell r="E3683">
            <v>214.64752379416035</v>
          </cell>
          <cell r="F3683" t="str">
            <v>SIEC Abr/26</v>
          </cell>
        </row>
        <row r="3684">
          <cell r="A3684" t="str">
            <v>08.03.02.100.121</v>
          </cell>
          <cell r="B3684" t="str">
            <v>Plantio de palmeira com altura de muda menor ou igual a 2,00 m. AF_05/2018</v>
          </cell>
          <cell r="C3684" t="str">
            <v>m²</v>
          </cell>
          <cell r="D3684">
            <v>487.62</v>
          </cell>
          <cell r="E3684">
            <v>393.30537183416681</v>
          </cell>
          <cell r="F3684" t="str">
            <v>SIEC Abr/26</v>
          </cell>
        </row>
        <row r="3685">
          <cell r="A3685" t="str">
            <v>08.03.02.100.111</v>
          </cell>
          <cell r="B3685" t="str">
            <v>Plantio de palmeira, altura de 1,50 m, em cava de 80 x 80 x 80 cm</v>
          </cell>
          <cell r="C3685" t="str">
            <v>un</v>
          </cell>
          <cell r="D3685">
            <v>264.60000000000002</v>
          </cell>
          <cell r="E3685">
            <v>213.42151959993549</v>
          </cell>
          <cell r="F3685" t="str">
            <v>SIEC Abr/26</v>
          </cell>
        </row>
        <row r="3686">
          <cell r="A3686" t="str">
            <v>08.03.02.200</v>
          </cell>
          <cell r="B3686" t="str">
            <v>PLANTAS - FORRAÇÕES</v>
          </cell>
          <cell r="C3686" t="str">
            <v/>
          </cell>
          <cell r="E3686">
            <v>0</v>
          </cell>
          <cell r="F3686" t="str">
            <v>SIEC Abr/26</v>
          </cell>
        </row>
        <row r="3687">
          <cell r="A3687" t="str">
            <v>08.03.02.200.23</v>
          </cell>
          <cell r="B3687" t="str">
            <v>Plantio de forração</v>
          </cell>
          <cell r="C3687" t="str">
            <v>m²</v>
          </cell>
          <cell r="D3687">
            <v>75.53</v>
          </cell>
          <cell r="E3687">
            <v>60.921116309082109</v>
          </cell>
          <cell r="F3687" t="str">
            <v>SIEC Abr/26</v>
          </cell>
        </row>
        <row r="3688">
          <cell r="A3688" t="str">
            <v>08.03.02.300</v>
          </cell>
          <cell r="B3688" t="str">
            <v>PROTETORES VERTICAIS E GOLAS DE PISO</v>
          </cell>
          <cell r="C3688" t="str">
            <v/>
          </cell>
          <cell r="E3688">
            <v>0</v>
          </cell>
          <cell r="F3688" t="str">
            <v>SIEC Abr/26</v>
          </cell>
        </row>
        <row r="3689">
          <cell r="A3689" t="str">
            <v>08.03.02.300.07</v>
          </cell>
          <cell r="B3689" t="str">
            <v xml:space="preserve">Barra de aço CA 50, Ø 5/16" , comprimento = 1,00 m, curvado, pintado com 2 demãos na cor amarela padrão CPTM </v>
          </cell>
          <cell r="C3689" t="str">
            <v>un</v>
          </cell>
          <cell r="D3689">
            <v>6.25</v>
          </cell>
          <cell r="E3689">
            <v>5.0411356670430711</v>
          </cell>
          <cell r="F3689" t="str">
            <v>SIEC Abr/26</v>
          </cell>
        </row>
        <row r="3690">
          <cell r="A3690" t="str">
            <v>08.03.02.300.03</v>
          </cell>
          <cell r="B3690" t="str">
            <v>NEP 02_Protetor de muda de árvore (aço galvanizado pintado) diâmetro variável; H1 = 240 cm; H2 = 60 cm; H= H1 + H2; H3 = 80 cm</v>
          </cell>
          <cell r="C3690" t="str">
            <v>cj</v>
          </cell>
          <cell r="D3690">
            <v>756.45</v>
          </cell>
          <cell r="E3690">
            <v>610.13873205355708</v>
          </cell>
          <cell r="F3690" t="str">
            <v>SIEC Abr/26</v>
          </cell>
        </row>
        <row r="3691">
          <cell r="A3691" t="str">
            <v>08.03.02.300.01</v>
          </cell>
          <cell r="B3691" t="str">
            <v>NEP 03_Protetor Tutor para Árvores</v>
          </cell>
          <cell r="C3691" t="str">
            <v>un</v>
          </cell>
          <cell r="D3691">
            <v>51.34</v>
          </cell>
          <cell r="E3691">
            <v>41.409904823358609</v>
          </cell>
          <cell r="F3691" t="str">
            <v>SIEC Abr/26</v>
          </cell>
        </row>
        <row r="3692">
          <cell r="A3692" t="str">
            <v>08.03.02.300.06</v>
          </cell>
          <cell r="B3692" t="str">
            <v>NEP 09_Gola e Placa quadrada para piso permeável (concreto pré moldado) L= variável &gt;= 20 cm</v>
          </cell>
          <cell r="C3692" t="str">
            <v>cj</v>
          </cell>
          <cell r="D3692">
            <v>149.13</v>
          </cell>
          <cell r="E3692">
            <v>120.28552992418132</v>
          </cell>
          <cell r="F3692" t="str">
            <v>SIEC Abr/26</v>
          </cell>
        </row>
        <row r="3693">
          <cell r="A3693" t="str">
            <v>08.03.02.310</v>
          </cell>
          <cell r="B3693" t="str">
            <v>GRAMA E HIDROSSEMEADURA</v>
          </cell>
          <cell r="C3693" t="str">
            <v/>
          </cell>
          <cell r="E3693">
            <v>0</v>
          </cell>
          <cell r="F3693" t="str">
            <v>SIEC Abr/26</v>
          </cell>
        </row>
        <row r="3694">
          <cell r="A3694" t="str">
            <v>08.03.02.310.01</v>
          </cell>
          <cell r="B3694" t="str">
            <v>Hidrossemeadura de terrenos</v>
          </cell>
          <cell r="C3694" t="str">
            <v>ha</v>
          </cell>
          <cell r="D3694">
            <v>97557.83</v>
          </cell>
          <cell r="E3694">
            <v>78688.361025971928</v>
          </cell>
          <cell r="F3694" t="str">
            <v>SIEC Abr/26</v>
          </cell>
        </row>
        <row r="3695">
          <cell r="A3695" t="str">
            <v>08.03.02.310.02</v>
          </cell>
          <cell r="B3695" t="str">
            <v>Plantio de grama batatais</v>
          </cell>
          <cell r="C3695" t="str">
            <v>m²</v>
          </cell>
          <cell r="D3695">
            <v>19.14</v>
          </cell>
          <cell r="E3695">
            <v>15.437973866752703</v>
          </cell>
          <cell r="F3695" t="str">
            <v>SIEC Abr/26</v>
          </cell>
        </row>
        <row r="3696">
          <cell r="A3696" t="str">
            <v>08.03.02.310.07</v>
          </cell>
          <cell r="B3696" t="str">
            <v>Plantio de grama Esmeralda</v>
          </cell>
          <cell r="C3696" t="str">
            <v>m²</v>
          </cell>
          <cell r="D3696">
            <v>29</v>
          </cell>
          <cell r="E3696">
            <v>23.390869495079851</v>
          </cell>
          <cell r="F3696" t="str">
            <v>SIEC Abr/26</v>
          </cell>
        </row>
        <row r="3697">
          <cell r="A3697" t="str">
            <v>08.03.02.310.03</v>
          </cell>
          <cell r="B3697" t="str">
            <v>Plantio de grama são carlos</v>
          </cell>
          <cell r="C3697" t="str">
            <v>m²</v>
          </cell>
          <cell r="D3697">
            <v>29</v>
          </cell>
          <cell r="E3697">
            <v>23.390869495079851</v>
          </cell>
          <cell r="F3697" t="str">
            <v>SIEC Abr/26</v>
          </cell>
        </row>
        <row r="3698">
          <cell r="A3698" t="str">
            <v>08.03.02.400</v>
          </cell>
          <cell r="B3698" t="str">
            <v xml:space="preserve">MANEJO DA VEGETAÇÃO E RELATÓRIOS </v>
          </cell>
          <cell r="C3698" t="str">
            <v/>
          </cell>
          <cell r="E3698">
            <v>0</v>
          </cell>
          <cell r="F3698" t="str">
            <v>SIEC Abr/26</v>
          </cell>
        </row>
        <row r="3699">
          <cell r="A3699" t="str">
            <v>08.03.02.400.07</v>
          </cell>
          <cell r="B3699" t="str">
            <v>Carga e descarga mecanizada de resíduos lenhosos</v>
          </cell>
          <cell r="C3699" t="str">
            <v>m³</v>
          </cell>
          <cell r="D3699">
            <v>12.25</v>
          </cell>
          <cell r="E3699">
            <v>9.8806259074044203</v>
          </cell>
          <cell r="F3699" t="str">
            <v>SIEC Abr/26</v>
          </cell>
        </row>
        <row r="3700">
          <cell r="A3700" t="str">
            <v>08.03.02.400.13</v>
          </cell>
          <cell r="B3700" t="str">
            <v>REM.13_Remanejamento / transplante de arbusto</v>
          </cell>
          <cell r="C3700" t="str">
            <v>un</v>
          </cell>
          <cell r="D3700">
            <v>709.98</v>
          </cell>
          <cell r="E3700">
            <v>572.65688014195837</v>
          </cell>
          <cell r="F3700" t="str">
            <v>SIEC Abr/26</v>
          </cell>
        </row>
        <row r="3701">
          <cell r="A3701" t="str">
            <v>08.03.02.400.08</v>
          </cell>
          <cell r="B3701" t="str">
            <v>Transporte de resíduos lenhosos até o local de destinação final</v>
          </cell>
          <cell r="C3701" t="str">
            <v>m³ x km</v>
          </cell>
          <cell r="D3701">
            <v>2.4700000000000002</v>
          </cell>
          <cell r="E3701">
            <v>1.9922568156154219</v>
          </cell>
          <cell r="F3701" t="str">
            <v>SIEC Abr/26</v>
          </cell>
        </row>
        <row r="3702">
          <cell r="A3702" t="str">
            <v>08.03.03</v>
          </cell>
          <cell r="B3702" t="str">
            <v>EFLUENTES</v>
          </cell>
          <cell r="C3702" t="str">
            <v/>
          </cell>
          <cell r="E3702">
            <v>0</v>
          </cell>
          <cell r="F3702" t="str">
            <v>SIEC Abr/26</v>
          </cell>
        </row>
        <row r="3703">
          <cell r="A3703" t="str">
            <v>08.03.03.100</v>
          </cell>
          <cell r="B3703" t="str">
            <v xml:space="preserve">BOMBEAMENTO, TRANSPORTE E TRATAMENTO DE EFLUENTES </v>
          </cell>
          <cell r="C3703" t="str">
            <v/>
          </cell>
          <cell r="E3703">
            <v>0</v>
          </cell>
          <cell r="F3703" t="str">
            <v>SIEC Abr/26</v>
          </cell>
        </row>
        <row r="3704">
          <cell r="A3704" t="str">
            <v>08.03.03.100.01</v>
          </cell>
          <cell r="B3704" t="str">
            <v>Bombeamento e transporte de efluentes até o local de destinação</v>
          </cell>
          <cell r="C3704" t="str">
            <v>m³ x km</v>
          </cell>
          <cell r="D3704">
            <v>4.5999999999999996</v>
          </cell>
          <cell r="E3704">
            <v>3.7102758509437002</v>
          </cell>
          <cell r="F3704" t="str">
            <v>SIEC Abr/26</v>
          </cell>
        </row>
        <row r="3705">
          <cell r="A3705" t="str">
            <v>08.03.03.100.02</v>
          </cell>
          <cell r="B3705" t="str">
            <v>Destinação / tratamento de efluente</v>
          </cell>
          <cell r="C3705" t="str">
            <v>m³</v>
          </cell>
          <cell r="D3705">
            <v>417.89</v>
          </cell>
          <cell r="E3705">
            <v>337.06242942410063</v>
          </cell>
          <cell r="F3705" t="str">
            <v>SIEC Abr/26</v>
          </cell>
        </row>
        <row r="3706">
          <cell r="A3706" t="str">
            <v>08.03.05</v>
          </cell>
          <cell r="B3706" t="str">
            <v>ARMAZENAMENTO, SEGREGAÇÃO E QUANTIFICAÇÃO DE RESÍDUOS</v>
          </cell>
          <cell r="C3706" t="str">
            <v/>
          </cell>
          <cell r="E3706">
            <v>0</v>
          </cell>
          <cell r="F3706" t="str">
            <v>SIEC Abr/26</v>
          </cell>
        </row>
        <row r="3707">
          <cell r="A3707" t="str">
            <v>08.03.05.110</v>
          </cell>
          <cell r="B3707" t="str">
            <v>ARMAZENAMENTO DE RESÍDUOS</v>
          </cell>
          <cell r="C3707" t="str">
            <v/>
          </cell>
          <cell r="E3707">
            <v>0</v>
          </cell>
          <cell r="F3707" t="str">
            <v>SIEC Abr/26</v>
          </cell>
        </row>
        <row r="3708">
          <cell r="A3708" t="str">
            <v>08.03.05.110.03</v>
          </cell>
          <cell r="B3708" t="str">
            <v>Armazenamento de Resíduos e Efluentes Classe IIA e IIB</v>
          </cell>
          <cell r="C3708" t="str">
            <v>m³ x mês</v>
          </cell>
          <cell r="D3708">
            <v>13.57</v>
          </cell>
          <cell r="E3708">
            <v>10.945313760283916</v>
          </cell>
          <cell r="F3708" t="str">
            <v>SIEC Abr/26</v>
          </cell>
        </row>
        <row r="3709">
          <cell r="A3709" t="str">
            <v>09</v>
          </cell>
          <cell r="B3709" t="str">
            <v>SERVIÇOS DE MANUTENÇÃO E LIMPEZA</v>
          </cell>
          <cell r="C3709" t="str">
            <v/>
          </cell>
          <cell r="E3709">
            <v>0</v>
          </cell>
          <cell r="F3709" t="str">
            <v>SIEC Abr/26</v>
          </cell>
        </row>
        <row r="3710">
          <cell r="A3710" t="str">
            <v>09.01</v>
          </cell>
          <cell r="B3710" t="str">
            <v>MANUTENÇÃO DAS OBRAS CIVIS E INSTALAÇÕES PREDIAIS</v>
          </cell>
          <cell r="C3710" t="str">
            <v/>
          </cell>
          <cell r="E3710">
            <v>0</v>
          </cell>
          <cell r="F3710" t="str">
            <v>SIEC Abr/26</v>
          </cell>
        </row>
        <row r="3711">
          <cell r="A3711" t="str">
            <v>09.01.02</v>
          </cell>
          <cell r="B3711" t="str">
            <v>MANUTENÇÃO DOS SISTEMAS HIDRÁULICOS PREDIAIS</v>
          </cell>
          <cell r="C3711" t="str">
            <v/>
          </cell>
          <cell r="E3711">
            <v>0</v>
          </cell>
          <cell r="F3711" t="str">
            <v>SIEC Abr/26</v>
          </cell>
        </row>
        <row r="3712">
          <cell r="A3712" t="str">
            <v>09.01.02.200</v>
          </cell>
          <cell r="B3712" t="str">
            <v>TUBOS E CONEXÕES DE AÇO GALVANIZADO</v>
          </cell>
          <cell r="C3712" t="str">
            <v/>
          </cell>
          <cell r="E3712">
            <v>0</v>
          </cell>
          <cell r="F3712" t="str">
            <v>SIEC Abr/26</v>
          </cell>
        </row>
        <row r="3713">
          <cell r="A3713" t="str">
            <v>09.01.02.200.95</v>
          </cell>
          <cell r="B3713" t="str">
            <v>Bucha de redução de aço galvanizado Ø 100 x 80 mm (4" x 3"), rosca BSP</v>
          </cell>
          <cell r="C3713" t="str">
            <v>un</v>
          </cell>
          <cell r="D3713">
            <v>169.65</v>
          </cell>
          <cell r="E3713">
            <v>136.83658654621715</v>
          </cell>
          <cell r="F3713" t="str">
            <v>SIEC Abr/26</v>
          </cell>
        </row>
        <row r="3714">
          <cell r="A3714" t="str">
            <v>09.01.02.200.87</v>
          </cell>
          <cell r="B3714" t="str">
            <v>Bucha de redução de aço galvanizado Ø 20 x 15 mm (3/4" x 1/2"), rosca BSP</v>
          </cell>
          <cell r="C3714" t="str">
            <v>un</v>
          </cell>
          <cell r="D3714">
            <v>24.3</v>
          </cell>
          <cell r="E3714">
            <v>19.599935473463461</v>
          </cell>
          <cell r="F3714" t="str">
            <v>SIEC Abr/26</v>
          </cell>
        </row>
        <row r="3715">
          <cell r="A3715" t="str">
            <v>09.01.02.200.88</v>
          </cell>
          <cell r="B3715" t="str">
            <v>Bucha de redução de aço galvanizado Ø 25 x 20 mm (1" x 3/4"), rosca BSP</v>
          </cell>
          <cell r="C3715" t="str">
            <v>un</v>
          </cell>
          <cell r="D3715">
            <v>27.53</v>
          </cell>
          <cell r="E3715">
            <v>22.205194386191323</v>
          </cell>
          <cell r="F3715" t="str">
            <v>SIEC Abr/26</v>
          </cell>
        </row>
        <row r="3716">
          <cell r="A3716" t="str">
            <v>09.01.02.200.89</v>
          </cell>
          <cell r="B3716" t="str">
            <v>Bucha de redução de aço galvanizado Ø 32 x 25 mm (1 1/4" x 1"), rosca BSP</v>
          </cell>
          <cell r="C3716" t="str">
            <v>un</v>
          </cell>
          <cell r="D3716">
            <v>46.5</v>
          </cell>
          <cell r="E3716">
            <v>37.506049362800454</v>
          </cell>
          <cell r="F3716" t="str">
            <v>SIEC Abr/26</v>
          </cell>
        </row>
        <row r="3717">
          <cell r="A3717" t="str">
            <v>09.01.02.200.90</v>
          </cell>
          <cell r="B3717" t="str">
            <v>Bucha de redução de aço galvanizado Ø 40 x 25 mm (1 1/2" x 1"), rosca BSP</v>
          </cell>
          <cell r="C3717" t="str">
            <v>un</v>
          </cell>
          <cell r="D3717">
            <v>51.5</v>
          </cell>
          <cell r="E3717">
            <v>41.538957896434908</v>
          </cell>
          <cell r="F3717" t="str">
            <v>SIEC Abr/26</v>
          </cell>
        </row>
        <row r="3718">
          <cell r="A3718" t="str">
            <v>09.01.02.200.96</v>
          </cell>
          <cell r="B3718" t="str">
            <v>Bucha de redução de aço galvanizado Ø 40 x 32 mm (1 1/2" x 1 1/4"), rosca BSP</v>
          </cell>
          <cell r="C3718" t="str">
            <v>un</v>
          </cell>
          <cell r="D3718">
            <v>51.5</v>
          </cell>
          <cell r="E3718">
            <v>41.538957896434908</v>
          </cell>
          <cell r="F3718" t="str">
            <v>SIEC Abr/26</v>
          </cell>
        </row>
        <row r="3719">
          <cell r="A3719" t="str">
            <v>09.01.02.200.127</v>
          </cell>
          <cell r="B3719" t="str">
            <v>Bucha de redução de aço galvanizado Ø 50 X 25 mm (2" X 1"), rosca BSP</v>
          </cell>
          <cell r="C3719" t="str">
            <v>un</v>
          </cell>
          <cell r="D3719">
            <v>58.88</v>
          </cell>
          <cell r="E3719">
            <v>47.491530892079368</v>
          </cell>
          <cell r="F3719" t="str">
            <v>SIEC Abr/26</v>
          </cell>
        </row>
        <row r="3720">
          <cell r="A3720" t="str">
            <v>09.01.02.200.91</v>
          </cell>
          <cell r="B3720" t="str">
            <v>Bucha de redução de aço galvanizado Ø 50 x 40 mm (2" x 1 1/2"), rosca BSP</v>
          </cell>
          <cell r="C3720" t="str">
            <v>un</v>
          </cell>
          <cell r="D3720">
            <v>58.88</v>
          </cell>
          <cell r="E3720">
            <v>47.491530892079368</v>
          </cell>
          <cell r="F3720" t="str">
            <v>SIEC Abr/26</v>
          </cell>
        </row>
        <row r="3721">
          <cell r="A3721" t="str">
            <v>09.01.02.200.92</v>
          </cell>
          <cell r="B3721" t="str">
            <v>Bucha de redução de aço galvanizado Ø 65 x 40 mm (2 1/2" x 1 1/2"), rosca BSP</v>
          </cell>
          <cell r="C3721" t="str">
            <v>un</v>
          </cell>
          <cell r="D3721">
            <v>80.790000000000006</v>
          </cell>
          <cell r="E3721">
            <v>65.163736086465562</v>
          </cell>
          <cell r="F3721" t="str">
            <v>SIEC Abr/26</v>
          </cell>
        </row>
        <row r="3722">
          <cell r="A3722" t="str">
            <v>09.01.02.200.93</v>
          </cell>
          <cell r="B3722" t="str">
            <v>Bucha de redução de aço galvanizado Ø 80 x 50 mm (3" x 2"), rosca BSP</v>
          </cell>
          <cell r="C3722" t="str">
            <v>un</v>
          </cell>
          <cell r="D3722">
            <v>102.88</v>
          </cell>
          <cell r="E3722">
            <v>82.981125988062587</v>
          </cell>
          <cell r="F3722" t="str">
            <v>SIEC Abr/26</v>
          </cell>
        </row>
        <row r="3723">
          <cell r="A3723" t="str">
            <v>09.01.02.200.94</v>
          </cell>
          <cell r="B3723" t="str">
            <v>Bucha de redução de aço galvanizado Ø 80 x 65 mm (3" x 2 1/2"), rosca BSP</v>
          </cell>
          <cell r="C3723" t="str">
            <v>un</v>
          </cell>
          <cell r="D3723">
            <v>101.3</v>
          </cell>
          <cell r="E3723">
            <v>81.706726891434101</v>
          </cell>
          <cell r="F3723" t="str">
            <v>SIEC Abr/26</v>
          </cell>
        </row>
        <row r="3724">
          <cell r="A3724" t="str">
            <v>09.01.02.200.09</v>
          </cell>
          <cell r="B3724" t="str">
            <v>Cotovelo 45° de aço galvanizado Ø 100 mm (4"), rosca BSP</v>
          </cell>
          <cell r="C3724" t="str">
            <v>un</v>
          </cell>
          <cell r="D3724">
            <v>354.85</v>
          </cell>
          <cell r="E3724">
            <v>286.21551863203746</v>
          </cell>
          <cell r="F3724" t="str">
            <v>SIEC Abr/26</v>
          </cell>
        </row>
        <row r="3725">
          <cell r="A3725" t="str">
            <v>09.01.02.200.01</v>
          </cell>
          <cell r="B3725" t="str">
            <v>Cotovelo 45° de aço galvanizado Ø 15 mm (1/2"), rosca BSP</v>
          </cell>
          <cell r="C3725" t="str">
            <v>un</v>
          </cell>
          <cell r="D3725">
            <v>42.82</v>
          </cell>
          <cell r="E3725">
            <v>34.537828682045493</v>
          </cell>
          <cell r="F3725" t="str">
            <v>SIEC Abr/26</v>
          </cell>
        </row>
        <row r="3726">
          <cell r="A3726" t="str">
            <v>09.01.02.200.02</v>
          </cell>
          <cell r="B3726" t="str">
            <v>Cotovelo 45° de aço galvanizado Ø 20 mm (3/4"), rosca BSP</v>
          </cell>
          <cell r="C3726" t="str">
            <v>un</v>
          </cell>
          <cell r="D3726">
            <v>47.09</v>
          </cell>
          <cell r="E3726">
            <v>37.98193256976932</v>
          </cell>
          <cell r="F3726" t="str">
            <v>SIEC Abr/26</v>
          </cell>
        </row>
        <row r="3727">
          <cell r="A3727" t="str">
            <v>09.01.02.200.03</v>
          </cell>
          <cell r="B3727" t="str">
            <v>Cotovelo 45° de aço galvanizado Ø 25 mm (1"), rosca BSP</v>
          </cell>
          <cell r="C3727" t="str">
            <v>un</v>
          </cell>
          <cell r="D3727">
            <v>57.7</v>
          </cell>
          <cell r="E3727">
            <v>46.539764478141635</v>
          </cell>
          <cell r="F3727" t="str">
            <v>SIEC Abr/26</v>
          </cell>
        </row>
        <row r="3728">
          <cell r="A3728" t="str">
            <v>09.01.02.200.04</v>
          </cell>
          <cell r="B3728" t="str">
            <v>Cotovelo 45° de aço galvanizado Ø 32 mm (1 1/4"), rosca BSP</v>
          </cell>
          <cell r="C3728" t="str">
            <v>un</v>
          </cell>
          <cell r="D3728">
            <v>71.78</v>
          </cell>
          <cell r="E3728">
            <v>57.896434908856264</v>
          </cell>
          <cell r="F3728" t="str">
            <v>SIEC Abr/26</v>
          </cell>
        </row>
        <row r="3729">
          <cell r="A3729" t="str">
            <v>09.01.02.200.05</v>
          </cell>
          <cell r="B3729" t="str">
            <v>Cotovelo 45° de aço galvanizado Ø 40 mm (1 1/2"), rosca BSP</v>
          </cell>
          <cell r="C3729" t="str">
            <v>un</v>
          </cell>
          <cell r="D3729">
            <v>81.12</v>
          </cell>
          <cell r="E3729">
            <v>65.429908049685437</v>
          </cell>
          <cell r="F3729" t="str">
            <v>SIEC Abr/26</v>
          </cell>
        </row>
        <row r="3730">
          <cell r="A3730" t="str">
            <v>09.01.02.200.06</v>
          </cell>
          <cell r="B3730" t="str">
            <v>Cotovelo 45° de aço galvanizado Ø 50 mm (2"), rosca BSP</v>
          </cell>
          <cell r="C3730" t="str">
            <v>un</v>
          </cell>
          <cell r="D3730">
            <v>99.6</v>
          </cell>
          <cell r="E3730">
            <v>80.335537989998386</v>
          </cell>
          <cell r="F3730" t="str">
            <v>SIEC Abr/26</v>
          </cell>
        </row>
        <row r="3731">
          <cell r="A3731" t="str">
            <v>09.01.02.200.08</v>
          </cell>
          <cell r="B3731" t="str">
            <v>Cotovelo 45° de aço galvanizado Ø 80 mm (3"), rosca BSP</v>
          </cell>
          <cell r="C3731" t="str">
            <v>un</v>
          </cell>
          <cell r="D3731">
            <v>210.22</v>
          </cell>
          <cell r="E3731">
            <v>169.55960638812712</v>
          </cell>
          <cell r="F3731" t="str">
            <v>SIEC Abr/26</v>
          </cell>
        </row>
        <row r="3732">
          <cell r="A3732" t="str">
            <v>09.01.02.200.19</v>
          </cell>
          <cell r="B3732" t="str">
            <v>Cotovelo 90° de aço galvanizado Ø 100 mm (4"), rosca BSP</v>
          </cell>
          <cell r="C3732" t="str">
            <v>un</v>
          </cell>
          <cell r="D3732">
            <v>362.68</v>
          </cell>
          <cell r="E3732">
            <v>292.53105339570897</v>
          </cell>
          <cell r="F3732" t="str">
            <v>SIEC Abr/26</v>
          </cell>
        </row>
        <row r="3733">
          <cell r="A3733" t="str">
            <v>09.01.02.200.10</v>
          </cell>
          <cell r="B3733" t="str">
            <v>Cotovelo 90° de aço galvanizado Ø 15 mm (1/2"), rosca BSP</v>
          </cell>
          <cell r="C3733" t="str">
            <v>un</v>
          </cell>
          <cell r="D3733">
            <v>41.43</v>
          </cell>
          <cell r="E3733">
            <v>33.416680109695115</v>
          </cell>
          <cell r="F3733" t="str">
            <v>SIEC Abr/26</v>
          </cell>
        </row>
        <row r="3734">
          <cell r="A3734" t="str">
            <v>09.01.02.200.11</v>
          </cell>
          <cell r="B3734" t="str">
            <v>Cotovelo 90° de aço galvanizado Ø 150 mm (6"), rosca BSP</v>
          </cell>
          <cell r="C3734" t="str">
            <v>un</v>
          </cell>
          <cell r="D3734">
            <v>1050.69</v>
          </cell>
          <cell r="E3734">
            <v>847.46733344087761</v>
          </cell>
          <cell r="F3734" t="str">
            <v>SIEC Abr/26</v>
          </cell>
        </row>
        <row r="3735">
          <cell r="A3735" t="str">
            <v>09.01.02.200.12</v>
          </cell>
          <cell r="B3735" t="str">
            <v>Cotovelo 90° de aço galvanizado Ø 20 mm (3/4"), rosca BSP</v>
          </cell>
          <cell r="C3735" t="str">
            <v>un</v>
          </cell>
          <cell r="D3735">
            <v>49.17</v>
          </cell>
          <cell r="E3735">
            <v>39.65962251976125</v>
          </cell>
          <cell r="F3735" t="str">
            <v>SIEC Abr/26</v>
          </cell>
        </row>
        <row r="3736">
          <cell r="A3736" t="str">
            <v>09.01.02.200.13</v>
          </cell>
          <cell r="B3736" t="str">
            <v>Cotovelo 90° de aço galvanizado Ø 25 mm (1"), rosca BSP</v>
          </cell>
          <cell r="C3736" t="str">
            <v>un</v>
          </cell>
          <cell r="D3736">
            <v>55.15</v>
          </cell>
          <cell r="E3736">
            <v>44.482981125988061</v>
          </cell>
          <cell r="F3736" t="str">
            <v>SIEC Abr/26</v>
          </cell>
        </row>
        <row r="3737">
          <cell r="A3737" t="str">
            <v>09.01.02.200.14</v>
          </cell>
          <cell r="B3737" t="str">
            <v>Cotovelo 90° de aço galvanizado Ø 32 mm (1 1/4"), rosca BSP</v>
          </cell>
          <cell r="C3737" t="str">
            <v>un</v>
          </cell>
          <cell r="D3737">
            <v>66.69</v>
          </cell>
          <cell r="E3737">
            <v>53.790934021616387</v>
          </cell>
          <cell r="F3737" t="str">
            <v>SIEC Abr/26</v>
          </cell>
        </row>
        <row r="3738">
          <cell r="A3738" t="str">
            <v>09.01.02.200.15</v>
          </cell>
          <cell r="B3738" t="str">
            <v>Cotovelo 90° de aço galvanizado Ø 40 mm (1 1/2"), rosca BSP</v>
          </cell>
          <cell r="C3738" t="str">
            <v>un</v>
          </cell>
          <cell r="D3738">
            <v>93.75</v>
          </cell>
          <cell r="E3738">
            <v>75.617035005646073</v>
          </cell>
          <cell r="F3738" t="str">
            <v>SIEC Abr/26</v>
          </cell>
        </row>
        <row r="3739">
          <cell r="A3739" t="str">
            <v>09.01.02.200.16</v>
          </cell>
          <cell r="B3739" t="str">
            <v>Cotovelo 90° de aço galvanizado Ø 50 mm (2"), rosca BSP</v>
          </cell>
          <cell r="C3739" t="str">
            <v>un</v>
          </cell>
          <cell r="D3739">
            <v>99.11</v>
          </cell>
          <cell r="E3739">
            <v>79.940312953702204</v>
          </cell>
          <cell r="F3739" t="str">
            <v>SIEC Abr/26</v>
          </cell>
        </row>
        <row r="3740">
          <cell r="A3740" t="str">
            <v>09.01.02.200.17</v>
          </cell>
          <cell r="B3740" t="str">
            <v>Cotovelo 90° de aço galvanizado Ø 65 mm (2 1/2"), rosca BSP</v>
          </cell>
          <cell r="C3740" t="str">
            <v>un</v>
          </cell>
          <cell r="D3740">
            <v>146.6</v>
          </cell>
          <cell r="E3740">
            <v>118.24487820616228</v>
          </cell>
          <cell r="F3740" t="str">
            <v>SIEC Abr/26</v>
          </cell>
        </row>
        <row r="3741">
          <cell r="A3741" t="str">
            <v>09.01.02.200.18</v>
          </cell>
          <cell r="B3741" t="str">
            <v>Cotovelo 90° de aço galvanizado Ø 80 mm (3"), rosca BSP</v>
          </cell>
          <cell r="C3741" t="str">
            <v>un</v>
          </cell>
          <cell r="D3741">
            <v>190.29</v>
          </cell>
          <cell r="E3741">
            <v>153.48443297306017</v>
          </cell>
          <cell r="F3741" t="str">
            <v>SIEC Abr/26</v>
          </cell>
        </row>
        <row r="3742">
          <cell r="A3742" t="str">
            <v>09.01.02.200.106</v>
          </cell>
          <cell r="B3742" t="str">
            <v>Curva 45° de aço galvanizado Ø 15 mm (1/2"), rosca BSP</v>
          </cell>
          <cell r="C3742" t="str">
            <v>un</v>
          </cell>
          <cell r="D3742">
            <v>49.78</v>
          </cell>
          <cell r="E3742">
            <v>40.151637360864655</v>
          </cell>
          <cell r="F3742" t="str">
            <v>SIEC Abr/26</v>
          </cell>
        </row>
        <row r="3743">
          <cell r="A3743" t="str">
            <v>09.01.02.200.107</v>
          </cell>
          <cell r="B3743" t="str">
            <v>Curva 45° de aço galvanizado Ø 20 mm (3/4"), rosca BSP</v>
          </cell>
          <cell r="C3743" t="str">
            <v>un</v>
          </cell>
          <cell r="D3743">
            <v>56.61</v>
          </cell>
          <cell r="E3743">
            <v>45.660590417809324</v>
          </cell>
          <cell r="F3743" t="str">
            <v>SIEC Abr/26</v>
          </cell>
        </row>
        <row r="3744">
          <cell r="A3744" t="str">
            <v>09.01.02.200.108</v>
          </cell>
          <cell r="B3744" t="str">
            <v>Curva 45° de aço galvanizado Ø 25 mm (1"), rosca BSP</v>
          </cell>
          <cell r="C3744" t="str">
            <v>un</v>
          </cell>
          <cell r="D3744">
            <v>68.27</v>
          </cell>
          <cell r="E3744">
            <v>55.065333118244872</v>
          </cell>
          <cell r="F3744" t="str">
            <v>SIEC Abr/26</v>
          </cell>
        </row>
        <row r="3745">
          <cell r="A3745" t="str">
            <v>09.01.02.200.109</v>
          </cell>
          <cell r="B3745" t="str">
            <v>Curva 45° de aço galvanizado Ø 32 mm (1 1/4"), rosca BSP</v>
          </cell>
          <cell r="C3745" t="str">
            <v>un</v>
          </cell>
          <cell r="D3745">
            <v>112.14</v>
          </cell>
          <cell r="E3745">
            <v>90.450072592353607</v>
          </cell>
          <cell r="F3745" t="str">
            <v>SIEC Abr/26</v>
          </cell>
        </row>
        <row r="3746">
          <cell r="A3746" t="str">
            <v>09.01.02.200.110</v>
          </cell>
          <cell r="B3746" t="str">
            <v>Curva 45° de aço galvanizado Ø 40 mm (1 1/2"), rosca BSP</v>
          </cell>
          <cell r="C3746" t="str">
            <v>un</v>
          </cell>
          <cell r="D3746">
            <v>125.99</v>
          </cell>
          <cell r="E3746">
            <v>101.62122923052105</v>
          </cell>
          <cell r="F3746" t="str">
            <v>SIEC Abr/26</v>
          </cell>
        </row>
        <row r="3747">
          <cell r="A3747" t="str">
            <v>09.01.02.200.111</v>
          </cell>
          <cell r="B3747" t="str">
            <v>Curva 45° de aço galvanizado Ø 50 mm (2"), rosca BSP</v>
          </cell>
          <cell r="C3747" t="str">
            <v>un</v>
          </cell>
          <cell r="D3747">
            <v>163.44</v>
          </cell>
          <cell r="E3747">
            <v>131.82771414744315</v>
          </cell>
          <cell r="F3747" t="str">
            <v>SIEC Abr/26</v>
          </cell>
        </row>
        <row r="3748">
          <cell r="A3748" t="str">
            <v>09.01.02.200.112</v>
          </cell>
          <cell r="B3748" t="str">
            <v>Curva 45° de aço galvanizado Ø 65 mm (2 1/2"), rosca BSP</v>
          </cell>
          <cell r="C3748" t="str">
            <v>un</v>
          </cell>
          <cell r="D3748">
            <v>255.16</v>
          </cell>
          <cell r="E3748">
            <v>205.8073882884336</v>
          </cell>
          <cell r="F3748" t="str">
            <v>SIEC Abr/26</v>
          </cell>
        </row>
        <row r="3749">
          <cell r="A3749" t="str">
            <v>09.01.02.200.113</v>
          </cell>
          <cell r="B3749" t="str">
            <v>Curva 45° de aço galvanizado Ø 80 mm (3"), rosca BSP</v>
          </cell>
          <cell r="C3749" t="str">
            <v>un</v>
          </cell>
          <cell r="D3749">
            <v>329.89</v>
          </cell>
          <cell r="E3749">
            <v>266.08323923213419</v>
          </cell>
          <cell r="F3749" t="str">
            <v>SIEC Abr/26</v>
          </cell>
        </row>
        <row r="3750">
          <cell r="A3750" t="str">
            <v>09.01.02.200.105</v>
          </cell>
          <cell r="B3750" t="str">
            <v>Curva 90° de aço galvanizado Ø 100 mm (4"), rosca BSP</v>
          </cell>
          <cell r="C3750" t="str">
            <v>un</v>
          </cell>
          <cell r="D3750">
            <v>711.81</v>
          </cell>
          <cell r="E3750">
            <v>574.13292466526855</v>
          </cell>
          <cell r="F3750" t="str">
            <v>SIEC Abr/26</v>
          </cell>
        </row>
        <row r="3751">
          <cell r="A3751" t="str">
            <v>09.01.02.200.97</v>
          </cell>
          <cell r="B3751" t="str">
            <v>Curva 90° de aço galvanizado Ø 15 mm (1/2"), rosca BSP</v>
          </cell>
          <cell r="C3751" t="str">
            <v>un</v>
          </cell>
          <cell r="D3751">
            <v>50.3</v>
          </cell>
          <cell r="E3751">
            <v>40.571059848362637</v>
          </cell>
          <cell r="F3751" t="str">
            <v>SIEC Abr/26</v>
          </cell>
        </row>
        <row r="3752">
          <cell r="A3752" t="str">
            <v>09.01.02.200.98</v>
          </cell>
          <cell r="B3752" t="str">
            <v>Curva 90° de aço galvanizado Ø 20 mm (3/4"), rosca BSP</v>
          </cell>
          <cell r="C3752" t="str">
            <v>un</v>
          </cell>
          <cell r="D3752">
            <v>57.12</v>
          </cell>
          <cell r="E3752">
            <v>46.071947088240037</v>
          </cell>
          <cell r="F3752" t="str">
            <v>SIEC Abr/26</v>
          </cell>
        </row>
        <row r="3753">
          <cell r="A3753" t="str">
            <v>09.01.02.200.99</v>
          </cell>
          <cell r="B3753" t="str">
            <v>Curva 90° de aço galvanizado Ø 25 mm (1"), rosca BSP</v>
          </cell>
          <cell r="C3753" t="str">
            <v>un</v>
          </cell>
          <cell r="D3753">
            <v>71.180000000000007</v>
          </cell>
          <cell r="E3753">
            <v>57.412485884820136</v>
          </cell>
          <cell r="F3753" t="str">
            <v>SIEC Abr/26</v>
          </cell>
        </row>
        <row r="3754">
          <cell r="A3754" t="str">
            <v>09.01.02.200.100</v>
          </cell>
          <cell r="B3754" t="str">
            <v>Curva 90° de aço galvanizado Ø 32 mm (1 1/4"), rosca BSP</v>
          </cell>
          <cell r="C3754" t="str">
            <v>un</v>
          </cell>
          <cell r="D3754">
            <v>123.56</v>
          </cell>
          <cell r="E3754">
            <v>99.661235683174709</v>
          </cell>
          <cell r="F3754" t="str">
            <v>SIEC Abr/26</v>
          </cell>
        </row>
        <row r="3755">
          <cell r="A3755" t="str">
            <v>09.01.02.200.101</v>
          </cell>
          <cell r="B3755" t="str">
            <v>Curva 90° de aço galvanizado Ø 40 mm (1 1/2"), rosca BSP</v>
          </cell>
          <cell r="C3755" t="str">
            <v>un</v>
          </cell>
          <cell r="D3755">
            <v>137.41</v>
          </cell>
          <cell r="E3755">
            <v>110.83239232134216</v>
          </cell>
          <cell r="F3755" t="str">
            <v>SIEC Abr/26</v>
          </cell>
        </row>
        <row r="3756">
          <cell r="A3756" t="str">
            <v>09.01.02.200.102</v>
          </cell>
          <cell r="B3756" t="str">
            <v>Curva 90° de aço galvanizado Ø 50 mm (2"), rosca BSP</v>
          </cell>
          <cell r="C3756" t="str">
            <v>un</v>
          </cell>
          <cell r="D3756">
            <v>189.87</v>
          </cell>
          <cell r="E3756">
            <v>153.14566865623488</v>
          </cell>
          <cell r="F3756" t="str">
            <v>SIEC Abr/26</v>
          </cell>
        </row>
        <row r="3757">
          <cell r="A3757" t="str">
            <v>09.01.02.200.103</v>
          </cell>
          <cell r="B3757" t="str">
            <v>Curva 90° de aço galvanizado Ø 65 mm (2 1/2"), rosca BSP</v>
          </cell>
          <cell r="C3757" t="str">
            <v>un</v>
          </cell>
          <cell r="D3757">
            <v>286.83999999999997</v>
          </cell>
          <cell r="E3757">
            <v>231.35989675754152</v>
          </cell>
          <cell r="F3757" t="str">
            <v>SIEC Abr/26</v>
          </cell>
        </row>
        <row r="3758">
          <cell r="A3758" t="str">
            <v>09.01.02.200.104</v>
          </cell>
          <cell r="B3758" t="str">
            <v>Curva 90° de aço galvanizado Ø 80 mm (3"), rosca BSP</v>
          </cell>
          <cell r="C3758" t="str">
            <v>un</v>
          </cell>
          <cell r="D3758">
            <v>380.8</v>
          </cell>
          <cell r="E3758">
            <v>307.14631392160027</v>
          </cell>
          <cell r="F3758" t="str">
            <v>SIEC Abr/26</v>
          </cell>
        </row>
        <row r="3759">
          <cell r="A3759" t="str">
            <v>09.01.02.200.20</v>
          </cell>
          <cell r="B3759" t="str">
            <v>Luva de aço galvanizado Ø 15 mm (1/2"), rosca BSP</v>
          </cell>
          <cell r="C3759" t="str">
            <v>un</v>
          </cell>
          <cell r="D3759">
            <v>21.31</v>
          </cell>
          <cell r="E3759">
            <v>17.188256170350055</v>
          </cell>
          <cell r="F3759" t="str">
            <v>SIEC Abr/26</v>
          </cell>
        </row>
        <row r="3760">
          <cell r="A3760" t="str">
            <v>09.01.02.200.21</v>
          </cell>
          <cell r="B3760" t="str">
            <v>Luva de aço galvanizado Ø 20 mm (3/4"), rosca BSP</v>
          </cell>
          <cell r="C3760" t="str">
            <v>un</v>
          </cell>
          <cell r="D3760">
            <v>25.69</v>
          </cell>
          <cell r="E3760">
            <v>20.721084045813843</v>
          </cell>
          <cell r="F3760" t="str">
            <v>SIEC Abr/26</v>
          </cell>
        </row>
        <row r="3761">
          <cell r="A3761" t="str">
            <v>09.01.02.200.22</v>
          </cell>
          <cell r="B3761" t="str">
            <v>Luva de aço galvanizado Ø 25 mm (1"), rosca BSP</v>
          </cell>
          <cell r="C3761" t="str">
            <v>un</v>
          </cell>
          <cell r="D3761">
            <v>31.07</v>
          </cell>
          <cell r="E3761">
            <v>25.060493628004515</v>
          </cell>
          <cell r="F3761" t="str">
            <v>SIEC Abr/26</v>
          </cell>
        </row>
        <row r="3762">
          <cell r="A3762" t="str">
            <v>09.01.02.200.23</v>
          </cell>
          <cell r="B3762" t="str">
            <v>Luva de aço galvanizado Ø 32 mm (1 1/4"), rosca BSP</v>
          </cell>
          <cell r="C3762" t="str">
            <v>un</v>
          </cell>
          <cell r="D3762">
            <v>47.17</v>
          </cell>
          <cell r="E3762">
            <v>38.046459106307466</v>
          </cell>
          <cell r="F3762" t="str">
            <v>SIEC Abr/26</v>
          </cell>
        </row>
        <row r="3763">
          <cell r="A3763" t="str">
            <v>09.01.02.200.24</v>
          </cell>
          <cell r="B3763" t="str">
            <v>Luva de aço galvanizado Ø 40 mm (1 1/2"), rosca BSP</v>
          </cell>
          <cell r="C3763" t="str">
            <v>un</v>
          </cell>
          <cell r="D3763">
            <v>53.26</v>
          </cell>
          <cell r="E3763">
            <v>42.958541700274239</v>
          </cell>
          <cell r="F3763" t="str">
            <v>SIEC Abr/26</v>
          </cell>
        </row>
        <row r="3764">
          <cell r="A3764" t="str">
            <v>09.01.02.200.25</v>
          </cell>
          <cell r="B3764" t="str">
            <v>Luva de aço galvanizado Ø 50 mm (2"), rosca BSP</v>
          </cell>
          <cell r="C3764" t="str">
            <v>un</v>
          </cell>
          <cell r="D3764">
            <v>66.930000000000007</v>
          </cell>
          <cell r="E3764">
            <v>53.984513631230847</v>
          </cell>
          <cell r="F3764" t="str">
            <v>SIEC Abr/26</v>
          </cell>
        </row>
        <row r="3765">
          <cell r="A3765" t="str">
            <v>09.01.02.200.26</v>
          </cell>
          <cell r="B3765" t="str">
            <v>Luva de aço galvanizado Ø 65 mm (2 1/2"), rosca BSP</v>
          </cell>
          <cell r="C3765" t="str">
            <v>un</v>
          </cell>
          <cell r="D3765">
            <v>97.11</v>
          </cell>
          <cell r="E3765">
            <v>78.327149540248428</v>
          </cell>
          <cell r="F3765" t="str">
            <v>SIEC Abr/26</v>
          </cell>
        </row>
        <row r="3766">
          <cell r="A3766" t="str">
            <v>09.01.02.200.27</v>
          </cell>
          <cell r="B3766" t="str">
            <v>Luva de aço galvanizado Ø 80 mm (3"), rosca BSP</v>
          </cell>
          <cell r="C3766" t="str">
            <v>un</v>
          </cell>
          <cell r="D3766">
            <v>138.71</v>
          </cell>
          <cell r="E3766">
            <v>111.88094854008712</v>
          </cell>
          <cell r="F3766" t="str">
            <v>SIEC Abr/26</v>
          </cell>
        </row>
        <row r="3767">
          <cell r="A3767" t="str">
            <v>09.01.02.200.39</v>
          </cell>
          <cell r="B3767" t="str">
            <v>Luva de redução de aço galvanizado Ø 100 x 80 mm (4 x 3"), rosca BSP</v>
          </cell>
          <cell r="C3767" t="str">
            <v>un</v>
          </cell>
          <cell r="D3767">
            <v>230.38</v>
          </cell>
          <cell r="E3767">
            <v>185.82029359574125</v>
          </cell>
          <cell r="F3767" t="str">
            <v>SIEC Abr/26</v>
          </cell>
        </row>
        <row r="3768">
          <cell r="A3768" t="str">
            <v>09.01.02.200.29</v>
          </cell>
          <cell r="B3768" t="str">
            <v>Luva de redução de aço galvanizado Ø 20 x 15 mm (3/4 x 1/2"), rosca BSP</v>
          </cell>
          <cell r="C3768" t="str">
            <v>un</v>
          </cell>
          <cell r="D3768">
            <v>35.68</v>
          </cell>
          <cell r="E3768">
            <v>28.778835296015487</v>
          </cell>
          <cell r="F3768" t="str">
            <v>SIEC Abr/26</v>
          </cell>
        </row>
        <row r="3769">
          <cell r="A3769" t="str">
            <v>09.01.02.200.30</v>
          </cell>
          <cell r="B3769" t="str">
            <v>Luva de redução de aço galvanizado Ø 25 x 20 mm (1 x 3/4"), rosca BSP</v>
          </cell>
          <cell r="C3769" t="str">
            <v>un</v>
          </cell>
          <cell r="D3769">
            <v>40.159999999999997</v>
          </cell>
          <cell r="E3769">
            <v>32.392321342151959</v>
          </cell>
          <cell r="F3769" t="str">
            <v>SIEC Abr/26</v>
          </cell>
        </row>
        <row r="3770">
          <cell r="A3770" t="str">
            <v>09.01.02.200.31</v>
          </cell>
          <cell r="B3770" t="str">
            <v>Luva de redução de aço galvanizado Ø 32 x 25 mm (1 1/4 x 1"), rosca BSP</v>
          </cell>
          <cell r="C3770" t="str">
            <v>un</v>
          </cell>
          <cell r="D3770">
            <v>48.6</v>
          </cell>
          <cell r="E3770">
            <v>39.199870946926922</v>
          </cell>
          <cell r="F3770" t="str">
            <v>SIEC Abr/26</v>
          </cell>
        </row>
        <row r="3771">
          <cell r="A3771" t="str">
            <v>09.01.02.200.32</v>
          </cell>
          <cell r="B3771" t="str">
            <v>Luva de redução de aço galvanizado Ø 40 x 20 mm (1 1/2 x 3/4"), rosca BSP</v>
          </cell>
          <cell r="C3771" t="str">
            <v>un</v>
          </cell>
          <cell r="D3771">
            <v>54.74</v>
          </cell>
          <cell r="E3771">
            <v>44.15228262623004</v>
          </cell>
          <cell r="F3771" t="str">
            <v>SIEC Abr/26</v>
          </cell>
        </row>
        <row r="3772">
          <cell r="A3772" t="str">
            <v>09.01.02.200.33</v>
          </cell>
          <cell r="B3772" t="str">
            <v>Luva de redução de aço galvanizado Ø 40 x 25 mm (1 1/2 x 1"), rosca BSP</v>
          </cell>
          <cell r="C3772" t="str">
            <v>un</v>
          </cell>
          <cell r="D3772">
            <v>54.74</v>
          </cell>
          <cell r="E3772">
            <v>44.15228262623004</v>
          </cell>
          <cell r="F3772" t="str">
            <v>SIEC Abr/26</v>
          </cell>
        </row>
        <row r="3773">
          <cell r="A3773" t="str">
            <v>09.01.02.200.34</v>
          </cell>
          <cell r="B3773" t="str">
            <v>Luva de redução de aço galvanizado Ø 40 x 32 mm (1 1/2 x 1 1/4"), rosca BSP</v>
          </cell>
          <cell r="C3773" t="str">
            <v>un</v>
          </cell>
          <cell r="D3773">
            <v>50.3</v>
          </cell>
          <cell r="E3773">
            <v>40.571059848362637</v>
          </cell>
          <cell r="F3773" t="str">
            <v>SIEC Abr/26</v>
          </cell>
        </row>
        <row r="3774">
          <cell r="A3774" t="str">
            <v>09.01.02.200.35</v>
          </cell>
          <cell r="B3774" t="str">
            <v>Luva de redução de aço galvanizado Ø 50 x 40 mm (2 x 1 1/2"), rosca BSP</v>
          </cell>
          <cell r="C3774" t="str">
            <v>un</v>
          </cell>
          <cell r="D3774">
            <v>72.28</v>
          </cell>
          <cell r="E3774">
            <v>58.299725762219715</v>
          </cell>
          <cell r="F3774" t="str">
            <v>SIEC Abr/26</v>
          </cell>
        </row>
        <row r="3775">
          <cell r="A3775" t="str">
            <v>09.01.02.200.36</v>
          </cell>
          <cell r="B3775" t="str">
            <v>Luva de redução de aço galvanizado Ø 65 x 40mm (2 1/2 x 1 1/2"), rosca BSP</v>
          </cell>
          <cell r="C3775" t="str">
            <v>un</v>
          </cell>
          <cell r="D3775">
            <v>106.17</v>
          </cell>
          <cell r="E3775">
            <v>85.634779803194064</v>
          </cell>
          <cell r="F3775" t="str">
            <v>SIEC Abr/26</v>
          </cell>
        </row>
        <row r="3776">
          <cell r="A3776" t="str">
            <v>09.01.02.200.37</v>
          </cell>
          <cell r="B3776" t="str">
            <v>Luva de redução de aço galvanizado Ø 80 x 50 mm (3 x 2"), rosca BSP</v>
          </cell>
          <cell r="C3776" t="str">
            <v>un</v>
          </cell>
          <cell r="D3776">
            <v>146.81</v>
          </cell>
          <cell r="E3776">
            <v>118.41426036457493</v>
          </cell>
          <cell r="F3776" t="str">
            <v>SIEC Abr/26</v>
          </cell>
        </row>
        <row r="3777">
          <cell r="A3777" t="str">
            <v>09.01.02.200.38</v>
          </cell>
          <cell r="B3777" t="str">
            <v>Luva de redução de aço galvanizado Ø 80 x 65 mm (3 x 2 1/2"), rosca BSP</v>
          </cell>
          <cell r="C3777" t="str">
            <v>un</v>
          </cell>
          <cell r="D3777">
            <v>146.81</v>
          </cell>
          <cell r="E3777">
            <v>118.41426036457493</v>
          </cell>
          <cell r="F3777" t="str">
            <v>SIEC Abr/26</v>
          </cell>
        </row>
        <row r="3778">
          <cell r="A3778" t="str">
            <v>09.01.02.200.48</v>
          </cell>
          <cell r="B3778" t="str">
            <v>Niple duplo de aço galvanizado Ø 100 mm (4"), rosca BSP</v>
          </cell>
          <cell r="C3778" t="str">
            <v>un</v>
          </cell>
          <cell r="D3778">
            <v>188.37</v>
          </cell>
          <cell r="E3778">
            <v>151.93579609614454</v>
          </cell>
          <cell r="F3778" t="str">
            <v>SIEC Abr/26</v>
          </cell>
        </row>
        <row r="3779">
          <cell r="A3779" t="str">
            <v>09.01.02.200.40</v>
          </cell>
          <cell r="B3779" t="str">
            <v>Niple duplo de aço galvanizado Ø 15 mm (1/2"), rosca BSP</v>
          </cell>
          <cell r="C3779" t="str">
            <v>un</v>
          </cell>
          <cell r="D3779">
            <v>20.89</v>
          </cell>
          <cell r="E3779">
            <v>16.849491853524761</v>
          </cell>
          <cell r="F3779" t="str">
            <v>SIEC Abr/26</v>
          </cell>
        </row>
        <row r="3780">
          <cell r="A3780" t="str">
            <v>09.01.02.200.41</v>
          </cell>
          <cell r="B3780" t="str">
            <v>Niple duplo de aço galvanizado Ø 20 mm (3/4"), rosca BSP</v>
          </cell>
          <cell r="C3780" t="str">
            <v>un</v>
          </cell>
          <cell r="D3780">
            <v>33.86</v>
          </cell>
          <cell r="E3780">
            <v>27.310856589772545</v>
          </cell>
          <cell r="F3780" t="str">
            <v>SIEC Abr/26</v>
          </cell>
        </row>
        <row r="3781">
          <cell r="A3781" t="str">
            <v>09.01.02.200.42</v>
          </cell>
          <cell r="B3781" t="str">
            <v>Niple duplo de aço galvanizado Ø 25 mm (1"), rosca BSP</v>
          </cell>
          <cell r="C3781" t="str">
            <v>un</v>
          </cell>
          <cell r="D3781">
            <v>38.130000000000003</v>
          </cell>
          <cell r="E3781">
            <v>30.754960477496372</v>
          </cell>
          <cell r="F3781" t="str">
            <v>SIEC Abr/26</v>
          </cell>
        </row>
        <row r="3782">
          <cell r="A3782" t="str">
            <v>09.01.02.200.43</v>
          </cell>
          <cell r="B3782" t="str">
            <v>Niple duplo de aço galvanizado Ø 32 mm (1 1/4"), rosca BSP</v>
          </cell>
          <cell r="C3782" t="str">
            <v>un</v>
          </cell>
          <cell r="D3782">
            <v>44.92</v>
          </cell>
          <cell r="E3782">
            <v>36.231650266171961</v>
          </cell>
          <cell r="F3782" t="str">
            <v>SIEC Abr/26</v>
          </cell>
        </row>
        <row r="3783">
          <cell r="A3783" t="str">
            <v>09.01.02.200.44</v>
          </cell>
          <cell r="B3783" t="str">
            <v>Niple duplo de aço galvanizado Ø 40 mm (1 1/2"), rosca BSP</v>
          </cell>
          <cell r="C3783" t="str">
            <v>un</v>
          </cell>
          <cell r="D3783">
            <v>52.91</v>
          </cell>
          <cell r="E3783">
            <v>42.676238102919825</v>
          </cell>
          <cell r="F3783" t="str">
            <v>SIEC Abr/26</v>
          </cell>
        </row>
        <row r="3784">
          <cell r="A3784" t="str">
            <v>09.01.02.200.45</v>
          </cell>
          <cell r="B3784" t="str">
            <v>Niple duplo de aço galvanizado Ø 50 mm (2"), rosca BSP</v>
          </cell>
          <cell r="C3784" t="str">
            <v>un</v>
          </cell>
          <cell r="D3784">
            <v>68.260000000000005</v>
          </cell>
          <cell r="E3784">
            <v>55.05726730117761</v>
          </cell>
          <cell r="F3784" t="str">
            <v>SIEC Abr/26</v>
          </cell>
        </row>
        <row r="3785">
          <cell r="A3785" t="str">
            <v>09.01.02.200.46</v>
          </cell>
          <cell r="B3785" t="str">
            <v>Niple duplo de aço galvanizado Ø 65 mm (2 1/2"), rosca BSP</v>
          </cell>
          <cell r="C3785" t="str">
            <v>un</v>
          </cell>
          <cell r="D3785">
            <v>90.93</v>
          </cell>
          <cell r="E3785">
            <v>73.34247459267624</v>
          </cell>
          <cell r="F3785" t="str">
            <v>SIEC Abr/26</v>
          </cell>
        </row>
        <row r="3786">
          <cell r="A3786" t="str">
            <v>09.01.02.200.47</v>
          </cell>
          <cell r="B3786" t="str">
            <v>Niple duplo de aço galvanizado Ø 80 mm (3"), rosca BSP</v>
          </cell>
          <cell r="C3786" t="str">
            <v>un</v>
          </cell>
          <cell r="D3786">
            <v>129.38</v>
          </cell>
          <cell r="E3786">
            <v>104.35554121632521</v>
          </cell>
          <cell r="F3786" t="str">
            <v>SIEC Abr/26</v>
          </cell>
        </row>
        <row r="3787">
          <cell r="A3787" t="str">
            <v>09.01.02.200.57</v>
          </cell>
          <cell r="B3787" t="str">
            <v>Tê 90° de aço galvanizado Ø 100 mm (4"), rosca BSP</v>
          </cell>
          <cell r="C3787" t="str">
            <v>un</v>
          </cell>
          <cell r="D3787">
            <v>422.55</v>
          </cell>
          <cell r="E3787">
            <v>340.82110017744799</v>
          </cell>
          <cell r="F3787" t="str">
            <v>SIEC Abr/26</v>
          </cell>
        </row>
        <row r="3788">
          <cell r="A3788" t="str">
            <v>09.01.02.200.49</v>
          </cell>
          <cell r="B3788" t="str">
            <v>Tê 90° de aço galvanizado Ø 15 mm (1/2"), rosca BSP</v>
          </cell>
          <cell r="C3788" t="str">
            <v>un</v>
          </cell>
          <cell r="D3788">
            <v>39.75</v>
          </cell>
          <cell r="E3788">
            <v>32.061622842393938</v>
          </cell>
          <cell r="F3788" t="str">
            <v>SIEC Abr/26</v>
          </cell>
        </row>
        <row r="3789">
          <cell r="A3789" t="str">
            <v>09.01.02.200.50</v>
          </cell>
          <cell r="B3789" t="str">
            <v>Tê 90° de aço galvanizado Ø 20 mm (3/4"), rosca BSP</v>
          </cell>
          <cell r="C3789" t="str">
            <v>un</v>
          </cell>
          <cell r="D3789">
            <v>65.13</v>
          </cell>
          <cell r="E3789">
            <v>52.532666559122433</v>
          </cell>
          <cell r="F3789" t="str">
            <v>SIEC Abr/26</v>
          </cell>
        </row>
        <row r="3790">
          <cell r="A3790" t="str">
            <v>09.01.02.200.51</v>
          </cell>
          <cell r="B3790" t="str">
            <v>Tê 90° de aço galvanizado Ø 25 mm (1"), rosca BSP</v>
          </cell>
          <cell r="C3790" t="str">
            <v>un</v>
          </cell>
          <cell r="D3790">
            <v>74.459999999999994</v>
          </cell>
          <cell r="E3790">
            <v>60.058073882884329</v>
          </cell>
          <cell r="F3790" t="str">
            <v>SIEC Abr/26</v>
          </cell>
        </row>
        <row r="3791">
          <cell r="A3791" t="str">
            <v>09.01.02.200.52</v>
          </cell>
          <cell r="B3791" t="str">
            <v>Tê 90° de aço galvanizado Ø 32 mm (1 1/4"), rosca BSP</v>
          </cell>
          <cell r="C3791" t="str">
            <v>un</v>
          </cell>
          <cell r="D3791">
            <v>89.44</v>
          </cell>
          <cell r="E3791">
            <v>72.14066784965317</v>
          </cell>
          <cell r="F3791" t="str">
            <v>SIEC Abr/26</v>
          </cell>
        </row>
        <row r="3792">
          <cell r="A3792" t="str">
            <v>09.01.02.200.53</v>
          </cell>
          <cell r="B3792" t="str">
            <v>Tê 90° de aço galvanizado Ø 40 mm (1 1/2"), rosca BSP</v>
          </cell>
          <cell r="C3792" t="str">
            <v>un</v>
          </cell>
          <cell r="D3792">
            <v>102.18</v>
          </cell>
          <cell r="E3792">
            <v>82.416518793353774</v>
          </cell>
          <cell r="F3792" t="str">
            <v>SIEC Abr/26</v>
          </cell>
        </row>
        <row r="3793">
          <cell r="A3793" t="str">
            <v>09.01.02.200.54</v>
          </cell>
          <cell r="B3793" t="str">
            <v>Tê 90° de aço galvanizado Ø 50 mm (2"), rosca BSP</v>
          </cell>
          <cell r="C3793" t="str">
            <v>un</v>
          </cell>
          <cell r="D3793">
            <v>132.07</v>
          </cell>
          <cell r="E3793">
            <v>106.52524600742055</v>
          </cell>
          <cell r="F3793" t="str">
            <v>SIEC Abr/26</v>
          </cell>
        </row>
        <row r="3794">
          <cell r="A3794" t="str">
            <v>09.01.02.200.55</v>
          </cell>
          <cell r="B3794" t="str">
            <v>Tê 90° de aço galvanizado Ø 65 mm (2 1/2"), rosca BSP</v>
          </cell>
          <cell r="C3794" t="str">
            <v>un</v>
          </cell>
          <cell r="D3794">
            <v>200.71</v>
          </cell>
          <cell r="E3794">
            <v>161.88901435715439</v>
          </cell>
          <cell r="F3794" t="str">
            <v>SIEC Abr/26</v>
          </cell>
        </row>
        <row r="3795">
          <cell r="A3795" t="str">
            <v>09.01.02.200.56</v>
          </cell>
          <cell r="B3795" t="str">
            <v>Tê 90° de aço galvanizado Ø 80 mm (3"), rosca BSP</v>
          </cell>
          <cell r="C3795" t="str">
            <v>un</v>
          </cell>
          <cell r="D3795">
            <v>251.75</v>
          </cell>
          <cell r="E3795">
            <v>203.05694466849491</v>
          </cell>
          <cell r="F3795" t="str">
            <v>SIEC Abr/26</v>
          </cell>
        </row>
        <row r="3796">
          <cell r="A3796" t="str">
            <v>09.01.02.200.66</v>
          </cell>
          <cell r="B3796" t="str">
            <v>Tubo de aço galvanizado, sem conexões com costura Ø 100 mm (4")</v>
          </cell>
          <cell r="C3796" t="str">
            <v>m</v>
          </cell>
          <cell r="D3796">
            <v>253.02</v>
          </cell>
          <cell r="E3796">
            <v>204.08130343603807</v>
          </cell>
          <cell r="F3796" t="str">
            <v>SIEC Abr/26</v>
          </cell>
        </row>
        <row r="3797">
          <cell r="A3797" t="str">
            <v>09.01.02.200.58</v>
          </cell>
          <cell r="B3797" t="str">
            <v>Tubo de aço galvanizado, sem conexões com costura Ø 15 mm (1/2")</v>
          </cell>
          <cell r="C3797" t="str">
            <v>m</v>
          </cell>
          <cell r="D3797">
            <v>41.55</v>
          </cell>
          <cell r="E3797">
            <v>33.513469914502338</v>
          </cell>
          <cell r="F3797" t="str">
            <v>SIEC Abr/26</v>
          </cell>
        </row>
        <row r="3798">
          <cell r="A3798" t="str">
            <v>09.01.02.200.67</v>
          </cell>
          <cell r="B3798" t="str">
            <v>Tubo de aço galvanizado, sem conexões com costura Ø 150 mm (6")</v>
          </cell>
          <cell r="C3798" t="str">
            <v>m</v>
          </cell>
          <cell r="D3798">
            <v>404.08</v>
          </cell>
          <cell r="E3798">
            <v>325.92353605420226</v>
          </cell>
          <cell r="F3798" t="str">
            <v>SIEC Abr/26</v>
          </cell>
        </row>
        <row r="3799">
          <cell r="A3799" t="str">
            <v>09.01.02.200.59</v>
          </cell>
          <cell r="B3799" t="str">
            <v>Tubo de aço galvanizado, sem conexões com costura Ø 20 mm (3/4")</v>
          </cell>
          <cell r="C3799" t="str">
            <v>m</v>
          </cell>
          <cell r="D3799">
            <v>49.73</v>
          </cell>
          <cell r="E3799">
            <v>40.111308275528309</v>
          </cell>
          <cell r="F3799" t="str">
            <v>SIEC Abr/26</v>
          </cell>
        </row>
        <row r="3800">
          <cell r="A3800" t="str">
            <v>09.01.02.200.60</v>
          </cell>
          <cell r="B3800" t="str">
            <v>Tubo de aço galvanizado, sem conexões com costura Ø 25 mm (1")</v>
          </cell>
          <cell r="C3800" t="str">
            <v>m</v>
          </cell>
          <cell r="D3800">
            <v>60.54</v>
          </cell>
          <cell r="E3800">
            <v>48.830456525246007</v>
          </cell>
          <cell r="F3800" t="str">
            <v>SIEC Abr/26</v>
          </cell>
        </row>
        <row r="3801">
          <cell r="A3801" t="str">
            <v>09.01.02.200.61</v>
          </cell>
          <cell r="B3801" t="str">
            <v>Tubo de aço galvanizado, sem conexões com costura Ø 32 mm (1 1/4")</v>
          </cell>
          <cell r="C3801" t="str">
            <v>m</v>
          </cell>
          <cell r="D3801">
            <v>63.42</v>
          </cell>
          <cell r="E3801">
            <v>51.153411840619455</v>
          </cell>
          <cell r="F3801" t="str">
            <v>SIEC Abr/26</v>
          </cell>
        </row>
        <row r="3802">
          <cell r="A3802" t="str">
            <v>09.01.02.200.62</v>
          </cell>
          <cell r="B3802" t="str">
            <v>Tubo de aço galvanizado, sem conexões com costura Ø 40 mm (1 1/2")</v>
          </cell>
          <cell r="C3802" t="str">
            <v>m</v>
          </cell>
          <cell r="D3802">
            <v>69.849999999999994</v>
          </cell>
          <cell r="E3802">
            <v>56.339732214873365</v>
          </cell>
          <cell r="F3802" t="str">
            <v>SIEC Abr/26</v>
          </cell>
        </row>
        <row r="3803">
          <cell r="A3803" t="str">
            <v>09.01.02.200.63</v>
          </cell>
          <cell r="B3803" t="str">
            <v>Tubo de aço galvanizado, sem conexões com costura Ø 50 mm (2")</v>
          </cell>
          <cell r="C3803" t="str">
            <v>m</v>
          </cell>
          <cell r="D3803">
            <v>95.27</v>
          </cell>
          <cell r="E3803">
            <v>76.843039199870944</v>
          </cell>
          <cell r="F3803" t="str">
            <v>SIEC Abr/26</v>
          </cell>
        </row>
        <row r="3804">
          <cell r="A3804" t="str">
            <v>09.01.02.200.64</v>
          </cell>
          <cell r="B3804" t="str">
            <v>Tubo de aço galvanizado, sem conexões com costura Ø 65 mm (2 1/2")</v>
          </cell>
          <cell r="C3804" t="str">
            <v>m</v>
          </cell>
          <cell r="D3804">
            <v>118.23</v>
          </cell>
          <cell r="E3804">
            <v>95.362155186320379</v>
          </cell>
          <cell r="F3804" t="str">
            <v>SIEC Abr/26</v>
          </cell>
        </row>
        <row r="3805">
          <cell r="A3805" t="str">
            <v>09.01.02.200.65</v>
          </cell>
          <cell r="B3805" t="str">
            <v>Tubo de aço galvanizado, sem conexões com costura Ø 80 mm (3")</v>
          </cell>
          <cell r="C3805" t="str">
            <v>m</v>
          </cell>
          <cell r="D3805">
            <v>135.36000000000001</v>
          </cell>
          <cell r="E3805">
            <v>109.17889982255204</v>
          </cell>
          <cell r="F3805" t="str">
            <v>SIEC Abr/26</v>
          </cell>
        </row>
        <row r="3806">
          <cell r="A3806" t="str">
            <v>09.01.02.200.76</v>
          </cell>
          <cell r="B3806" t="str">
            <v>Tubo de aço galvanizado, sem conexões sem costura Ø 100 mm (4")</v>
          </cell>
          <cell r="C3806" t="str">
            <v>m</v>
          </cell>
          <cell r="D3806">
            <v>409.25</v>
          </cell>
          <cell r="E3806">
            <v>330.0935634779803</v>
          </cell>
          <cell r="F3806" t="str">
            <v>SIEC Abr/26</v>
          </cell>
        </row>
        <row r="3807">
          <cell r="A3807" t="str">
            <v>09.01.02.200.68</v>
          </cell>
          <cell r="B3807" t="str">
            <v>Tubo de aço galvanizado, sem conexões sem costura Ø 15 mm (1/2")</v>
          </cell>
          <cell r="C3807" t="str">
            <v>m</v>
          </cell>
          <cell r="D3807">
            <v>66</v>
          </cell>
          <cell r="E3807">
            <v>53.234392643974836</v>
          </cell>
          <cell r="F3807" t="str">
            <v>SIEC Abr/26</v>
          </cell>
        </row>
        <row r="3808">
          <cell r="A3808" t="str">
            <v>09.01.02.200.69</v>
          </cell>
          <cell r="B3808" t="str">
            <v>Tubo de aço galvanizado, sem conexões sem costura Ø 20 mm (3/4")</v>
          </cell>
          <cell r="C3808" t="str">
            <v>m</v>
          </cell>
          <cell r="D3808">
            <v>83.16</v>
          </cell>
          <cell r="E3808">
            <v>67.07533473140829</v>
          </cell>
          <cell r="F3808" t="str">
            <v>SIEC Abr/26</v>
          </cell>
        </row>
        <row r="3809">
          <cell r="A3809" t="str">
            <v>09.01.02.200.70</v>
          </cell>
          <cell r="B3809" t="str">
            <v>Tubo de aço galvanizado, sem conexões sem costura Ø 25 mm (1")</v>
          </cell>
          <cell r="C3809" t="str">
            <v>m</v>
          </cell>
          <cell r="D3809">
            <v>92.31</v>
          </cell>
          <cell r="E3809">
            <v>74.455557347959356</v>
          </cell>
          <cell r="F3809" t="str">
            <v>SIEC Abr/26</v>
          </cell>
        </row>
        <row r="3810">
          <cell r="A3810" t="str">
            <v>09.01.02.200.71</v>
          </cell>
          <cell r="B3810" t="str">
            <v>Tubo de aço galvanizado, sem conexões sem costura Ø 32 mm (1 1/4")</v>
          </cell>
          <cell r="C3810" t="str">
            <v>m</v>
          </cell>
          <cell r="D3810">
            <v>128.61000000000001</v>
          </cell>
          <cell r="E3810">
            <v>103.73447330214552</v>
          </cell>
          <cell r="F3810" t="str">
            <v>SIEC Abr/26</v>
          </cell>
        </row>
        <row r="3811">
          <cell r="A3811" t="str">
            <v>09.01.02.200.72</v>
          </cell>
          <cell r="B3811" t="str">
            <v>Tubo de aço galvanizado, sem conexões sem costura Ø 40 mm (1 1/2")</v>
          </cell>
          <cell r="C3811" t="str">
            <v>m</v>
          </cell>
          <cell r="D3811">
            <v>147.06</v>
          </cell>
          <cell r="E3811">
            <v>118.61590579125665</v>
          </cell>
          <cell r="F3811" t="str">
            <v>SIEC Abr/26</v>
          </cell>
        </row>
        <row r="3812">
          <cell r="A3812" t="str">
            <v>09.01.02.200.73</v>
          </cell>
          <cell r="B3812" t="str">
            <v>Tubo de aço galvanizado, sem conexões sem costura Ø 50 mm (2")</v>
          </cell>
          <cell r="C3812" t="str">
            <v>m</v>
          </cell>
          <cell r="D3812">
            <v>176.88</v>
          </cell>
          <cell r="E3812">
            <v>142.66817228585256</v>
          </cell>
          <cell r="F3812" t="str">
            <v>SIEC Abr/26</v>
          </cell>
        </row>
        <row r="3813">
          <cell r="A3813" t="str">
            <v>09.01.02.200.74</v>
          </cell>
          <cell r="B3813" t="str">
            <v>Tubo de aço galvanizado, sem conexões sem costura Ø 65 mm (2 1/2")</v>
          </cell>
          <cell r="C3813" t="str">
            <v>m</v>
          </cell>
          <cell r="D3813">
            <v>247.45</v>
          </cell>
          <cell r="E3813">
            <v>199.58864332956927</v>
          </cell>
          <cell r="F3813" t="str">
            <v>SIEC Abr/26</v>
          </cell>
        </row>
        <row r="3814">
          <cell r="A3814" t="str">
            <v>09.01.02.200.75</v>
          </cell>
          <cell r="B3814" t="str">
            <v>Tubo de aço galvanizado, sem conexões sem costura Ø 80 mm (3")</v>
          </cell>
          <cell r="C3814" t="str">
            <v>m</v>
          </cell>
          <cell r="D3814">
            <v>307.69</v>
          </cell>
          <cell r="E3814">
            <v>248.17712534279721</v>
          </cell>
          <cell r="F3814" t="str">
            <v>SIEC Abr/26</v>
          </cell>
        </row>
        <row r="3815">
          <cell r="A3815" t="str">
            <v>09.01.02.200.86</v>
          </cell>
          <cell r="B3815" t="str">
            <v>União de aço galvanizado com assento cônico de bronze, Ø 100 mm (4"), rosca BSP</v>
          </cell>
          <cell r="C3815" t="str">
            <v>un</v>
          </cell>
          <cell r="D3815">
            <v>777.09</v>
          </cell>
          <cell r="E3815">
            <v>626.78657848040007</v>
          </cell>
          <cell r="F3815" t="str">
            <v>SIEC Abr/26</v>
          </cell>
        </row>
        <row r="3816">
          <cell r="A3816" t="str">
            <v>09.01.02.200.78</v>
          </cell>
          <cell r="B3816" t="str">
            <v>União de aço galvanizado com assento cônico de bronze, Ø 15 mm (1/2"), rosca BSP</v>
          </cell>
          <cell r="C3816" t="str">
            <v>un</v>
          </cell>
          <cell r="D3816">
            <v>64.44</v>
          </cell>
          <cell r="E3816">
            <v>51.976125181480882</v>
          </cell>
          <cell r="F3816" t="str">
            <v>SIEC Abr/26</v>
          </cell>
        </row>
        <row r="3817">
          <cell r="A3817" t="str">
            <v>09.01.02.200.79</v>
          </cell>
          <cell r="B3817" t="str">
            <v>União de aço galvanizado com assento cônico de bronze, Ø 20 mm (3/4"), rosca BSP</v>
          </cell>
          <cell r="C3817" t="str">
            <v>un</v>
          </cell>
          <cell r="D3817">
            <v>75.14</v>
          </cell>
          <cell r="E3817">
            <v>60.606549443458626</v>
          </cell>
          <cell r="F3817" t="str">
            <v>SIEC Abr/26</v>
          </cell>
        </row>
        <row r="3818">
          <cell r="A3818" t="str">
            <v>09.01.02.200.80</v>
          </cell>
          <cell r="B3818" t="str">
            <v>União de aço galvanizado com assento cônico de bronze, Ø 25 mm (1"), rosca BSP</v>
          </cell>
          <cell r="C3818" t="str">
            <v>un</v>
          </cell>
          <cell r="D3818">
            <v>82.14</v>
          </cell>
          <cell r="E3818">
            <v>66.252621390546864</v>
          </cell>
          <cell r="F3818" t="str">
            <v>SIEC Abr/26</v>
          </cell>
        </row>
        <row r="3819">
          <cell r="A3819" t="str">
            <v>09.01.02.200.81</v>
          </cell>
          <cell r="B3819" t="str">
            <v>União de aço galvanizado com assento cônico de bronze, Ø 32 mm (1 1/4"), rosca BSP</v>
          </cell>
          <cell r="C3819" t="str">
            <v>un</v>
          </cell>
          <cell r="D3819">
            <v>126.72</v>
          </cell>
          <cell r="E3819">
            <v>102.21003387643168</v>
          </cell>
          <cell r="F3819" t="str">
            <v>SIEC Abr/26</v>
          </cell>
        </row>
        <row r="3820">
          <cell r="A3820" t="str">
            <v>09.01.02.200.82</v>
          </cell>
          <cell r="B3820" t="str">
            <v>União de aço galvanizado com assento cônico de bronze, Ø 40 mm (1 1/2"), rosca BSP</v>
          </cell>
          <cell r="C3820" t="str">
            <v>un</v>
          </cell>
          <cell r="D3820">
            <v>130.06</v>
          </cell>
          <cell r="E3820">
            <v>104.9040167768995</v>
          </cell>
          <cell r="F3820" t="str">
            <v>SIEC Abr/26</v>
          </cell>
        </row>
        <row r="3821">
          <cell r="A3821" t="str">
            <v>09.01.02.200.83</v>
          </cell>
          <cell r="B3821" t="str">
            <v>União de aço galvanizado com assento cônico de bronze, Ø 50 mm (2"), rosca BSP</v>
          </cell>
          <cell r="C3821" t="str">
            <v>un</v>
          </cell>
          <cell r="D3821">
            <v>203.19</v>
          </cell>
          <cell r="E3821">
            <v>163.88933698983706</v>
          </cell>
          <cell r="F3821" t="str">
            <v>SIEC Abr/26</v>
          </cell>
        </row>
        <row r="3822">
          <cell r="A3822" t="str">
            <v>09.01.02.200.84</v>
          </cell>
          <cell r="B3822" t="str">
            <v>União de aço galvanizado com assento cônico de bronze, Ø 65 mm (2 1/2"), rosca BSP</v>
          </cell>
          <cell r="C3822" t="str">
            <v>un</v>
          </cell>
          <cell r="D3822">
            <v>304.16000000000003</v>
          </cell>
          <cell r="E3822">
            <v>245.32989191805132</v>
          </cell>
          <cell r="F3822" t="str">
            <v>SIEC Abr/26</v>
          </cell>
        </row>
        <row r="3823">
          <cell r="A3823" t="str">
            <v>09.01.02.200.85</v>
          </cell>
          <cell r="B3823" t="str">
            <v>União de aço galvanizado com assento cônico de bronze, Ø 80 mm (3"), rosca BSP</v>
          </cell>
          <cell r="C3823" t="str">
            <v>un</v>
          </cell>
          <cell r="D3823">
            <v>470.73</v>
          </cell>
          <cell r="E3823">
            <v>379.68220680754962</v>
          </cell>
          <cell r="F3823" t="str">
            <v>SIEC Abr/26</v>
          </cell>
        </row>
        <row r="3824">
          <cell r="A3824" t="str">
            <v>09.01.02.210</v>
          </cell>
          <cell r="B3824" t="str">
            <v>TUBOS E CONEXÕES DE PVC - ESGOTO (SÉRIE NORMAL)</v>
          </cell>
          <cell r="C3824" t="str">
            <v/>
          </cell>
          <cell r="E3824">
            <v>0</v>
          </cell>
          <cell r="F3824" t="str">
            <v>SIEC Abr/26</v>
          </cell>
        </row>
        <row r="3825">
          <cell r="A3825" t="str">
            <v>09.01.02.210.76</v>
          </cell>
          <cell r="B3825" t="str">
            <v>Cap (tampão) de PVC branco Ø 200 mm</v>
          </cell>
          <cell r="C3825" t="str">
            <v>un</v>
          </cell>
          <cell r="D3825">
            <v>64.55</v>
          </cell>
          <cell r="E3825">
            <v>52.064849169220842</v>
          </cell>
          <cell r="F3825" t="str">
            <v>SIEC Abr/26</v>
          </cell>
        </row>
        <row r="3826">
          <cell r="A3826" t="str">
            <v>09.01.02.210.42</v>
          </cell>
          <cell r="B3826" t="str">
            <v>Cap (tampão) de PVC branco Ø50mm</v>
          </cell>
          <cell r="C3826" t="str">
            <v>un</v>
          </cell>
          <cell r="D3826">
            <v>13.85</v>
          </cell>
          <cell r="E3826">
            <v>11.171156638167446</v>
          </cell>
          <cell r="F3826" t="str">
            <v>SIEC Abr/26</v>
          </cell>
        </row>
        <row r="3827">
          <cell r="A3827" t="str">
            <v>09.01.02.210.44</v>
          </cell>
          <cell r="B3827" t="str">
            <v>Curva 90° curta de PVC branco, ponta bolsa e virola, Ø 50 mm</v>
          </cell>
          <cell r="C3827" t="str">
            <v>un</v>
          </cell>
          <cell r="D3827">
            <v>40.380000000000003</v>
          </cell>
          <cell r="E3827">
            <v>32.569769317631881</v>
          </cell>
          <cell r="F3827" t="str">
            <v>SIEC Abr/26</v>
          </cell>
        </row>
        <row r="3828">
          <cell r="A3828" t="str">
            <v>09.01.02.210.85</v>
          </cell>
          <cell r="B3828" t="str">
            <v>Curva curta 90 graus, PVC, serie normal, esgoto predial, DN 75 mm, junta elástica, fornecido e instalado em ramal de descarga ou ramal de esgoto sanitário</v>
          </cell>
          <cell r="C3828" t="str">
            <v>un</v>
          </cell>
          <cell r="D3828">
            <v>48.82</v>
          </cell>
          <cell r="E3828">
            <v>39.377318922406843</v>
          </cell>
          <cell r="F3828" t="str">
            <v>SIEC Abr/26</v>
          </cell>
        </row>
        <row r="3829">
          <cell r="A3829" t="str">
            <v>09.01.02.210.49</v>
          </cell>
          <cell r="B3829" t="str">
            <v>Curva longa, 90º de PVC ocre, PB JEI/JE, Ø 150 mm</v>
          </cell>
          <cell r="C3829" t="str">
            <v>un</v>
          </cell>
          <cell r="D3829">
            <v>206.73</v>
          </cell>
          <cell r="E3829">
            <v>166.74463623165025</v>
          </cell>
          <cell r="F3829" t="str">
            <v>SIEC Abr/26</v>
          </cell>
        </row>
        <row r="3830">
          <cell r="A3830" t="str">
            <v>09.01.02.210.83</v>
          </cell>
          <cell r="B3830" t="str">
            <v>Joelho 45 graus, PVC, serie normal, esgoto predial, DN 40 mm, junta soldável, fornecido e instalado em ramal de descarga ou ramal de esgoto sanitário</v>
          </cell>
          <cell r="C3830" t="str">
            <v>un</v>
          </cell>
          <cell r="D3830">
            <v>15.22</v>
          </cell>
          <cell r="E3830">
            <v>12.276173576383288</v>
          </cell>
          <cell r="F3830" t="str">
            <v>SIEC Abr/26</v>
          </cell>
        </row>
        <row r="3831">
          <cell r="A3831" t="str">
            <v>09.01.02.210.84</v>
          </cell>
          <cell r="B3831" t="str">
            <v>Joelho 45 graus, PVC, serie normal, esgoto predial, DN 50 mm, junta elástica, fornecido e instalado em ramal de descarga ou ramal de esgoto sanitário</v>
          </cell>
          <cell r="C3831" t="str">
            <v>un</v>
          </cell>
          <cell r="D3831">
            <v>20.309999999999999</v>
          </cell>
          <cell r="E3831">
            <v>16.381674463623163</v>
          </cell>
          <cell r="F3831" t="str">
            <v>SIEC Abr/26</v>
          </cell>
        </row>
        <row r="3832">
          <cell r="A3832" t="str">
            <v>09.01.02.210.91</v>
          </cell>
          <cell r="B3832" t="str">
            <v>Joelho 45 graus, PVC, serie normal, esgoto predial, DN 75 mm, junta elástica, fornecido e instalado em ramal de descarga ou ramal de esgoto sanitário</v>
          </cell>
          <cell r="C3832" t="str">
            <v>un</v>
          </cell>
          <cell r="D3832">
            <v>29.5</v>
          </cell>
          <cell r="E3832">
            <v>23.794160348443295</v>
          </cell>
          <cell r="F3832" t="str">
            <v>SIEC Abr/26</v>
          </cell>
        </row>
        <row r="3833">
          <cell r="A3833" t="str">
            <v>09.01.02.210.28</v>
          </cell>
          <cell r="B3833" t="str">
            <v>Joelho 45° de PVC branco , ponta bolsa e virola, Ø 100 mm</v>
          </cell>
          <cell r="C3833" t="str">
            <v>un</v>
          </cell>
          <cell r="D3833">
            <v>53.54</v>
          </cell>
          <cell r="E3833">
            <v>43.184384578157768</v>
          </cell>
          <cell r="F3833" t="str">
            <v>SIEC Abr/26</v>
          </cell>
        </row>
        <row r="3834">
          <cell r="A3834" t="str">
            <v>09.01.02.210.29</v>
          </cell>
          <cell r="B3834" t="str">
            <v>Joelho 45° de PVC branco , ponta bolsa e virola, Ø 150 mm</v>
          </cell>
          <cell r="C3834" t="str">
            <v>un</v>
          </cell>
          <cell r="D3834">
            <v>121.33</v>
          </cell>
          <cell r="E3834">
            <v>97.862558477173735</v>
          </cell>
          <cell r="F3834" t="str">
            <v>SIEC Abr/26</v>
          </cell>
        </row>
        <row r="3835">
          <cell r="A3835" t="str">
            <v>09.01.02.210.30</v>
          </cell>
          <cell r="B3835" t="str">
            <v>Joelho 45° de PVC branco , ponta bolsa e virola, Ø 200 mm</v>
          </cell>
          <cell r="C3835" t="str">
            <v>un</v>
          </cell>
          <cell r="D3835">
            <v>196.31</v>
          </cell>
          <cell r="E3835">
            <v>158.34005484755605</v>
          </cell>
          <cell r="F3835" t="str">
            <v>SIEC Abr/26</v>
          </cell>
        </row>
        <row r="3836">
          <cell r="A3836" t="str">
            <v>09.01.02.210.26</v>
          </cell>
          <cell r="B3836" t="str">
            <v>Joelho 45° de PVC branco , ponta bolsa e virola, Ø 50 mm</v>
          </cell>
          <cell r="C3836" t="str">
            <v>un</v>
          </cell>
          <cell r="D3836">
            <v>30.91</v>
          </cell>
          <cell r="E3836">
            <v>24.931440554928216</v>
          </cell>
          <cell r="F3836" t="str">
            <v>SIEC Abr/26</v>
          </cell>
        </row>
        <row r="3837">
          <cell r="A3837" t="str">
            <v>09.01.02.210.27</v>
          </cell>
          <cell r="B3837" t="str">
            <v>Joelho 45° de PVC branco , ponta bolsa e virola, Ø 75 mm</v>
          </cell>
          <cell r="C3837" t="str">
            <v>un</v>
          </cell>
          <cell r="D3837">
            <v>35.880000000000003</v>
          </cell>
          <cell r="E3837">
            <v>28.940151637360866</v>
          </cell>
          <cell r="F3837" t="str">
            <v>SIEC Abr/26</v>
          </cell>
        </row>
        <row r="3838">
          <cell r="A3838" t="str">
            <v>09.01.02.210.25</v>
          </cell>
          <cell r="B3838" t="str">
            <v>Joelho 45° de PVC branco , ponta e bolsa soldável, Ø 40 mm</v>
          </cell>
          <cell r="C3838" t="str">
            <v>un</v>
          </cell>
          <cell r="D3838">
            <v>28.47</v>
          </cell>
          <cell r="E3838">
            <v>22.9633811905146</v>
          </cell>
          <cell r="F3838" t="str">
            <v>SIEC Abr/26</v>
          </cell>
        </row>
        <row r="3839">
          <cell r="A3839" t="str">
            <v>09.01.02.210.82</v>
          </cell>
          <cell r="B3839" t="str">
            <v>Joelho 90 graus, PVC, serie normal, esgoto predial, DN 40 mm, junta soldável, fornecido e instalado em ramal de descarga ou ramal de esgoto sanitário</v>
          </cell>
          <cell r="C3839" t="str">
            <v>un</v>
          </cell>
          <cell r="D3839">
            <v>14.95</v>
          </cell>
          <cell r="E3839">
            <v>12.058396515567026</v>
          </cell>
          <cell r="F3839" t="str">
            <v>SIEC Abr/26</v>
          </cell>
        </row>
        <row r="3840">
          <cell r="A3840" t="str">
            <v>09.01.02.210.88</v>
          </cell>
          <cell r="B3840" t="str">
            <v>Joelho 90 graus, PVC, serie normal, esgoto predial, DN 50 mm, junta elástica, fornecido e instalado em ramal de descarga ou ramal de esgoto sanitário</v>
          </cell>
          <cell r="C3840" t="str">
            <v>un</v>
          </cell>
          <cell r="D3840">
            <v>19.43</v>
          </cell>
          <cell r="E3840">
            <v>15.6718825617035</v>
          </cell>
          <cell r="F3840" t="str">
            <v>SIEC Abr/26</v>
          </cell>
        </row>
        <row r="3841">
          <cell r="A3841" t="str">
            <v>09.01.02.210.34</v>
          </cell>
          <cell r="B3841" t="str">
            <v>Joelho 90° de PVC branco , ponta bolsa e virola, Ø 100 mm</v>
          </cell>
          <cell r="C3841" t="str">
            <v>un</v>
          </cell>
          <cell r="D3841">
            <v>52.54</v>
          </cell>
          <cell r="E3841">
            <v>42.377802871430873</v>
          </cell>
          <cell r="F3841" t="str">
            <v>SIEC Abr/26</v>
          </cell>
        </row>
        <row r="3842">
          <cell r="A3842" t="str">
            <v>09.01.02.210.35</v>
          </cell>
          <cell r="B3842" t="str">
            <v>Joelho 90° de PVC branco , ponta bolsa e virola, Ø 150 mm</v>
          </cell>
          <cell r="C3842" t="str">
            <v>un</v>
          </cell>
          <cell r="D3842">
            <v>115.07</v>
          </cell>
          <cell r="E3842">
            <v>92.813356993063394</v>
          </cell>
          <cell r="F3842" t="str">
            <v>SIEC Abr/26</v>
          </cell>
        </row>
        <row r="3843">
          <cell r="A3843" t="str">
            <v>09.01.02.210.32</v>
          </cell>
          <cell r="B3843" t="str">
            <v>Joelho 90° de PVC branco , ponta bolsa e virola, Ø 50 mm</v>
          </cell>
          <cell r="C3843" t="str">
            <v>un</v>
          </cell>
          <cell r="D3843">
            <v>30.03</v>
          </cell>
          <cell r="E3843">
            <v>24.22164865300855</v>
          </cell>
          <cell r="F3843" t="str">
            <v>SIEC Abr/26</v>
          </cell>
        </row>
        <row r="3844">
          <cell r="A3844" t="str">
            <v>09.01.02.210.33</v>
          </cell>
          <cell r="B3844" t="str">
            <v>Joelho 90° de PVC branco , ponta bolsa e virola, Ø 75 mm</v>
          </cell>
          <cell r="C3844" t="str">
            <v>un</v>
          </cell>
          <cell r="D3844">
            <v>34.71</v>
          </cell>
          <cell r="E3844">
            <v>27.996451040490403</v>
          </cell>
          <cell r="F3844" t="str">
            <v>SIEC Abr/26</v>
          </cell>
        </row>
        <row r="3845">
          <cell r="A3845" t="str">
            <v>09.01.02.210.31</v>
          </cell>
          <cell r="B3845" t="str">
            <v>Joelho 90° de PVC branco , ponta e bolsa soldável, Ø 40 mm</v>
          </cell>
          <cell r="C3845" t="str">
            <v>un</v>
          </cell>
          <cell r="D3845">
            <v>28.18</v>
          </cell>
          <cell r="E3845">
            <v>22.729472495563801</v>
          </cell>
          <cell r="F3845" t="str">
            <v>SIEC Abr/26</v>
          </cell>
        </row>
        <row r="3846">
          <cell r="A3846" t="str">
            <v>09.01.02.210.78</v>
          </cell>
          <cell r="B3846" t="str">
            <v>Joelho, 45º de PVC ocre, PB JEI/JE, Ø 150 mm</v>
          </cell>
          <cell r="C3846" t="str">
            <v>un</v>
          </cell>
          <cell r="D3846">
            <v>126.47</v>
          </cell>
          <cell r="E3846">
            <v>102.00838844974996</v>
          </cell>
          <cell r="F3846" t="str">
            <v>SIEC Abr/26</v>
          </cell>
        </row>
        <row r="3847">
          <cell r="A3847" t="str">
            <v>09.01.02.210.48</v>
          </cell>
          <cell r="B3847" t="str">
            <v>Joelho, 90º de PVC ocre, PB JEI/JE, Ø 100 mm</v>
          </cell>
          <cell r="C3847" t="str">
            <v>un</v>
          </cell>
          <cell r="D3847">
            <v>45.98</v>
          </cell>
          <cell r="E3847">
            <v>37.086626875302464</v>
          </cell>
          <cell r="F3847" t="str">
            <v>SIEC Abr/26</v>
          </cell>
        </row>
        <row r="3848">
          <cell r="A3848" t="str">
            <v>09.01.02.210.79</v>
          </cell>
          <cell r="B3848" t="str">
            <v>Joelho, 90º de PVC ocre, PB JEI/JE, Ø 150 mm</v>
          </cell>
          <cell r="C3848" t="str">
            <v>un</v>
          </cell>
          <cell r="D3848">
            <v>120.21</v>
          </cell>
          <cell r="E3848">
            <v>96.959186965639617</v>
          </cell>
          <cell r="F3848" t="str">
            <v>SIEC Abr/26</v>
          </cell>
        </row>
        <row r="3849">
          <cell r="A3849" t="str">
            <v>09.01.02.210.12</v>
          </cell>
          <cell r="B3849" t="str">
            <v>Junção de PVC branco , ponta bolsa e virola, Ø 100 mm</v>
          </cell>
          <cell r="C3849" t="str">
            <v>un</v>
          </cell>
          <cell r="D3849">
            <v>65.11</v>
          </cell>
          <cell r="E3849">
            <v>52.516534924987901</v>
          </cell>
          <cell r="F3849" t="str">
            <v>SIEC Abr/26</v>
          </cell>
        </row>
        <row r="3850">
          <cell r="A3850" t="str">
            <v>09.01.02.210.43</v>
          </cell>
          <cell r="B3850" t="str">
            <v>Junção de PVC branco , ponta bolsa e virola, Ø 100 x 50mm</v>
          </cell>
          <cell r="C3850" t="str">
            <v>un</v>
          </cell>
          <cell r="D3850">
            <v>69.069999999999993</v>
          </cell>
          <cell r="E3850">
            <v>55.710598483626384</v>
          </cell>
          <cell r="F3850" t="str">
            <v>SIEC Abr/26</v>
          </cell>
        </row>
        <row r="3851">
          <cell r="A3851" t="str">
            <v>09.01.02.210.13</v>
          </cell>
          <cell r="B3851" t="str">
            <v>Junção de PVC branco , ponta bolsa e virola, Ø 150 mm</v>
          </cell>
          <cell r="C3851" t="str">
            <v>un</v>
          </cell>
          <cell r="D3851">
            <v>285.60000000000002</v>
          </cell>
          <cell r="E3851">
            <v>230.3597354412002</v>
          </cell>
          <cell r="F3851" t="str">
            <v>SIEC Abr/26</v>
          </cell>
        </row>
        <row r="3852">
          <cell r="A3852" t="str">
            <v>09.01.02.210.10</v>
          </cell>
          <cell r="B3852" t="str">
            <v>Junção de PVC branco , ponta bolsa e virola, Ø 50 mm</v>
          </cell>
          <cell r="C3852" t="str">
            <v>un</v>
          </cell>
          <cell r="D3852">
            <v>21.7</v>
          </cell>
          <cell r="E3852">
            <v>17.502823035973542</v>
          </cell>
          <cell r="F3852" t="str">
            <v>SIEC Abr/26</v>
          </cell>
        </row>
        <row r="3853">
          <cell r="A3853" t="str">
            <v>09.01.02.210.11</v>
          </cell>
          <cell r="B3853" t="str">
            <v>Junção de PVC branco , ponta bolsa e virola, Ø 75 mm</v>
          </cell>
          <cell r="C3853" t="str">
            <v>un</v>
          </cell>
          <cell r="D3853">
            <v>45.56</v>
          </cell>
          <cell r="E3853">
            <v>36.747862558477173</v>
          </cell>
          <cell r="F3853" t="str">
            <v>SIEC Abr/26</v>
          </cell>
        </row>
        <row r="3854">
          <cell r="A3854" t="str">
            <v>09.01.02.210.09</v>
          </cell>
          <cell r="B3854" t="str">
            <v>Junção de PVC branco , ponta e bolsa soldável, Ø 40 mm</v>
          </cell>
          <cell r="C3854" t="str">
            <v>un</v>
          </cell>
          <cell r="D3854">
            <v>21.35</v>
          </cell>
          <cell r="E3854">
            <v>17.220519438619132</v>
          </cell>
          <cell r="F3854" t="str">
            <v>SIEC Abr/26</v>
          </cell>
        </row>
        <row r="3855">
          <cell r="A3855" t="str">
            <v>09.01.02.210.80</v>
          </cell>
          <cell r="B3855" t="str">
            <v>Junção de PVC branco, ponta bolsa e virola, Ø 75 x 50 mm</v>
          </cell>
          <cell r="C3855" t="str">
            <v>un</v>
          </cell>
          <cell r="D3855">
            <v>61.95</v>
          </cell>
          <cell r="E3855">
            <v>49.967736731730923</v>
          </cell>
          <cell r="F3855" t="str">
            <v>SIEC Abr/26</v>
          </cell>
        </row>
        <row r="3856">
          <cell r="A3856" t="str">
            <v>09.01.02.210.89</v>
          </cell>
          <cell r="B3856" t="str">
            <v>Junção de redução invertida, PVC, série normal, esgoto predial, DN 100 x 50 mm, junta elástica, fornecido e instalado em ramal de descarga ou ramal de esgoto sanitário</v>
          </cell>
          <cell r="C3856" t="str">
            <v>un</v>
          </cell>
          <cell r="D3856">
            <v>52.45</v>
          </cell>
          <cell r="E3856">
            <v>42.305210517825458</v>
          </cell>
          <cell r="F3856" t="str">
            <v>SIEC Abr/26</v>
          </cell>
        </row>
        <row r="3857">
          <cell r="A3857" t="str">
            <v>09.01.02.210.90</v>
          </cell>
          <cell r="B3857" t="str">
            <v>Junção de redução invertida, PVC, série normal, esgoto predial, DN 75 x 50 mm, junta elástica, fornecido e instalado em prumada de esgoto sanitário ou ventilação.</v>
          </cell>
          <cell r="C3857" t="str">
            <v>un</v>
          </cell>
          <cell r="D3857">
            <v>35.090000000000003</v>
          </cell>
          <cell r="E3857">
            <v>28.302952089046624</v>
          </cell>
          <cell r="F3857" t="str">
            <v>SIEC Abr/26</v>
          </cell>
        </row>
        <row r="3858">
          <cell r="A3858" t="str">
            <v>09.01.02.210.50</v>
          </cell>
          <cell r="B3858" t="str">
            <v>Junção de redução, 45º de PVC ocre, PB JEI/JE, Ø 100 mm x 75 mm</v>
          </cell>
          <cell r="C3858" t="str">
            <v>un</v>
          </cell>
          <cell r="D3858">
            <v>70.67</v>
          </cell>
          <cell r="E3858">
            <v>57.001129214389415</v>
          </cell>
          <cell r="F3858" t="str">
            <v>SIEC Abr/26</v>
          </cell>
        </row>
        <row r="3859">
          <cell r="A3859" t="str">
            <v>09.01.02.210.53</v>
          </cell>
          <cell r="B3859" t="str">
            <v>Junção de redução, 45º de PVC ocre, PB JEI/JE, Ø 250 mm x 100 mm</v>
          </cell>
          <cell r="C3859" t="str">
            <v>un</v>
          </cell>
          <cell r="D3859">
            <v>122.09</v>
          </cell>
          <cell r="E3859">
            <v>98.475560574286177</v>
          </cell>
          <cell r="F3859" t="str">
            <v>SIEC Abr/26</v>
          </cell>
        </row>
        <row r="3860">
          <cell r="A3860" t="str">
            <v>09.01.02.210.51</v>
          </cell>
          <cell r="B3860" t="str">
            <v>Junção simples, 45º de PVC ocre, PB JEI/JE, Ø 150 mm x 150 mm</v>
          </cell>
          <cell r="C3860" t="str">
            <v>un</v>
          </cell>
          <cell r="D3860">
            <v>65.23</v>
          </cell>
          <cell r="E3860">
            <v>52.613324729795131</v>
          </cell>
          <cell r="F3860" t="str">
            <v>SIEC Abr/26</v>
          </cell>
        </row>
        <row r="3861">
          <cell r="A3861" t="str">
            <v>09.01.02.210.52</v>
          </cell>
          <cell r="B3861" t="str">
            <v>Junção simples, 45º de PVC ocre, PB JEI/JE, Ø 200 mm x 200 mm</v>
          </cell>
          <cell r="C3861" t="str">
            <v>un</v>
          </cell>
          <cell r="D3861">
            <v>70.81</v>
          </cell>
          <cell r="E3861">
            <v>57.114050653331184</v>
          </cell>
          <cell r="F3861" t="str">
            <v>SIEC Abr/26</v>
          </cell>
        </row>
        <row r="3862">
          <cell r="A3862" t="str">
            <v>09.01.02.210.07</v>
          </cell>
          <cell r="B3862" t="str">
            <v>Luva de correr de PVC branco ,ponta bolsa soldável, Ø 100 mm</v>
          </cell>
          <cell r="C3862" t="str">
            <v>un</v>
          </cell>
          <cell r="D3862">
            <v>35.729999999999997</v>
          </cell>
          <cell r="E3862">
            <v>28.819164381351829</v>
          </cell>
          <cell r="F3862" t="str">
            <v>SIEC Abr/26</v>
          </cell>
        </row>
        <row r="3863">
          <cell r="A3863" t="str">
            <v>09.01.02.210.08</v>
          </cell>
          <cell r="B3863" t="str">
            <v>Luva de correr de PVC branco ,ponta bolsa soldável, Ø 150 mm</v>
          </cell>
          <cell r="C3863" t="str">
            <v>un</v>
          </cell>
          <cell r="D3863">
            <v>103.53</v>
          </cell>
          <cell r="E3863">
            <v>83.505404097435076</v>
          </cell>
          <cell r="F3863" t="str">
            <v>SIEC Abr/26</v>
          </cell>
        </row>
        <row r="3864">
          <cell r="A3864" t="str">
            <v>09.01.02.210.04</v>
          </cell>
          <cell r="B3864" t="str">
            <v>Luva de correr de PVC branco ,ponta bolsa soldável, Ø 40 mm</v>
          </cell>
          <cell r="C3864" t="str">
            <v>un</v>
          </cell>
          <cell r="D3864">
            <v>26.02</v>
          </cell>
          <cell r="E3864">
            <v>20.987256009033715</v>
          </cell>
          <cell r="F3864" t="str">
            <v>SIEC Abr/26</v>
          </cell>
        </row>
        <row r="3865">
          <cell r="A3865" t="str">
            <v>09.01.02.210.05</v>
          </cell>
          <cell r="B3865" t="str">
            <v>Luva de correr de PVC branco ,ponta bolsa soldável, Ø 50 mm</v>
          </cell>
          <cell r="C3865" t="str">
            <v>un</v>
          </cell>
          <cell r="D3865">
            <v>27.07</v>
          </cell>
          <cell r="E3865">
            <v>21.834166801096952</v>
          </cell>
          <cell r="F3865" t="str">
            <v>SIEC Abr/26</v>
          </cell>
        </row>
        <row r="3866">
          <cell r="A3866" t="str">
            <v>09.01.02.210.06</v>
          </cell>
          <cell r="B3866" t="str">
            <v>Luva de correr de PVC branco ,ponta bolsa soldável, Ø 75 mm</v>
          </cell>
          <cell r="C3866" t="str">
            <v>un</v>
          </cell>
          <cell r="D3866">
            <v>28.56</v>
          </cell>
          <cell r="E3866">
            <v>23.035973544120019</v>
          </cell>
          <cell r="F3866" t="str">
            <v>SIEC Abr/26</v>
          </cell>
        </row>
        <row r="3867">
          <cell r="A3867" t="str">
            <v>09.01.02.210.38</v>
          </cell>
          <cell r="B3867" t="str">
            <v>Redução Excêntrica em PVC (Ø75x100mm)</v>
          </cell>
          <cell r="C3867" t="str">
            <v>un</v>
          </cell>
          <cell r="D3867">
            <v>32.700000000000003</v>
          </cell>
          <cell r="E3867">
            <v>26.375221809969354</v>
          </cell>
          <cell r="F3867" t="str">
            <v>SIEC Abr/26</v>
          </cell>
        </row>
        <row r="3868">
          <cell r="A3868" t="str">
            <v>09.01.02.210.17</v>
          </cell>
          <cell r="B3868" t="str">
            <v>Tê 90° de PVC branco , ponta bolsa e virola, Ø 100 mm</v>
          </cell>
          <cell r="C3868" t="str">
            <v>un</v>
          </cell>
          <cell r="D3868">
            <v>66.66</v>
          </cell>
          <cell r="E3868">
            <v>53.766736570414579</v>
          </cell>
          <cell r="F3868" t="str">
            <v>SIEC Abr/26</v>
          </cell>
        </row>
        <row r="3869">
          <cell r="A3869" t="str">
            <v>09.01.02.210.18</v>
          </cell>
          <cell r="B3869" t="str">
            <v>Tê 90° de PVC branco , ponta bolsa e virola, Ø 150 mm</v>
          </cell>
          <cell r="C3869" t="str">
            <v>un</v>
          </cell>
          <cell r="D3869">
            <v>108.13</v>
          </cell>
          <cell r="E3869">
            <v>87.215679948378764</v>
          </cell>
          <cell r="F3869" t="str">
            <v>SIEC Abr/26</v>
          </cell>
        </row>
        <row r="3870">
          <cell r="A3870" t="str">
            <v>09.01.02.210.15</v>
          </cell>
          <cell r="B3870" t="str">
            <v>Tê 90° de PVC branco , ponta bolsa e virola, Ø 50 mm</v>
          </cell>
          <cell r="C3870" t="str">
            <v>un</v>
          </cell>
          <cell r="D3870">
            <v>38.630000000000003</v>
          </cell>
          <cell r="E3870">
            <v>31.158251330859819</v>
          </cell>
          <cell r="F3870" t="str">
            <v>SIEC Abr/26</v>
          </cell>
        </row>
        <row r="3871">
          <cell r="A3871" t="str">
            <v>09.01.02.210.16</v>
          </cell>
          <cell r="B3871" t="str">
            <v>Tê 90° de PVC branco , ponta bolsa e virola, Ø 75 mm</v>
          </cell>
          <cell r="C3871" t="str">
            <v>un</v>
          </cell>
          <cell r="D3871">
            <v>49.57</v>
          </cell>
          <cell r="E3871">
            <v>39.982255202452009</v>
          </cell>
          <cell r="F3871" t="str">
            <v>SIEC Abr/26</v>
          </cell>
        </row>
        <row r="3872">
          <cell r="A3872" t="str">
            <v>09.01.02.210.14</v>
          </cell>
          <cell r="B3872" t="str">
            <v>Tê 90° de PVC branco , ponta e bolsa soldável, Ø 40 mm</v>
          </cell>
          <cell r="C3872" t="str">
            <v>un</v>
          </cell>
          <cell r="D3872">
            <v>31.6</v>
          </cell>
          <cell r="E3872">
            <v>25.48798193256977</v>
          </cell>
          <cell r="F3872" t="str">
            <v>SIEC Abr/26</v>
          </cell>
        </row>
        <row r="3873">
          <cell r="A3873" t="str">
            <v>09.01.02.210.77</v>
          </cell>
          <cell r="B3873" t="str">
            <v>Tê de redução de PVC branco, ponta bolsa e virola, Ø 75 mm x 50 mm</v>
          </cell>
          <cell r="C3873" t="str">
            <v>un</v>
          </cell>
          <cell r="D3873">
            <v>79.760000000000005</v>
          </cell>
          <cell r="E3873">
            <v>64.332956928536859</v>
          </cell>
          <cell r="F3873" t="str">
            <v>SIEC Abr/26</v>
          </cell>
        </row>
        <row r="3874">
          <cell r="A3874" t="str">
            <v>09.01.02.210.68</v>
          </cell>
          <cell r="B3874" t="str">
            <v>Tê PVC ocre, PB JEI/JE, Ø 150 mm x 150 mm</v>
          </cell>
          <cell r="C3874" t="str">
            <v>un</v>
          </cell>
          <cell r="D3874">
            <v>126.08</v>
          </cell>
          <cell r="E3874">
            <v>101.69382158412647</v>
          </cell>
          <cell r="F3874" t="str">
            <v>SIEC Abr/26</v>
          </cell>
        </row>
        <row r="3875">
          <cell r="A3875" t="str">
            <v>09.01.02.210.93</v>
          </cell>
          <cell r="B3875" t="str">
            <v>Tê, PVC, série normal, esgoto predial, DN 100 x 50 mm, junta elástica, fornecido e instalado em ramal de descarga ou ramal de esgoto sanitário</v>
          </cell>
          <cell r="C3875" t="str">
            <v>un</v>
          </cell>
          <cell r="D3875">
            <v>49.96</v>
          </cell>
          <cell r="E3875">
            <v>40.2968220680755</v>
          </cell>
          <cell r="F3875" t="str">
            <v>SIEC Abr/26</v>
          </cell>
        </row>
        <row r="3876">
          <cell r="A3876" t="str">
            <v>09.01.02.210.95</v>
          </cell>
          <cell r="B3876" t="str">
            <v>Tê, PVC, série normal, esgoto predial, DN 100 x 75 mm, junta elástica, fornecido e instalado em ramal de descarga ou ramal de esgoto sanitário</v>
          </cell>
          <cell r="C3876" t="str">
            <v>un</v>
          </cell>
          <cell r="D3876">
            <v>54.98</v>
          </cell>
          <cell r="E3876">
            <v>44.345862235844486</v>
          </cell>
          <cell r="F3876" t="str">
            <v>SIEC Abr/26</v>
          </cell>
        </row>
        <row r="3877">
          <cell r="A3877" t="str">
            <v>09.01.02.210.86</v>
          </cell>
          <cell r="B3877" t="str">
            <v>Tê, PVC, serie normal, esgoto predial, DN 50 x 50 mm, junta elástica, fornecido e instalado em ramal de descarga ou ramal de esgoto sanitário</v>
          </cell>
          <cell r="C3877" t="str">
            <v>un</v>
          </cell>
          <cell r="D3877">
            <v>30.7</v>
          </cell>
          <cell r="E3877">
            <v>24.762058396515567</v>
          </cell>
          <cell r="F3877" t="str">
            <v>SIEC Abr/26</v>
          </cell>
        </row>
        <row r="3878">
          <cell r="A3878" t="str">
            <v>09.01.02.210.92</v>
          </cell>
          <cell r="B3878" t="str">
            <v>Tê, PVC, serie normal, esgoto predial, DN 75 x 75 mm, junta elástica, fornecido e instalado em ramal de descarga ou ramal de esgoto sanitário</v>
          </cell>
          <cell r="C3878" t="str">
            <v>un</v>
          </cell>
          <cell r="D3878">
            <v>47.59</v>
          </cell>
          <cell r="E3878">
            <v>38.385223423132764</v>
          </cell>
          <cell r="F3878" t="str">
            <v>SIEC Abr/26</v>
          </cell>
        </row>
        <row r="3879">
          <cell r="A3879" t="str">
            <v>09.01.02.210.94</v>
          </cell>
          <cell r="B3879" t="str">
            <v>Terminal de ventilação, PVC, série normal, esgoto predial, DN 100 mm, junta soldável, fornecido e instalado em prumada de esgoto sanitário ou ventilação</v>
          </cell>
          <cell r="C3879" t="str">
            <v>un</v>
          </cell>
          <cell r="D3879">
            <v>36.58</v>
          </cell>
          <cell r="E3879">
            <v>29.504758832069687</v>
          </cell>
          <cell r="F3879" t="str">
            <v>SIEC Abr/26</v>
          </cell>
        </row>
        <row r="3880">
          <cell r="A3880" t="str">
            <v>09.01.02.210.19</v>
          </cell>
          <cell r="B3880" t="str">
            <v>Tubo de PVC branco, sem conexões , ponta - ponta, Ø 40 mm</v>
          </cell>
          <cell r="C3880" t="str">
            <v>m</v>
          </cell>
          <cell r="D3880">
            <v>29.19</v>
          </cell>
          <cell r="E3880">
            <v>23.544120019357962</v>
          </cell>
          <cell r="F3880" t="str">
            <v>SIEC Abr/26</v>
          </cell>
        </row>
        <row r="3881">
          <cell r="A3881" t="str">
            <v>09.01.02.210.22</v>
          </cell>
          <cell r="B3881" t="str">
            <v>Tubo de PVC branco, sem conexões , ponta e bolsa , Ø 100 mm</v>
          </cell>
          <cell r="C3881" t="str">
            <v>m</v>
          </cell>
          <cell r="D3881">
            <v>63.88</v>
          </cell>
          <cell r="E3881">
            <v>51.52443942571383</v>
          </cell>
          <cell r="F3881" t="str">
            <v>SIEC Abr/26</v>
          </cell>
        </row>
        <row r="3882">
          <cell r="A3882" t="str">
            <v>09.01.02.210.23</v>
          </cell>
          <cell r="B3882" t="str">
            <v>Tubo de PVC branco, sem conexões , ponta e bolsa , Ø 150 mm</v>
          </cell>
          <cell r="C3882" t="str">
            <v>m</v>
          </cell>
          <cell r="D3882">
            <v>93.09</v>
          </cell>
          <cell r="E3882">
            <v>75.084691079206323</v>
          </cell>
          <cell r="F3882" t="str">
            <v>SIEC Abr/26</v>
          </cell>
        </row>
        <row r="3883">
          <cell r="A3883" t="str">
            <v>09.01.02.210.24</v>
          </cell>
          <cell r="B3883" t="str">
            <v>Tubo de PVC branco, sem conexões , ponta e bolsa , Ø 200 mm</v>
          </cell>
          <cell r="C3883" t="str">
            <v>m</v>
          </cell>
          <cell r="D3883">
            <v>142.37</v>
          </cell>
          <cell r="E3883">
            <v>114.83303758670753</v>
          </cell>
          <cell r="F3883" t="str">
            <v>SIEC Abr/26</v>
          </cell>
        </row>
        <row r="3884">
          <cell r="A3884" t="str">
            <v>09.01.02.210.20</v>
          </cell>
          <cell r="B3884" t="str">
            <v>Tubo de PVC branco, sem conexões , ponta e bolsa, Ø 50 mm</v>
          </cell>
          <cell r="C3884" t="str">
            <v>m</v>
          </cell>
          <cell r="D3884">
            <v>39.46</v>
          </cell>
          <cell r="E3884">
            <v>31.827714147443135</v>
          </cell>
          <cell r="F3884" t="str">
            <v>SIEC Abr/26</v>
          </cell>
        </row>
        <row r="3885">
          <cell r="A3885" t="str">
            <v>09.01.02.210.21</v>
          </cell>
          <cell r="B3885" t="str">
            <v>Tubo de PVC branco, sem conexões , ponta e bolsa, Ø 75 mm</v>
          </cell>
          <cell r="C3885" t="str">
            <v>m</v>
          </cell>
          <cell r="D3885">
            <v>43.53</v>
          </cell>
          <cell r="E3885">
            <v>35.110501693821583</v>
          </cell>
          <cell r="F3885" t="str">
            <v>SIEC Abr/26</v>
          </cell>
        </row>
        <row r="3886">
          <cell r="A3886" t="str">
            <v>09.01.02.210.81</v>
          </cell>
          <cell r="B3886" t="str">
            <v>Tubo PVC, serie normal, esgoto predial, DN 100 mm, fornecido e instalado em ramal de descarga ou ramal de esgoto sanitário</v>
          </cell>
          <cell r="C3886" t="str">
            <v>m</v>
          </cell>
          <cell r="D3886">
            <v>56.95</v>
          </cell>
          <cell r="E3886">
            <v>45.934828198096469</v>
          </cell>
          <cell r="F3886" t="str">
            <v>SIEC Abr/26</v>
          </cell>
        </row>
        <row r="3887">
          <cell r="A3887" t="str">
            <v>09.01.02.210.87</v>
          </cell>
          <cell r="B3887" t="str">
            <v>Tubo PVC, serie normal, esgoto predial, DN 75 mm, fornecido e instalado em prumada de esgoto sanitário ou ventilação</v>
          </cell>
          <cell r="C3887" t="str">
            <v>m</v>
          </cell>
          <cell r="D3887">
            <v>30.93</v>
          </cell>
          <cell r="E3887">
            <v>24.94757218906275</v>
          </cell>
          <cell r="F3887" t="str">
            <v>SIEC Abr/26</v>
          </cell>
        </row>
        <row r="3888">
          <cell r="A3888" t="str">
            <v>09.01.02.300</v>
          </cell>
          <cell r="B3888" t="str">
            <v>TUBOS E CONEXÕES DE PVC MARROM SOLDÁVEIS</v>
          </cell>
          <cell r="C3888" t="str">
            <v/>
          </cell>
          <cell r="E3888">
            <v>0</v>
          </cell>
          <cell r="F3888" t="str">
            <v>SIEC Abr/26</v>
          </cell>
        </row>
        <row r="3889">
          <cell r="A3889" t="str">
            <v>09.01.02.300.157</v>
          </cell>
          <cell r="B3889" t="str">
            <v>Adaptador PVC soldável com flange e anel de vedação, 40 mm x 1 1/4", para caixa d'água - fornecimento e instalação</v>
          </cell>
          <cell r="C3889" t="str">
            <v>un</v>
          </cell>
          <cell r="D3889">
            <v>38.130000000000003</v>
          </cell>
          <cell r="E3889">
            <v>30.754960477496372</v>
          </cell>
          <cell r="F3889" t="str">
            <v>SIEC Abr/26</v>
          </cell>
        </row>
        <row r="3890">
          <cell r="A3890" t="str">
            <v>09.01.02.300.158</v>
          </cell>
          <cell r="B3890" t="str">
            <v>Adaptador PVC soldável com flange e anel de vedação, 50 mm x 1 1/2", para caixa d'água - fornecimento e instalação</v>
          </cell>
          <cell r="C3890" t="str">
            <v>un</v>
          </cell>
          <cell r="D3890">
            <v>53.3</v>
          </cell>
          <cell r="E3890">
            <v>42.990804968543308</v>
          </cell>
          <cell r="F3890" t="str">
            <v>SIEC Abr/26</v>
          </cell>
        </row>
        <row r="3891">
          <cell r="A3891" t="str">
            <v>09.01.02.300.149</v>
          </cell>
          <cell r="B3891" t="str">
            <v>Adaptador PVC soldável com flange e anel de vedação, 60 mm x 2", para caixa d'água</v>
          </cell>
          <cell r="C3891" t="str">
            <v>un</v>
          </cell>
          <cell r="D3891">
            <v>61.84</v>
          </cell>
          <cell r="E3891">
            <v>49.87901274399097</v>
          </cell>
          <cell r="F3891" t="str">
            <v>SIEC Abr/26</v>
          </cell>
        </row>
        <row r="3892">
          <cell r="A3892" t="str">
            <v>09.01.02.300.89</v>
          </cell>
          <cell r="B3892" t="str">
            <v>Adaptador soldável curto com bolsa e rosca de PVC marrom, 25mm x 3/4"</v>
          </cell>
          <cell r="C3892" t="str">
            <v>un</v>
          </cell>
          <cell r="D3892">
            <v>8.73</v>
          </cell>
          <cell r="E3892">
            <v>7.0414582997257629</v>
          </cell>
          <cell r="F3892" t="str">
            <v>SIEC Abr/26</v>
          </cell>
        </row>
        <row r="3893">
          <cell r="A3893" t="str">
            <v>09.01.02.300.90</v>
          </cell>
          <cell r="B3893" t="str">
            <v>Adaptador soldável curto com bolsa e rosca de PVC marrom, 32mm x 1"</v>
          </cell>
          <cell r="C3893" t="str">
            <v>un</v>
          </cell>
          <cell r="D3893">
            <v>9.7899999999999991</v>
          </cell>
          <cell r="E3893">
            <v>7.896434908856266</v>
          </cell>
          <cell r="F3893" t="str">
            <v>SIEC Abr/26</v>
          </cell>
        </row>
        <row r="3894">
          <cell r="A3894" t="str">
            <v>09.01.02.300.141</v>
          </cell>
          <cell r="B3894" t="str">
            <v>Adaptador soldável curto com bolsa e rosca de PVC marrom, 40mm x 1 1/4"</v>
          </cell>
          <cell r="C3894" t="str">
            <v>un</v>
          </cell>
          <cell r="D3894">
            <v>17.510000000000002</v>
          </cell>
          <cell r="E3894">
            <v>14.12324568478787</v>
          </cell>
          <cell r="F3894" t="str">
            <v>SIEC Abr/26</v>
          </cell>
        </row>
        <row r="3895">
          <cell r="A3895" t="str">
            <v>09.01.02.300.91</v>
          </cell>
          <cell r="B3895" t="str">
            <v>Adaptador soldável curto com bolsa e rosca de PVC marrom, 50mm x 1 1/2"</v>
          </cell>
          <cell r="C3895" t="str">
            <v>un</v>
          </cell>
          <cell r="D3895">
            <v>12.92</v>
          </cell>
          <cell r="E3895">
            <v>10.421035650911437</v>
          </cell>
          <cell r="F3895" t="str">
            <v>SIEC Abr/26</v>
          </cell>
        </row>
        <row r="3896">
          <cell r="A3896" t="str">
            <v>09.01.02.300.92</v>
          </cell>
          <cell r="B3896" t="str">
            <v>Adaptador soldável curto com bolsa e rosca de PVC marrom, 60mm x 2"</v>
          </cell>
          <cell r="C3896" t="str">
            <v>un</v>
          </cell>
          <cell r="D3896">
            <v>20.79</v>
          </cell>
          <cell r="E3896">
            <v>16.768833682852073</v>
          </cell>
          <cell r="F3896" t="str">
            <v>SIEC Abr/26</v>
          </cell>
        </row>
        <row r="3897">
          <cell r="A3897" t="str">
            <v>09.01.02.300.93</v>
          </cell>
          <cell r="B3897" t="str">
            <v>Adaptador soldável curto com bolsa e rosca de PVC marrom, 85mm x 3"</v>
          </cell>
          <cell r="C3897" t="str">
            <v>un</v>
          </cell>
          <cell r="D3897">
            <v>39.119999999999997</v>
          </cell>
          <cell r="E3897">
            <v>31.553476367155991</v>
          </cell>
          <cell r="F3897" t="str">
            <v>SIEC Abr/26</v>
          </cell>
        </row>
        <row r="3898">
          <cell r="A3898" t="str">
            <v>09.01.02.300.144</v>
          </cell>
          <cell r="B3898" t="str">
            <v>Adaptador soldável longo com flange de PVC marrom, em reservatório, ø 110 mm x 4"</v>
          </cell>
          <cell r="C3898" t="str">
            <v>un</v>
          </cell>
          <cell r="D3898">
            <v>330.76</v>
          </cell>
          <cell r="E3898">
            <v>266.78496531698659</v>
          </cell>
          <cell r="F3898" t="str">
            <v>SIEC Abr/26</v>
          </cell>
        </row>
        <row r="3899">
          <cell r="A3899" t="str">
            <v>09.01.02.300.94</v>
          </cell>
          <cell r="B3899" t="str">
            <v>Adaptador soldável longo com flange de PVC marrom, em reservatório, ø 25mm x 3/4"</v>
          </cell>
          <cell r="C3899" t="str">
            <v>un</v>
          </cell>
          <cell r="D3899">
            <v>30.25</v>
          </cell>
          <cell r="E3899">
            <v>24.399096628488465</v>
          </cell>
          <cell r="F3899" t="str">
            <v>SIEC Abr/26</v>
          </cell>
        </row>
        <row r="3900">
          <cell r="A3900" t="str">
            <v>09.01.02.300.95</v>
          </cell>
          <cell r="B3900" t="str">
            <v>Adaptador soldável longo com flange de PVC marrom, em reservatório, ø 32mm x 1¨</v>
          </cell>
          <cell r="C3900" t="str">
            <v>un</v>
          </cell>
          <cell r="D3900">
            <v>28.52</v>
          </cell>
          <cell r="E3900">
            <v>23.003710275850942</v>
          </cell>
          <cell r="F3900" t="str">
            <v>SIEC Abr/26</v>
          </cell>
        </row>
        <row r="3901">
          <cell r="A3901" t="str">
            <v>09.01.02.300.98</v>
          </cell>
          <cell r="B3901" t="str">
            <v>Adaptador soldável longo com flange de PVC marrom, em reservatório, ø 75mm x 21/2¨</v>
          </cell>
          <cell r="C3901" t="str">
            <v>un</v>
          </cell>
          <cell r="D3901">
            <v>254.06</v>
          </cell>
          <cell r="E3901">
            <v>204.92014841103403</v>
          </cell>
          <cell r="F3901" t="str">
            <v>SIEC Abr/26</v>
          </cell>
        </row>
        <row r="3902">
          <cell r="A3902" t="str">
            <v>09.01.02.300.99</v>
          </cell>
          <cell r="B3902" t="str">
            <v>Adaptador soldável longo com flange de PVC marrom, em reservatório, ø 85mm x 3¨</v>
          </cell>
          <cell r="C3902" t="str">
            <v>un</v>
          </cell>
          <cell r="D3902">
            <v>353.41</v>
          </cell>
          <cell r="E3902">
            <v>285.0540409743507</v>
          </cell>
          <cell r="F3902" t="str">
            <v>SIEC Abr/26</v>
          </cell>
        </row>
        <row r="3903">
          <cell r="A3903" t="str">
            <v>09.01.02.300.78</v>
          </cell>
          <cell r="B3903" t="str">
            <v>Bucha de redução de PVC roscável, ø ¾" x ½"</v>
          </cell>
          <cell r="C3903" t="str">
            <v>un</v>
          </cell>
          <cell r="D3903">
            <v>9.07</v>
          </cell>
          <cell r="E3903">
            <v>7.3156960800129056</v>
          </cell>
          <cell r="F3903" t="str">
            <v>SIEC Abr/26</v>
          </cell>
        </row>
        <row r="3904">
          <cell r="A3904" t="str">
            <v>09.01.02.300.79</v>
          </cell>
          <cell r="B3904" t="str">
            <v>Bucha de redução de PVC roscável, ø 1" x ¾"</v>
          </cell>
          <cell r="C3904" t="str">
            <v>un</v>
          </cell>
          <cell r="D3904">
            <v>11.68</v>
          </cell>
          <cell r="E3904">
            <v>9.420874334570092</v>
          </cell>
          <cell r="F3904" t="str">
            <v>SIEC Abr/26</v>
          </cell>
        </row>
        <row r="3905">
          <cell r="A3905" t="str">
            <v>09.01.02.300.81</v>
          </cell>
          <cell r="B3905" t="str">
            <v>Bucha de redução de PVC roscável, ø 1½" x 1"</v>
          </cell>
          <cell r="C3905" t="str">
            <v>un</v>
          </cell>
          <cell r="D3905">
            <v>17.71</v>
          </cell>
          <cell r="E3905">
            <v>14.284562026133248</v>
          </cell>
          <cell r="F3905" t="str">
            <v>SIEC Abr/26</v>
          </cell>
        </row>
        <row r="3906">
          <cell r="A3906" t="str">
            <v>09.01.02.300.44</v>
          </cell>
          <cell r="B3906" t="str">
            <v>Bucha de redução soldável de PVC marrom, curta, Ø 25 mm x 20 mm</v>
          </cell>
          <cell r="C3906" t="str">
            <v>un</v>
          </cell>
          <cell r="D3906">
            <v>9.06</v>
          </cell>
          <cell r="E3906">
            <v>7.3076302629456364</v>
          </cell>
          <cell r="F3906" t="str">
            <v>SIEC Abr/26</v>
          </cell>
        </row>
        <row r="3907">
          <cell r="A3907" t="str">
            <v>09.01.02.300.45</v>
          </cell>
          <cell r="B3907" t="str">
            <v>Bucha de redução soldável de PVC marrom, curta, Ø 32 mm x 25 mm</v>
          </cell>
          <cell r="C3907" t="str">
            <v>un</v>
          </cell>
          <cell r="D3907">
            <v>9.7799999999999994</v>
          </cell>
          <cell r="E3907">
            <v>7.8883690917889977</v>
          </cell>
          <cell r="F3907" t="str">
            <v>SIEC Abr/26</v>
          </cell>
        </row>
        <row r="3908">
          <cell r="A3908" t="str">
            <v>09.01.02.300.159</v>
          </cell>
          <cell r="B3908" t="str">
            <v>Bucha de redução soldável de PVC marrom, curta, Ø 40 mm x 20 mm</v>
          </cell>
          <cell r="C3908" t="str">
            <v>un</v>
          </cell>
          <cell r="D3908">
            <v>13.82</v>
          </cell>
          <cell r="E3908">
            <v>11.14695918696564</v>
          </cell>
          <cell r="F3908" t="str">
            <v>SIEC Abr/26</v>
          </cell>
        </row>
        <row r="3909">
          <cell r="A3909" t="str">
            <v>09.01.02.300.46</v>
          </cell>
          <cell r="B3909" t="str">
            <v>Bucha de redução soldável de PVC marrom, curta, Ø 40 mm x 32 mm</v>
          </cell>
          <cell r="C3909" t="str">
            <v>un</v>
          </cell>
          <cell r="D3909">
            <v>11.13</v>
          </cell>
          <cell r="E3909">
            <v>8.9772543958703022</v>
          </cell>
          <cell r="F3909" t="str">
            <v>SIEC Abr/26</v>
          </cell>
        </row>
        <row r="3910">
          <cell r="A3910" t="str">
            <v>09.01.02.300.47</v>
          </cell>
          <cell r="B3910" t="str">
            <v>Bucha de redução soldável de PVC marrom, curta, Ø 50 mm x 40 mm</v>
          </cell>
          <cell r="C3910" t="str">
            <v>un</v>
          </cell>
          <cell r="D3910">
            <v>20.58</v>
          </cell>
          <cell r="E3910">
            <v>16.599451524439424</v>
          </cell>
          <cell r="F3910" t="str">
            <v>SIEC Abr/26</v>
          </cell>
        </row>
        <row r="3911">
          <cell r="A3911" t="str">
            <v>09.01.02.300.161</v>
          </cell>
          <cell r="B3911" t="str">
            <v>Bucha de redução soldável de PVC marrom, curta, Ø 60 mm x 40 mm</v>
          </cell>
          <cell r="C3911" t="str">
            <v>un</v>
          </cell>
          <cell r="D3911">
            <v>23.06</v>
          </cell>
          <cell r="E3911">
            <v>18.599774157122116</v>
          </cell>
          <cell r="F3911" t="str">
            <v>SIEC Abr/26</v>
          </cell>
        </row>
        <row r="3912">
          <cell r="A3912" t="str">
            <v>09.01.02.300.162</v>
          </cell>
          <cell r="B3912" t="str">
            <v>Bucha de redução soldável de PVC marrom, curta, Ø 60 mm x 50 mm</v>
          </cell>
          <cell r="C3912" t="str">
            <v>un</v>
          </cell>
          <cell r="D3912">
            <v>18.71</v>
          </cell>
          <cell r="E3912">
            <v>15.091143732860139</v>
          </cell>
          <cell r="F3912" t="str">
            <v>SIEC Abr/26</v>
          </cell>
        </row>
        <row r="3913">
          <cell r="A3913" t="str">
            <v>09.01.02.300.31</v>
          </cell>
          <cell r="B3913" t="str">
            <v>Bucha de redução soldável de PVC marrom, longa, Ø 32 mm x 20 mm</v>
          </cell>
          <cell r="C3913" t="str">
            <v>un</v>
          </cell>
          <cell r="D3913">
            <v>12.64</v>
          </cell>
          <cell r="E3913">
            <v>10.195192773027909</v>
          </cell>
          <cell r="F3913" t="str">
            <v>SIEC Abr/26</v>
          </cell>
        </row>
        <row r="3914">
          <cell r="A3914" t="str">
            <v>09.01.02.300.32</v>
          </cell>
          <cell r="B3914" t="str">
            <v>Bucha de redução soldável de PVC marrom, longa, Ø 40 mm x 20 mm</v>
          </cell>
          <cell r="C3914" t="str">
            <v>un</v>
          </cell>
          <cell r="D3914">
            <v>17.41</v>
          </cell>
          <cell r="E3914">
            <v>14.04258751411518</v>
          </cell>
          <cell r="F3914" t="str">
            <v>SIEC Abr/26</v>
          </cell>
        </row>
        <row r="3915">
          <cell r="A3915" t="str">
            <v>09.01.02.300.33</v>
          </cell>
          <cell r="B3915" t="str">
            <v>Bucha de redução soldável de PVC marrom, longa, Ø 40 mm x 25 mm</v>
          </cell>
          <cell r="C3915" t="str">
            <v>un</v>
          </cell>
          <cell r="D3915">
            <v>17.39</v>
          </cell>
          <cell r="E3915">
            <v>14.026455879980642</v>
          </cell>
          <cell r="F3915" t="str">
            <v>SIEC Abr/26</v>
          </cell>
        </row>
        <row r="3916">
          <cell r="A3916" t="str">
            <v>09.01.02.300.34</v>
          </cell>
          <cell r="B3916" t="str">
            <v>Bucha de redução soldável de PVC marrom, longa, Ø 50 mm x 25 mm</v>
          </cell>
          <cell r="C3916" t="str">
            <v>un</v>
          </cell>
          <cell r="D3916">
            <v>18.510000000000002</v>
          </cell>
          <cell r="E3916">
            <v>14.929827391514761</v>
          </cell>
          <cell r="F3916" t="str">
            <v>SIEC Abr/26</v>
          </cell>
        </row>
        <row r="3917">
          <cell r="A3917" t="str">
            <v>09.01.02.300.35</v>
          </cell>
          <cell r="B3917" t="str">
            <v>Bucha de redução soldável de PVC marrom, longa, Ø 50 mm x 32 mm</v>
          </cell>
          <cell r="C3917" t="str">
            <v>un</v>
          </cell>
          <cell r="D3917">
            <v>20.39</v>
          </cell>
          <cell r="E3917">
            <v>16.446201000161317</v>
          </cell>
          <cell r="F3917" t="str">
            <v>SIEC Abr/26</v>
          </cell>
        </row>
        <row r="3918">
          <cell r="A3918" t="str">
            <v>09.01.02.300.36</v>
          </cell>
          <cell r="B3918" t="str">
            <v>Bucha de redução soldável de PVC marrom, longa, Ø 60 mm x 25 mm</v>
          </cell>
          <cell r="C3918" t="str">
            <v>un</v>
          </cell>
          <cell r="D3918">
            <v>25.88</v>
          </cell>
          <cell r="E3918">
            <v>20.87433457009195</v>
          </cell>
          <cell r="F3918" t="str">
            <v>SIEC Abr/26</v>
          </cell>
        </row>
        <row r="3919">
          <cell r="A3919" t="str">
            <v>09.01.02.300.37</v>
          </cell>
          <cell r="B3919" t="str">
            <v>Bucha de redução soldável de PVC marrom, longa, Ø 60 mm x 32 mm</v>
          </cell>
          <cell r="C3919" t="str">
            <v>un</v>
          </cell>
          <cell r="D3919">
            <v>29.02</v>
          </cell>
          <cell r="E3919">
            <v>23.40700112921439</v>
          </cell>
          <cell r="F3919" t="str">
            <v>SIEC Abr/26</v>
          </cell>
        </row>
        <row r="3920">
          <cell r="A3920" t="str">
            <v>09.01.02.300.38</v>
          </cell>
          <cell r="B3920" t="str">
            <v>Bucha de redução soldável de PVC marrom, longa, Ø 60 mm x 40 mm</v>
          </cell>
          <cell r="C3920" t="str">
            <v>un</v>
          </cell>
          <cell r="D3920">
            <v>27.42</v>
          </cell>
          <cell r="E3920">
            <v>22.116470398451366</v>
          </cell>
          <cell r="F3920" t="str">
            <v>SIEC Abr/26</v>
          </cell>
        </row>
        <row r="3921">
          <cell r="A3921" t="str">
            <v>09.01.02.300.39</v>
          </cell>
          <cell r="B3921" t="str">
            <v>Bucha de redução soldável de PVC marrom, longa, Ø 60 mm x 50 mm</v>
          </cell>
          <cell r="C3921" t="str">
            <v>un</v>
          </cell>
          <cell r="D3921">
            <v>34.049999999999997</v>
          </cell>
          <cell r="E3921">
            <v>27.464107114050652</v>
          </cell>
          <cell r="F3921" t="str">
            <v>SIEC Abr/26</v>
          </cell>
        </row>
        <row r="3922">
          <cell r="A3922" t="str">
            <v>09.01.02.300.40</v>
          </cell>
          <cell r="B3922" t="str">
            <v>Bucha de redução soldável de PVC marrom, longa, Ø 75 mm x 50 mm</v>
          </cell>
          <cell r="C3922" t="str">
            <v>un</v>
          </cell>
          <cell r="D3922">
            <v>41.81</v>
          </cell>
          <cell r="E3922">
            <v>33.723181158251336</v>
          </cell>
          <cell r="F3922" t="str">
            <v>SIEC Abr/26</v>
          </cell>
        </row>
        <row r="3923">
          <cell r="A3923" t="str">
            <v>09.01.02.300.160</v>
          </cell>
          <cell r="B3923" t="str">
            <v>Bucha de redução soldável de PVC marrom, Ø 60 mm x 32 mm</v>
          </cell>
          <cell r="C3923" t="str">
            <v>un</v>
          </cell>
          <cell r="D3923">
            <v>17.11</v>
          </cell>
          <cell r="E3923">
            <v>13.800613002097112</v>
          </cell>
          <cell r="F3923" t="str">
            <v>SIEC Abr/26</v>
          </cell>
        </row>
        <row r="3924">
          <cell r="A3924" t="str">
            <v>09.01.02.300.142</v>
          </cell>
          <cell r="B3924" t="str">
            <v>Cap (tampão) soldável de PVC marrom Ø25mm</v>
          </cell>
          <cell r="C3924" t="str">
            <v>un</v>
          </cell>
          <cell r="D3924">
            <v>5.72</v>
          </cell>
          <cell r="E3924">
            <v>4.6136473624778187</v>
          </cell>
          <cell r="F3924" t="str">
            <v>SIEC Abr/26</v>
          </cell>
        </row>
        <row r="3925">
          <cell r="A3925" t="str">
            <v>09.01.02.300.143</v>
          </cell>
          <cell r="B3925" t="str">
            <v>Cap (tampão) soldável de PVC marrom Ø50mm</v>
          </cell>
          <cell r="C3925" t="str">
            <v>un</v>
          </cell>
          <cell r="D3925">
            <v>15.57</v>
          </cell>
          <cell r="E3925">
            <v>12.5584771737377</v>
          </cell>
          <cell r="F3925" t="str">
            <v>SIEC Abr/26</v>
          </cell>
        </row>
        <row r="3926">
          <cell r="A3926" t="str">
            <v>09.01.02.300.59</v>
          </cell>
          <cell r="B3926" t="str">
            <v>Curva 45° soldável de PVC marrom Ø 110 mm</v>
          </cell>
          <cell r="C3926" t="str">
            <v>un</v>
          </cell>
          <cell r="D3926">
            <v>169.87</v>
          </cell>
          <cell r="E3926">
            <v>137.01403452169706</v>
          </cell>
          <cell r="F3926" t="str">
            <v>SIEC Abr/26</v>
          </cell>
        </row>
        <row r="3927">
          <cell r="A3927" t="str">
            <v>09.01.02.300.51</v>
          </cell>
          <cell r="B3927" t="str">
            <v>Curva 45° soldável de PVC marrom Ø 20 mm</v>
          </cell>
          <cell r="C3927" t="str">
            <v>un</v>
          </cell>
          <cell r="D3927">
            <v>18.36</v>
          </cell>
          <cell r="E3927">
            <v>14.808840135505726</v>
          </cell>
          <cell r="F3927" t="str">
            <v>SIEC Abr/26</v>
          </cell>
        </row>
        <row r="3928">
          <cell r="A3928" t="str">
            <v>09.01.02.300.52</v>
          </cell>
          <cell r="B3928" t="str">
            <v>Curva 45° soldável de PVC marrom Ø 25 mm</v>
          </cell>
          <cell r="C3928" t="str">
            <v>un</v>
          </cell>
          <cell r="D3928">
            <v>18.760000000000002</v>
          </cell>
          <cell r="E3928">
            <v>15.131472818196485</v>
          </cell>
          <cell r="F3928" t="str">
            <v>SIEC Abr/26</v>
          </cell>
        </row>
        <row r="3929">
          <cell r="A3929" t="str">
            <v>09.01.02.300.53</v>
          </cell>
          <cell r="B3929" t="str">
            <v>Curva 45° soldável de PVC marrom Ø 32 mm</v>
          </cell>
          <cell r="C3929" t="str">
            <v>un</v>
          </cell>
          <cell r="D3929">
            <v>21.28</v>
          </cell>
          <cell r="E3929">
            <v>17.164058719148251</v>
          </cell>
          <cell r="F3929" t="str">
            <v>SIEC Abr/26</v>
          </cell>
        </row>
        <row r="3930">
          <cell r="A3930" t="str">
            <v>09.01.02.300.54</v>
          </cell>
          <cell r="B3930" t="str">
            <v>Curva 45° soldável de PVC marrom Ø 40 mm</v>
          </cell>
          <cell r="C3930" t="str">
            <v>un</v>
          </cell>
          <cell r="D3930">
            <v>31.15</v>
          </cell>
          <cell r="E3930">
            <v>25.125020164542669</v>
          </cell>
          <cell r="F3930" t="str">
            <v>SIEC Abr/26</v>
          </cell>
        </row>
        <row r="3931">
          <cell r="A3931" t="str">
            <v>09.01.02.300.55</v>
          </cell>
          <cell r="B3931" t="str">
            <v>Curva 45° soldável de PVC marrom Ø 50 mm</v>
          </cell>
          <cell r="C3931" t="str">
            <v>un</v>
          </cell>
          <cell r="D3931">
            <v>36.04</v>
          </cell>
          <cell r="E3931">
            <v>29.069204710437166</v>
          </cell>
          <cell r="F3931" t="str">
            <v>SIEC Abr/26</v>
          </cell>
        </row>
        <row r="3932">
          <cell r="A3932" t="str">
            <v>09.01.02.300.56</v>
          </cell>
          <cell r="B3932" t="str">
            <v>Curva 45° soldável de PVC marrom Ø 60 mm</v>
          </cell>
          <cell r="C3932" t="str">
            <v>un</v>
          </cell>
          <cell r="D3932">
            <v>43.07</v>
          </cell>
          <cell r="E3932">
            <v>34.739474108727215</v>
          </cell>
          <cell r="F3932" t="str">
            <v>SIEC Abr/26</v>
          </cell>
        </row>
        <row r="3933">
          <cell r="A3933" t="str">
            <v>09.01.02.300.57</v>
          </cell>
          <cell r="B3933" t="str">
            <v>Curva 45° soldável de PVC marrom Ø 75 mm</v>
          </cell>
          <cell r="C3933" t="str">
            <v>un</v>
          </cell>
          <cell r="D3933">
            <v>70.13</v>
          </cell>
          <cell r="E3933">
            <v>56.565575092756895</v>
          </cell>
          <cell r="F3933" t="str">
            <v>SIEC Abr/26</v>
          </cell>
        </row>
        <row r="3934">
          <cell r="A3934" t="str">
            <v>09.01.02.300.58</v>
          </cell>
          <cell r="B3934" t="str">
            <v>Curva 45° soldável de PVC marrom Ø 85 mm</v>
          </cell>
          <cell r="C3934" t="str">
            <v>un</v>
          </cell>
          <cell r="D3934">
            <v>78.14</v>
          </cell>
          <cell r="E3934">
            <v>63.026294563639297</v>
          </cell>
          <cell r="F3934" t="str">
            <v>SIEC Abr/26</v>
          </cell>
        </row>
        <row r="3935">
          <cell r="A3935" t="str">
            <v>09.01.02.300.68</v>
          </cell>
          <cell r="B3935" t="str">
            <v>Curva 90° soldável de PVC marrom Ø 110 mm</v>
          </cell>
          <cell r="C3935" t="str">
            <v>un</v>
          </cell>
          <cell r="D3935">
            <v>258.16000000000003</v>
          </cell>
          <cell r="E3935">
            <v>208.22713340861432</v>
          </cell>
          <cell r="F3935" t="str">
            <v>SIEC Abr/26</v>
          </cell>
        </row>
        <row r="3936">
          <cell r="A3936" t="str">
            <v>09.01.02.300.60</v>
          </cell>
          <cell r="B3936" t="str">
            <v>Curva 90° soldável de PVC marrom Ø 20 mm</v>
          </cell>
          <cell r="C3936" t="str">
            <v>un</v>
          </cell>
          <cell r="D3936">
            <v>18.28</v>
          </cell>
          <cell r="E3936">
            <v>14.744313598967576</v>
          </cell>
          <cell r="F3936" t="str">
            <v>SIEC Abr/26</v>
          </cell>
        </row>
        <row r="3937">
          <cell r="A3937" t="str">
            <v>09.01.02.300.61</v>
          </cell>
          <cell r="B3937" t="str">
            <v>Curva 90° soldável de PVC marrom Ø 25 mm</v>
          </cell>
          <cell r="C3937" t="str">
            <v>un</v>
          </cell>
          <cell r="D3937">
            <v>19.38</v>
          </cell>
          <cell r="E3937">
            <v>15.631553476367156</v>
          </cell>
          <cell r="F3937" t="str">
            <v>SIEC Abr/26</v>
          </cell>
        </row>
        <row r="3938">
          <cell r="A3938" t="str">
            <v>09.01.02.300.62</v>
          </cell>
          <cell r="B3938" t="str">
            <v>Curva 90° soldável de PVC marrom Ø 32 mm</v>
          </cell>
          <cell r="C3938" t="str">
            <v>un</v>
          </cell>
          <cell r="D3938">
            <v>23.61</v>
          </cell>
          <cell r="E3938">
            <v>19.043394095821906</v>
          </cell>
          <cell r="F3938" t="str">
            <v>SIEC Abr/26</v>
          </cell>
        </row>
        <row r="3939">
          <cell r="A3939" t="str">
            <v>09.01.02.300.63</v>
          </cell>
          <cell r="B3939" t="str">
            <v>Curva 90° soldável de PVC marrom Ø 40 mm</v>
          </cell>
          <cell r="C3939" t="str">
            <v>un</v>
          </cell>
          <cell r="D3939">
            <v>38.89</v>
          </cell>
          <cell r="E3939">
            <v>31.367962574608807</v>
          </cell>
          <cell r="F3939" t="str">
            <v>SIEC Abr/26</v>
          </cell>
        </row>
        <row r="3940">
          <cell r="A3940" t="str">
            <v>09.01.02.300.64</v>
          </cell>
          <cell r="B3940" t="str">
            <v>Curva 90° soldável de PVC marrom Ø 50 mm</v>
          </cell>
          <cell r="C3940" t="str">
            <v>un</v>
          </cell>
          <cell r="D3940">
            <v>40.46</v>
          </cell>
          <cell r="E3940">
            <v>32.634295854170027</v>
          </cell>
          <cell r="F3940" t="str">
            <v>SIEC Abr/26</v>
          </cell>
        </row>
        <row r="3941">
          <cell r="A3941" t="str">
            <v>09.01.02.300.65</v>
          </cell>
          <cell r="B3941" t="str">
            <v>Curva 90° soldável de PVC marrom Ø 60 mm</v>
          </cell>
          <cell r="C3941" t="str">
            <v>un</v>
          </cell>
          <cell r="D3941">
            <v>65.5</v>
          </cell>
          <cell r="E3941">
            <v>52.831101790611392</v>
          </cell>
          <cell r="F3941" t="str">
            <v>SIEC Abr/26</v>
          </cell>
        </row>
        <row r="3942">
          <cell r="A3942" t="str">
            <v>09.01.02.300.66</v>
          </cell>
          <cell r="B3942" t="str">
            <v>Curva 90° soldável de PVC marrom Ø 75 mm</v>
          </cell>
          <cell r="C3942" t="str">
            <v>un</v>
          </cell>
          <cell r="D3942">
            <v>95.22</v>
          </cell>
          <cell r="E3942">
            <v>76.802710114534605</v>
          </cell>
          <cell r="F3942" t="str">
            <v>SIEC Abr/26</v>
          </cell>
        </row>
        <row r="3943">
          <cell r="A3943" t="str">
            <v>09.01.02.300.67</v>
          </cell>
          <cell r="B3943" t="str">
            <v>Curva 90° soldável de PVC marrom Ø 85 mm</v>
          </cell>
          <cell r="C3943" t="str">
            <v>un</v>
          </cell>
          <cell r="D3943">
            <v>112.48</v>
          </cell>
          <cell r="E3943">
            <v>90.724310372640744</v>
          </cell>
          <cell r="F3943" t="str">
            <v>SIEC Abr/26</v>
          </cell>
        </row>
        <row r="3944">
          <cell r="A3944" t="str">
            <v>09.01.02.300.168</v>
          </cell>
          <cell r="B3944" t="str">
            <v>Joelho 45 graus, PVC, soldável, DN 25mm, instalado em ramal ou sub-ramal de água - fornecimento e instalação</v>
          </cell>
          <cell r="C3944" t="str">
            <v>un</v>
          </cell>
          <cell r="D3944">
            <v>15.75</v>
          </cell>
          <cell r="E3944">
            <v>12.703661880948539</v>
          </cell>
          <cell r="F3944" t="str">
            <v>SIEC Abr/26</v>
          </cell>
        </row>
        <row r="3945">
          <cell r="A3945" t="str">
            <v>09.01.02.300.112</v>
          </cell>
          <cell r="B3945" t="str">
            <v>Joelho 45° soldável de PVC marrom Ø 110 mm</v>
          </cell>
          <cell r="C3945" t="str">
            <v>un</v>
          </cell>
          <cell r="D3945">
            <v>291.68</v>
          </cell>
          <cell r="E3945">
            <v>235.26375221809968</v>
          </cell>
          <cell r="F3945" t="str">
            <v>SIEC Abr/26</v>
          </cell>
        </row>
        <row r="3946">
          <cell r="A3946" t="str">
            <v>09.01.02.300.104</v>
          </cell>
          <cell r="B3946" t="str">
            <v>Joelho 45° soldável de PVC marrom Ø 20 mm</v>
          </cell>
          <cell r="C3946" t="str">
            <v>un</v>
          </cell>
          <cell r="D3946">
            <v>17.13</v>
          </cell>
          <cell r="E3946">
            <v>13.816744636231649</v>
          </cell>
          <cell r="F3946" t="str">
            <v>SIEC Abr/26</v>
          </cell>
        </row>
        <row r="3947">
          <cell r="A3947" t="str">
            <v>09.01.02.300.105</v>
          </cell>
          <cell r="B3947" t="str">
            <v>Joelho 45° soldável de PVC marrom Ø 25 mm</v>
          </cell>
          <cell r="C3947" t="str">
            <v>un</v>
          </cell>
          <cell r="D3947">
            <v>17.64</v>
          </cell>
          <cell r="E3947">
            <v>14.228101306662365</v>
          </cell>
          <cell r="F3947" t="str">
            <v>SIEC Abr/26</v>
          </cell>
        </row>
        <row r="3948">
          <cell r="A3948" t="str">
            <v>09.01.02.300.106</v>
          </cell>
          <cell r="B3948" t="str">
            <v>Joelho 45° soldável de PVC marrom Ø 32 mm</v>
          </cell>
          <cell r="C3948" t="str">
            <v>un</v>
          </cell>
          <cell r="D3948">
            <v>20.9</v>
          </cell>
          <cell r="E3948">
            <v>16.85755767059203</v>
          </cell>
          <cell r="F3948" t="str">
            <v>SIEC Abr/26</v>
          </cell>
        </row>
        <row r="3949">
          <cell r="A3949" t="str">
            <v>09.01.02.300.107</v>
          </cell>
          <cell r="B3949" t="str">
            <v>Joelho 45° soldável de PVC marrom Ø 40 mm</v>
          </cell>
          <cell r="C3949" t="str">
            <v>un</v>
          </cell>
          <cell r="D3949">
            <v>31.78</v>
          </cell>
          <cell r="E3949">
            <v>25.633166639780612</v>
          </cell>
          <cell r="F3949" t="str">
            <v>SIEC Abr/26</v>
          </cell>
        </row>
        <row r="3950">
          <cell r="A3950" t="str">
            <v>09.01.02.300.108</v>
          </cell>
          <cell r="B3950" t="str">
            <v>Joelho 45° soldável de PVC marrom Ø 50 mm</v>
          </cell>
          <cell r="C3950" t="str">
            <v>un</v>
          </cell>
          <cell r="D3950">
            <v>33.94</v>
          </cell>
          <cell r="E3950">
            <v>27.375383126310695</v>
          </cell>
          <cell r="F3950" t="str">
            <v>SIEC Abr/26</v>
          </cell>
        </row>
        <row r="3951">
          <cell r="A3951" t="str">
            <v>09.01.02.300.109</v>
          </cell>
          <cell r="B3951" t="str">
            <v>Joelho 45° soldável de PVC marrom Ø 60 mm</v>
          </cell>
          <cell r="C3951" t="str">
            <v>un</v>
          </cell>
          <cell r="D3951">
            <v>57.42</v>
          </cell>
          <cell r="E3951">
            <v>46.313921600258105</v>
          </cell>
          <cell r="F3951" t="str">
            <v>SIEC Abr/26</v>
          </cell>
        </row>
        <row r="3952">
          <cell r="A3952" t="str">
            <v>09.01.02.300.110</v>
          </cell>
          <cell r="B3952" t="str">
            <v>Joelho 45° soldável de PVC marrom Ø 75 mm</v>
          </cell>
          <cell r="C3952" t="str">
            <v>un</v>
          </cell>
          <cell r="D3952">
            <v>110.3</v>
          </cell>
          <cell r="E3952">
            <v>88.965962251976123</v>
          </cell>
          <cell r="F3952" t="str">
            <v>SIEC Abr/26</v>
          </cell>
        </row>
        <row r="3953">
          <cell r="A3953" t="str">
            <v>09.01.02.300.111</v>
          </cell>
          <cell r="B3953" t="str">
            <v>Joelho 45° soldável de PVC marrom Ø 85 mm</v>
          </cell>
          <cell r="C3953" t="str">
            <v>un</v>
          </cell>
          <cell r="D3953">
            <v>128.21</v>
          </cell>
          <cell r="E3953">
            <v>103.41184061945475</v>
          </cell>
          <cell r="F3953" t="str">
            <v>SIEC Abr/26</v>
          </cell>
        </row>
        <row r="3954">
          <cell r="A3954" t="str">
            <v>09.01.02.300.100</v>
          </cell>
          <cell r="B3954" t="str">
            <v>Joelho 90 de PVC azul soldável e com bucha de latão, ø 20mm x ½"</v>
          </cell>
          <cell r="C3954" t="str">
            <v>un</v>
          </cell>
          <cell r="D3954">
            <v>15.82</v>
          </cell>
          <cell r="E3954">
            <v>12.760122600419422</v>
          </cell>
          <cell r="F3954" t="str">
            <v>SIEC Abr/26</v>
          </cell>
        </row>
        <row r="3955">
          <cell r="A3955" t="str">
            <v>09.01.02.300.101</v>
          </cell>
          <cell r="B3955" t="str">
            <v>Joelho 90 de PVC azul soldável e com bucha de latão, ø 25mm x ½"</v>
          </cell>
          <cell r="C3955" t="str">
            <v>un</v>
          </cell>
          <cell r="D3955">
            <v>14.46</v>
          </cell>
          <cell r="E3955">
            <v>11.663171479270851</v>
          </cell>
          <cell r="F3955" t="str">
            <v>SIEC Abr/26</v>
          </cell>
        </row>
        <row r="3956">
          <cell r="A3956" t="str">
            <v>09.01.02.300.102</v>
          </cell>
          <cell r="B3956" t="str">
            <v>Joelho 90 de PVC azul soldável e com bucha de latão, ø 25mm x ¾"</v>
          </cell>
          <cell r="C3956" t="str">
            <v>un</v>
          </cell>
          <cell r="D3956">
            <v>17.63</v>
          </cell>
          <cell r="E3956">
            <v>14.220035489595094</v>
          </cell>
          <cell r="F3956" t="str">
            <v>SIEC Abr/26</v>
          </cell>
        </row>
        <row r="3957">
          <cell r="A3957" t="str">
            <v>09.01.02.300.103</v>
          </cell>
          <cell r="B3957" t="str">
            <v>Joelho 90 de PVC azul soldável e com bucha de latão, ø 32mm x ¾"</v>
          </cell>
          <cell r="C3957" t="str">
            <v>un</v>
          </cell>
          <cell r="D3957">
            <v>30.02</v>
          </cell>
          <cell r="E3957">
            <v>24.213582835941281</v>
          </cell>
          <cell r="F3957" t="str">
            <v>SIEC Abr/26</v>
          </cell>
        </row>
        <row r="3958">
          <cell r="A3958" t="str">
            <v>09.01.02.300.169</v>
          </cell>
          <cell r="B3958" t="str">
            <v>Joelho 90 graus, PVC, soldável, DN 25mm, instalado em dreno de ar-condicionado - fornecimento e instalação</v>
          </cell>
          <cell r="C3958" t="str">
            <v>un</v>
          </cell>
          <cell r="D3958">
            <v>11.23</v>
          </cell>
          <cell r="E3958">
            <v>9.0579125665429903</v>
          </cell>
          <cell r="F3958" t="str">
            <v>SIEC Abr/26</v>
          </cell>
        </row>
        <row r="3959">
          <cell r="A3959" t="str">
            <v>09.01.02.300.174</v>
          </cell>
          <cell r="B3959" t="str">
            <v>Joelho 90 graus, PVC, soldável, dn 32 mm instalado em reservação predial de água - fornecimento e instalação.</v>
          </cell>
          <cell r="C3959" t="str">
            <v>un</v>
          </cell>
          <cell r="D3959">
            <v>10.53</v>
          </cell>
          <cell r="E3959">
            <v>8.4933053718341665</v>
          </cell>
          <cell r="F3959" t="str">
            <v>SIEC Abr/26</v>
          </cell>
        </row>
        <row r="3960">
          <cell r="A3960" t="str">
            <v>09.01.02.300.172</v>
          </cell>
          <cell r="B3960" t="str">
            <v>Joelho 90 graus, PVC, soldável, DN 40 mm instalado em reservação predial de água - fornecimento e instalação.</v>
          </cell>
          <cell r="C3960" t="str">
            <v>un</v>
          </cell>
          <cell r="D3960">
            <v>17.11</v>
          </cell>
          <cell r="E3960">
            <v>13.800613002097112</v>
          </cell>
          <cell r="F3960" t="str">
            <v>SIEC Abr/26</v>
          </cell>
        </row>
        <row r="3961">
          <cell r="A3961" t="str">
            <v>09.01.02.300.121</v>
          </cell>
          <cell r="B3961" t="str">
            <v>Joelho 90° soldável de PVC marrom Ø 110 mm</v>
          </cell>
          <cell r="C3961" t="str">
            <v>un</v>
          </cell>
          <cell r="D3961">
            <v>285.39999999999998</v>
          </cell>
          <cell r="E3961">
            <v>230.19841909985479</v>
          </cell>
          <cell r="F3961" t="str">
            <v>SIEC Abr/26</v>
          </cell>
        </row>
        <row r="3962">
          <cell r="A3962" t="str">
            <v>09.01.02.300.113</v>
          </cell>
          <cell r="B3962" t="str">
            <v>Joelho 90° soldável de PVC marrom Ø 20 mm</v>
          </cell>
          <cell r="C3962" t="str">
            <v>un</v>
          </cell>
          <cell r="D3962">
            <v>16.489999999999998</v>
          </cell>
          <cell r="E3962">
            <v>13.300532343926438</v>
          </cell>
          <cell r="F3962" t="str">
            <v>SIEC Abr/26</v>
          </cell>
        </row>
        <row r="3963">
          <cell r="A3963" t="str">
            <v>09.01.02.300.114</v>
          </cell>
          <cell r="B3963" t="str">
            <v>Joelho 90° soldável de PVC marrom Ø 25 mm</v>
          </cell>
          <cell r="C3963" t="str">
            <v>un</v>
          </cell>
          <cell r="D3963">
            <v>13.45</v>
          </cell>
          <cell r="E3963">
            <v>10.84852395547669</v>
          </cell>
          <cell r="F3963" t="str">
            <v>SIEC Abr/26</v>
          </cell>
        </row>
        <row r="3964">
          <cell r="A3964" t="str">
            <v>09.01.02.300.115</v>
          </cell>
          <cell r="B3964" t="str">
            <v>Joelho 90° soldável de PVC marrom Ø 32 mm</v>
          </cell>
          <cell r="C3964" t="str">
            <v>un</v>
          </cell>
          <cell r="D3964">
            <v>18.88</v>
          </cell>
          <cell r="E3964">
            <v>15.22826262300371</v>
          </cell>
          <cell r="F3964" t="str">
            <v>SIEC Abr/26</v>
          </cell>
        </row>
        <row r="3965">
          <cell r="A3965" t="str">
            <v>09.01.02.300.116</v>
          </cell>
          <cell r="B3965" t="str">
            <v>Joelho 90° soldável de PVC marrom Ø 40 mm</v>
          </cell>
          <cell r="C3965" t="str">
            <v>un</v>
          </cell>
          <cell r="D3965">
            <v>31.71</v>
          </cell>
          <cell r="E3965">
            <v>25.576705920309728</v>
          </cell>
          <cell r="F3965" t="str">
            <v>SIEC Abr/26</v>
          </cell>
        </row>
        <row r="3966">
          <cell r="A3966" t="str">
            <v>09.01.02.300.117</v>
          </cell>
          <cell r="B3966" t="str">
            <v>Joelho 90° soldável de PVC marrom Ø 50 mm</v>
          </cell>
          <cell r="C3966" t="str">
            <v>un</v>
          </cell>
          <cell r="D3966">
            <v>19.14</v>
          </cell>
          <cell r="E3966">
            <v>15.437973866752703</v>
          </cell>
          <cell r="F3966" t="str">
            <v>SIEC Abr/26</v>
          </cell>
        </row>
        <row r="3967">
          <cell r="A3967" t="str">
            <v>09.01.02.300.118</v>
          </cell>
          <cell r="B3967" t="str">
            <v>Joelho 90° soldável de PVC marrom Ø 60 mm</v>
          </cell>
          <cell r="C3967" t="str">
            <v>un</v>
          </cell>
          <cell r="D3967">
            <v>59.46</v>
          </cell>
          <cell r="E3967">
            <v>47.959348281980965</v>
          </cell>
          <cell r="F3967" t="str">
            <v>SIEC Abr/26</v>
          </cell>
        </row>
        <row r="3968">
          <cell r="A3968" t="str">
            <v>09.01.02.300.119</v>
          </cell>
          <cell r="B3968" t="str">
            <v>Joelho 90° soldável de PVC marrom Ø 75 mm</v>
          </cell>
          <cell r="C3968" t="str">
            <v>un</v>
          </cell>
          <cell r="D3968">
            <v>133.94</v>
          </cell>
          <cell r="E3968">
            <v>108.03355379899983</v>
          </cell>
          <cell r="F3968" t="str">
            <v>SIEC Abr/26</v>
          </cell>
        </row>
        <row r="3969">
          <cell r="A3969" t="str">
            <v>09.01.02.300.120</v>
          </cell>
          <cell r="B3969" t="str">
            <v>Joelho 90° soldável de PVC marrom Ø 85 mm</v>
          </cell>
          <cell r="C3969" t="str">
            <v>un</v>
          </cell>
          <cell r="D3969">
            <v>153.52000000000001</v>
          </cell>
          <cell r="E3969">
            <v>123.82642361671238</v>
          </cell>
          <cell r="F3969" t="str">
            <v>SIEC Abr/26</v>
          </cell>
        </row>
        <row r="3970">
          <cell r="A3970" t="str">
            <v>09.01.02.300.123</v>
          </cell>
          <cell r="B3970" t="str">
            <v>Luva de redução soldável de PVC marrom Ø 25 x 20 mm</v>
          </cell>
          <cell r="C3970" t="str">
            <v>un</v>
          </cell>
          <cell r="D3970">
            <v>10.01</v>
          </cell>
          <cell r="E3970">
            <v>8.0738828843361823</v>
          </cell>
          <cell r="F3970" t="str">
            <v>SIEC Abr/26</v>
          </cell>
        </row>
        <row r="3971">
          <cell r="A3971" t="str">
            <v>09.01.02.300.124</v>
          </cell>
          <cell r="B3971" t="str">
            <v>Luva de redução soldável de PVC marrom Ø 32 x 25 mm</v>
          </cell>
          <cell r="C3971" t="str">
            <v>un</v>
          </cell>
          <cell r="D3971">
            <v>12.3</v>
          </cell>
          <cell r="E3971">
            <v>9.9209549927407643</v>
          </cell>
          <cell r="F3971" t="str">
            <v>SIEC Abr/26</v>
          </cell>
        </row>
        <row r="3972">
          <cell r="A3972" t="str">
            <v>09.01.02.300.125</v>
          </cell>
          <cell r="B3972" t="str">
            <v>Luva de redução soldável de PVC marrom Ø 40 x 32 mm</v>
          </cell>
          <cell r="C3972" t="str">
            <v>un</v>
          </cell>
          <cell r="D3972">
            <v>19.489999999999998</v>
          </cell>
          <cell r="E3972">
            <v>15.720277464107113</v>
          </cell>
          <cell r="F3972" t="str">
            <v>SIEC Abr/26</v>
          </cell>
        </row>
        <row r="3973">
          <cell r="A3973" t="str">
            <v>09.01.02.300.128</v>
          </cell>
          <cell r="B3973" t="str">
            <v>Luva de redução soldável de PVC marrom Ø 50 x 25 mm</v>
          </cell>
          <cell r="C3973" t="str">
            <v>un</v>
          </cell>
          <cell r="D3973">
            <v>22.84</v>
          </cell>
          <cell r="E3973">
            <v>18.422326181642202</v>
          </cell>
          <cell r="F3973" t="str">
            <v>SIEC Abr/26</v>
          </cell>
        </row>
        <row r="3974">
          <cell r="A3974" t="str">
            <v>09.01.02.300.129</v>
          </cell>
          <cell r="B3974" t="str">
            <v>Luva de redução soldável de PVC marrom Ø 60 x 50 mm</v>
          </cell>
          <cell r="C3974" t="str">
            <v>un</v>
          </cell>
          <cell r="D3974">
            <v>31.94</v>
          </cell>
          <cell r="E3974">
            <v>25.762219712856915</v>
          </cell>
          <cell r="F3974" t="str">
            <v>SIEC Abr/26</v>
          </cell>
        </row>
        <row r="3975">
          <cell r="A3975" t="str">
            <v>09.01.02.300.127</v>
          </cell>
          <cell r="B3975" t="str">
            <v>Luva de redução soldável de PVC marrom Ø 75 x 60 mm</v>
          </cell>
          <cell r="C3975" t="str">
            <v>un</v>
          </cell>
          <cell r="D3975">
            <v>43.43</v>
          </cell>
          <cell r="E3975">
            <v>35.029843523148891</v>
          </cell>
          <cell r="F3975" t="str">
            <v>SIEC Abr/26</v>
          </cell>
        </row>
        <row r="3976">
          <cell r="A3976" t="str">
            <v>09.01.02.300.130</v>
          </cell>
          <cell r="B3976" t="str">
            <v>Luva soldável de PVC azul com rosca metálica Ø 25 mm x 1/2"</v>
          </cell>
          <cell r="C3976" t="str">
            <v>un</v>
          </cell>
          <cell r="D3976">
            <v>15.2</v>
          </cell>
          <cell r="E3976">
            <v>12.260041942248749</v>
          </cell>
          <cell r="F3976" t="str">
            <v>SIEC Abr/26</v>
          </cell>
        </row>
        <row r="3977">
          <cell r="A3977" t="str">
            <v>09.01.02.300.131</v>
          </cell>
          <cell r="B3977" t="str">
            <v>Luva soldável de PVC azul com rosca metálica Ø 25 mm x 3/4"</v>
          </cell>
          <cell r="C3977" t="str">
            <v>un</v>
          </cell>
          <cell r="D3977">
            <v>15.91</v>
          </cell>
          <cell r="E3977">
            <v>12.832714954024842</v>
          </cell>
          <cell r="F3977" t="str">
            <v>SIEC Abr/26</v>
          </cell>
        </row>
        <row r="3978">
          <cell r="A3978" t="str">
            <v>09.01.02.300.145</v>
          </cell>
          <cell r="B3978" t="str">
            <v>Luva soldável de PVC marrom com rosca, ø 32 mm x 1"</v>
          </cell>
          <cell r="C3978" t="str">
            <v>un</v>
          </cell>
          <cell r="D3978">
            <v>10.87</v>
          </cell>
          <cell r="E3978">
            <v>8.7675431521213092</v>
          </cell>
          <cell r="F3978" t="str">
            <v>SIEC Abr/26</v>
          </cell>
        </row>
        <row r="3979">
          <cell r="A3979" t="str">
            <v>09.01.02.300.146</v>
          </cell>
          <cell r="B3979" t="str">
            <v>Luva soldável de PVC marrom com rosca, ø 40 mm x 1 1/4"</v>
          </cell>
          <cell r="C3979" t="str">
            <v>un</v>
          </cell>
          <cell r="D3979">
            <v>18.79</v>
          </cell>
          <cell r="E3979">
            <v>15.155670269398289</v>
          </cell>
          <cell r="F3979" t="str">
            <v>SIEC Abr/26</v>
          </cell>
        </row>
        <row r="3980">
          <cell r="A3980" t="str">
            <v>09.01.02.300.147</v>
          </cell>
          <cell r="B3980" t="str">
            <v>Luva soldável de PVC marrom com rosca, ø 50 mm x 1 1/2"</v>
          </cell>
          <cell r="C3980" t="str">
            <v>un</v>
          </cell>
          <cell r="D3980">
            <v>29.53</v>
          </cell>
          <cell r="E3980">
            <v>23.818357799645106</v>
          </cell>
          <cell r="F3980" t="str">
            <v>SIEC Abr/26</v>
          </cell>
        </row>
        <row r="3981">
          <cell r="A3981" t="str">
            <v>09.01.02.300.140</v>
          </cell>
          <cell r="B3981" t="str">
            <v>Luva soldável de PVC marrom Ø 110 mm</v>
          </cell>
          <cell r="C3981" t="str">
            <v>un</v>
          </cell>
          <cell r="D3981">
            <v>116.57</v>
          </cell>
          <cell r="E3981">
            <v>94.023229553153726</v>
          </cell>
          <cell r="F3981" t="str">
            <v>SIEC Abr/26</v>
          </cell>
        </row>
        <row r="3982">
          <cell r="A3982" t="str">
            <v>09.01.02.300.132</v>
          </cell>
          <cell r="B3982" t="str">
            <v>Luva soldável de PVC marrom Ø 20 mm</v>
          </cell>
          <cell r="C3982" t="str">
            <v>un</v>
          </cell>
          <cell r="D3982">
            <v>9.15</v>
          </cell>
          <cell r="E3982">
            <v>7.3802226165510572</v>
          </cell>
          <cell r="F3982" t="str">
            <v>SIEC Abr/26</v>
          </cell>
        </row>
        <row r="3983">
          <cell r="A3983" t="str">
            <v>09.01.02.300.133</v>
          </cell>
          <cell r="B3983" t="str">
            <v>Luva soldável de PVC marrom Ø 25 mm</v>
          </cell>
          <cell r="C3983" t="str">
            <v>un</v>
          </cell>
          <cell r="D3983">
            <v>9.4600000000000009</v>
          </cell>
          <cell r="E3983">
            <v>7.6302629456363933</v>
          </cell>
          <cell r="F3983" t="str">
            <v>SIEC Abr/26</v>
          </cell>
        </row>
        <row r="3984">
          <cell r="A3984" t="str">
            <v>09.01.02.300.134</v>
          </cell>
          <cell r="B3984" t="str">
            <v>Luva soldável de PVC marrom Ø 32 mm</v>
          </cell>
          <cell r="C3984" t="str">
            <v>un</v>
          </cell>
          <cell r="D3984">
            <v>11.15</v>
          </cell>
          <cell r="E3984">
            <v>8.9933860300048405</v>
          </cell>
          <cell r="F3984" t="str">
            <v>SIEC Abr/26</v>
          </cell>
        </row>
        <row r="3985">
          <cell r="A3985" t="str">
            <v>09.01.02.300.135</v>
          </cell>
          <cell r="B3985" t="str">
            <v>Luva soldável de PVC marrom Ø 40 mm</v>
          </cell>
          <cell r="C3985" t="str">
            <v>un</v>
          </cell>
          <cell r="D3985">
            <v>18.46</v>
          </cell>
          <cell r="E3985">
            <v>14.889498306178416</v>
          </cell>
          <cell r="F3985" t="str">
            <v>SIEC Abr/26</v>
          </cell>
        </row>
        <row r="3986">
          <cell r="A3986" t="str">
            <v>09.01.02.300.136</v>
          </cell>
          <cell r="B3986" t="str">
            <v>Luva soldável de PVC marrom Ø 50 mm</v>
          </cell>
          <cell r="C3986" t="str">
            <v>un</v>
          </cell>
          <cell r="D3986">
            <v>19.399999999999999</v>
          </cell>
          <cell r="E3986">
            <v>15.647685110501692</v>
          </cell>
          <cell r="F3986" t="str">
            <v>SIEC Abr/26</v>
          </cell>
        </row>
        <row r="3987">
          <cell r="A3987" t="str">
            <v>09.01.02.300.137</v>
          </cell>
          <cell r="B3987" t="str">
            <v>Luva soldável de PVC marrom Ø 60 mm</v>
          </cell>
          <cell r="C3987" t="str">
            <v>un</v>
          </cell>
          <cell r="D3987">
            <v>30.78</v>
          </cell>
          <cell r="E3987">
            <v>24.82658493305372</v>
          </cell>
          <cell r="F3987" t="str">
            <v>SIEC Abr/26</v>
          </cell>
        </row>
        <row r="3988">
          <cell r="A3988" t="str">
            <v>09.01.02.300.138</v>
          </cell>
          <cell r="B3988" t="str">
            <v>Luva soldável de PVC marrom Ø 75 mm</v>
          </cell>
          <cell r="C3988" t="str">
            <v>un</v>
          </cell>
          <cell r="D3988">
            <v>44.12</v>
          </cell>
          <cell r="E3988">
            <v>35.586384900790449</v>
          </cell>
          <cell r="F3988" t="str">
            <v>SIEC Abr/26</v>
          </cell>
        </row>
        <row r="3989">
          <cell r="A3989" t="str">
            <v>09.01.02.300.139</v>
          </cell>
          <cell r="B3989" t="str">
            <v>Luva soldável de PVC marrom Ø 85 mm</v>
          </cell>
          <cell r="C3989" t="str">
            <v>un</v>
          </cell>
          <cell r="D3989">
            <v>72.650000000000006</v>
          </cell>
          <cell r="E3989">
            <v>58.598160993708667</v>
          </cell>
          <cell r="F3989" t="str">
            <v>SIEC Abr/26</v>
          </cell>
        </row>
        <row r="3990">
          <cell r="A3990" t="str">
            <v>09.01.02.300.72</v>
          </cell>
          <cell r="B3990" t="str">
            <v>Niple de PVC roscável, ø 1¼"</v>
          </cell>
          <cell r="C3990" t="str">
            <v>un</v>
          </cell>
          <cell r="D3990">
            <v>26.38</v>
          </cell>
          <cell r="E3990">
            <v>21.277625423455394</v>
          </cell>
          <cell r="F3990" t="str">
            <v>SIEC Abr/26</v>
          </cell>
        </row>
        <row r="3991">
          <cell r="A3991" t="str">
            <v>09.01.02.300.73</v>
          </cell>
          <cell r="B3991" t="str">
            <v>Niple de PVC roscável, ø 1½"</v>
          </cell>
          <cell r="C3991" t="str">
            <v>un</v>
          </cell>
          <cell r="D3991">
            <v>31.74</v>
          </cell>
          <cell r="E3991">
            <v>25.600903371511532</v>
          </cell>
          <cell r="F3991" t="str">
            <v>SIEC Abr/26</v>
          </cell>
        </row>
        <row r="3992">
          <cell r="A3992" t="str">
            <v>09.01.02.300.74</v>
          </cell>
          <cell r="B3992" t="str">
            <v>Niple de PVC roscável, ø 2"</v>
          </cell>
          <cell r="C3992" t="str">
            <v>un</v>
          </cell>
          <cell r="D3992">
            <v>41.68</v>
          </cell>
          <cell r="E3992">
            <v>33.618325536376837</v>
          </cell>
          <cell r="F3992" t="str">
            <v>SIEC Abr/26</v>
          </cell>
        </row>
        <row r="3993">
          <cell r="A3993" t="str">
            <v>09.01.02.300.71</v>
          </cell>
          <cell r="B3993" t="str">
            <v>Niple de PVC roscável,ø 1"</v>
          </cell>
          <cell r="C3993" t="str">
            <v>un</v>
          </cell>
          <cell r="D3993">
            <v>21.68</v>
          </cell>
          <cell r="E3993">
            <v>17.486691401839007</v>
          </cell>
          <cell r="F3993" t="str">
            <v>SIEC Abr/26</v>
          </cell>
        </row>
        <row r="3994">
          <cell r="A3994" t="str">
            <v>09.01.02.300.70</v>
          </cell>
          <cell r="B3994" t="str">
            <v>Niple de PVC roscável,ø 3/4"</v>
          </cell>
          <cell r="C3994" t="str">
            <v>un</v>
          </cell>
          <cell r="D3994">
            <v>17.46</v>
          </cell>
          <cell r="E3994">
            <v>14.082916599451526</v>
          </cell>
          <cell r="F3994" t="str">
            <v>SIEC Abr/26</v>
          </cell>
        </row>
        <row r="3995">
          <cell r="A3995" t="str">
            <v>09.01.02.300.01</v>
          </cell>
          <cell r="B3995" t="str">
            <v>Tê 90° soldável de PVC azul com rosca metálica , Ø 20 mm x 20 mm x 1/2"</v>
          </cell>
          <cell r="C3995" t="str">
            <v>un</v>
          </cell>
          <cell r="D3995">
            <v>27.62</v>
          </cell>
          <cell r="E3995">
            <v>22.277786739796742</v>
          </cell>
          <cell r="F3995" t="str">
            <v>SIEC Abr/26</v>
          </cell>
        </row>
        <row r="3996">
          <cell r="A3996" t="str">
            <v>09.01.02.300.02</v>
          </cell>
          <cell r="B3996" t="str">
            <v>Tê 90° soldável de PVC azul com rosca metálica , Ø 25 mm x 25 mm x 1/2"</v>
          </cell>
          <cell r="C3996" t="str">
            <v>un</v>
          </cell>
          <cell r="D3996">
            <v>28.89</v>
          </cell>
          <cell r="E3996">
            <v>23.302145507339894</v>
          </cell>
          <cell r="F3996" t="str">
            <v>SIEC Abr/26</v>
          </cell>
        </row>
        <row r="3997">
          <cell r="A3997" t="str">
            <v>09.01.02.300.03</v>
          </cell>
          <cell r="B3997" t="str">
            <v>Tê 90° soldável de PVC azul com rosca metálica , Ø 25 mm x 25 mm x 3/4"</v>
          </cell>
          <cell r="C3997" t="str">
            <v>un</v>
          </cell>
          <cell r="D3997">
            <v>30.08</v>
          </cell>
          <cell r="E3997">
            <v>24.261977738344893</v>
          </cell>
          <cell r="F3997" t="str">
            <v>SIEC Abr/26</v>
          </cell>
        </row>
        <row r="3998">
          <cell r="A3998" t="str">
            <v>09.01.02.300.12</v>
          </cell>
          <cell r="B3998" t="str">
            <v>Tê 90° soldável de PVC marrom Ø 110 mm</v>
          </cell>
          <cell r="C3998" t="str">
            <v>un</v>
          </cell>
          <cell r="D3998">
            <v>250.27</v>
          </cell>
          <cell r="E3998">
            <v>201.86320374253913</v>
          </cell>
          <cell r="F3998" t="str">
            <v>SIEC Abr/26</v>
          </cell>
        </row>
        <row r="3999">
          <cell r="A3999" t="str">
            <v>09.01.02.300.04</v>
          </cell>
          <cell r="B3999" t="str">
            <v>Tê 90° soldável de PVC marrom Ø 20 mm</v>
          </cell>
          <cell r="C3999" t="str">
            <v>un</v>
          </cell>
          <cell r="D3999">
            <v>18.100000000000001</v>
          </cell>
          <cell r="E3999">
            <v>14.599128891756736</v>
          </cell>
          <cell r="F3999" t="str">
            <v>SIEC Abr/26</v>
          </cell>
        </row>
        <row r="4000">
          <cell r="A4000" t="str">
            <v>09.01.02.300.05</v>
          </cell>
          <cell r="B4000" t="str">
            <v>Tê 90° soldável de PVC marrom Ø 25 mm</v>
          </cell>
          <cell r="C4000" t="str">
            <v>un</v>
          </cell>
          <cell r="D4000">
            <v>18.399999999999999</v>
          </cell>
          <cell r="E4000">
            <v>14.841103403774801</v>
          </cell>
          <cell r="F4000" t="str">
            <v>SIEC Abr/26</v>
          </cell>
        </row>
        <row r="4001">
          <cell r="A4001" t="str">
            <v>09.01.02.300.06</v>
          </cell>
          <cell r="B4001" t="str">
            <v>Tê 90° soldável de PVC marrom Ø 32 mm</v>
          </cell>
          <cell r="C4001" t="str">
            <v>un</v>
          </cell>
          <cell r="D4001">
            <v>21.65</v>
          </cell>
          <cell r="E4001">
            <v>17.462493950637199</v>
          </cell>
          <cell r="F4001" t="str">
            <v>SIEC Abr/26</v>
          </cell>
        </row>
        <row r="4002">
          <cell r="A4002" t="str">
            <v>09.01.02.300.07</v>
          </cell>
          <cell r="B4002" t="str">
            <v>Tê 90° soldável de PVC marrom Ø 40 mm</v>
          </cell>
          <cell r="C4002" t="str">
            <v>un</v>
          </cell>
          <cell r="D4002">
            <v>37.74</v>
          </cell>
          <cell r="E4002">
            <v>30.440393611872885</v>
          </cell>
          <cell r="F4002" t="str">
            <v>SIEC Abr/26</v>
          </cell>
        </row>
        <row r="4003">
          <cell r="A4003" t="str">
            <v>09.01.02.300.08</v>
          </cell>
          <cell r="B4003" t="str">
            <v>Tê 90° soldável de PVC marrom Ø 50 mm</v>
          </cell>
          <cell r="C4003" t="str">
            <v>un</v>
          </cell>
          <cell r="D4003">
            <v>29.41</v>
          </cell>
          <cell r="E4003">
            <v>23.721567994837876</v>
          </cell>
          <cell r="F4003" t="str">
            <v>SIEC Abr/26</v>
          </cell>
        </row>
        <row r="4004">
          <cell r="A4004" t="str">
            <v>09.01.02.300.09</v>
          </cell>
          <cell r="B4004" t="str">
            <v>Tê 90° soldável de PVC marrom Ø 60 mm</v>
          </cell>
          <cell r="C4004" t="str">
            <v>un</v>
          </cell>
          <cell r="D4004">
            <v>64.319999999999993</v>
          </cell>
          <cell r="E4004">
            <v>51.879335376673652</v>
          </cell>
          <cell r="F4004" t="str">
            <v>SIEC Abr/26</v>
          </cell>
        </row>
        <row r="4005">
          <cell r="A4005" t="str">
            <v>09.01.02.300.10</v>
          </cell>
          <cell r="B4005" t="str">
            <v>Tê 90° soldável de PVC marrom Ø 75 mm</v>
          </cell>
          <cell r="C4005" t="str">
            <v>un</v>
          </cell>
          <cell r="D4005">
            <v>109.11</v>
          </cell>
          <cell r="E4005">
            <v>88.006130020971128</v>
          </cell>
          <cell r="F4005" t="str">
            <v>SIEC Abr/26</v>
          </cell>
        </row>
        <row r="4006">
          <cell r="A4006" t="str">
            <v>09.01.02.300.11</v>
          </cell>
          <cell r="B4006" t="str">
            <v>Tê 90° soldável de PVC marrom Ø 85 mm</v>
          </cell>
          <cell r="C4006" t="str">
            <v>un</v>
          </cell>
          <cell r="D4006">
            <v>133.34</v>
          </cell>
          <cell r="E4006">
            <v>107.54960477496371</v>
          </cell>
          <cell r="F4006" t="str">
            <v>SIEC Abr/26</v>
          </cell>
        </row>
        <row r="4007">
          <cell r="A4007" t="str">
            <v>09.01.02.300.167</v>
          </cell>
          <cell r="B4007" t="str">
            <v>Tê de redução soldável de PVC marrom Ø 32 mm x 25 mm</v>
          </cell>
          <cell r="C4007" t="str">
            <v>un</v>
          </cell>
          <cell r="D4007">
            <v>17.39</v>
          </cell>
          <cell r="E4007">
            <v>14.026455879980642</v>
          </cell>
          <cell r="F4007" t="str">
            <v>SIEC Abr/26</v>
          </cell>
        </row>
        <row r="4008">
          <cell r="A4008" t="str">
            <v>09.01.02.300.163</v>
          </cell>
          <cell r="B4008" t="str">
            <v>Tê de redução soldável de PVC marrom Ø 40 mm x 25 mm</v>
          </cell>
          <cell r="C4008" t="str">
            <v>un</v>
          </cell>
          <cell r="D4008">
            <v>30.58</v>
          </cell>
          <cell r="E4008">
            <v>24.665268591708337</v>
          </cell>
          <cell r="F4008" t="str">
            <v>SIEC Abr/26</v>
          </cell>
        </row>
        <row r="4009">
          <cell r="A4009" t="str">
            <v>09.01.02.300.164</v>
          </cell>
          <cell r="B4009" t="str">
            <v>Tê de redução soldável de PVC marrom Ø 40 mm x 32 mm</v>
          </cell>
          <cell r="C4009" t="str">
            <v>un</v>
          </cell>
          <cell r="D4009">
            <v>32.619999999999997</v>
          </cell>
          <cell r="E4009">
            <v>26.310695273431197</v>
          </cell>
          <cell r="F4009" t="str">
            <v>SIEC Abr/26</v>
          </cell>
        </row>
        <row r="4010">
          <cell r="A4010" t="str">
            <v>09.01.02.300.165</v>
          </cell>
          <cell r="B4010" t="str">
            <v>Tê de redução soldável de PVC marrom Ø 50 mm x 40 mm</v>
          </cell>
          <cell r="C4010" t="str">
            <v>un</v>
          </cell>
          <cell r="D4010">
            <v>48.37</v>
          </cell>
          <cell r="E4010">
            <v>39.014357154379738</v>
          </cell>
          <cell r="F4010" t="str">
            <v>SIEC Abr/26</v>
          </cell>
        </row>
        <row r="4011">
          <cell r="A4011" t="str">
            <v>09.01.02.300.166</v>
          </cell>
          <cell r="B4011" t="str">
            <v>Tê de redução soldável de PVC marrom Ø 85 mm x 60 mm</v>
          </cell>
          <cell r="C4011" t="str">
            <v>un</v>
          </cell>
          <cell r="D4011">
            <v>156.66999999999999</v>
          </cell>
          <cell r="E4011">
            <v>126.36715599290207</v>
          </cell>
          <cell r="F4011" t="str">
            <v>SIEC Abr/26</v>
          </cell>
        </row>
        <row r="4012">
          <cell r="A4012" t="str">
            <v>09.01.02.300.122</v>
          </cell>
          <cell r="B4012" t="str">
            <v>Tê de redução soldável de PVC marron Ø 50 x 25mm</v>
          </cell>
          <cell r="C4012" t="str">
            <v>un</v>
          </cell>
          <cell r="D4012">
            <v>36.409999999999997</v>
          </cell>
          <cell r="E4012">
            <v>29.367639941926114</v>
          </cell>
          <cell r="F4012" t="str">
            <v>SIEC Abr/26</v>
          </cell>
        </row>
        <row r="4013">
          <cell r="A4013" t="str">
            <v>09.01.02.300.170</v>
          </cell>
          <cell r="B4013" t="str">
            <v>Tê, PVC, soldável, DN 25mm, instalado em dreno de ar-condicionado - fornecimento e instalação</v>
          </cell>
          <cell r="C4013" t="str">
            <v>un</v>
          </cell>
          <cell r="D4013">
            <v>15.41</v>
          </cell>
          <cell r="E4013">
            <v>12.429424100661397</v>
          </cell>
          <cell r="F4013" t="str">
            <v>SIEC Abr/26</v>
          </cell>
        </row>
        <row r="4014">
          <cell r="A4014" t="str">
            <v>09.01.02.300.173</v>
          </cell>
          <cell r="B4014" t="str">
            <v>Tê, PVC, soldável, DN 40 mm instalado em reservação predial de água - fornecimento e instalação.</v>
          </cell>
          <cell r="C4014" t="str">
            <v>un</v>
          </cell>
          <cell r="D4014">
            <v>24.68</v>
          </cell>
          <cell r="E4014">
            <v>19.906436522019678</v>
          </cell>
          <cell r="F4014" t="str">
            <v>SIEC Abr/26</v>
          </cell>
        </row>
        <row r="4015">
          <cell r="A4015" t="str">
            <v>09.01.02.300.30</v>
          </cell>
          <cell r="B4015" t="str">
            <v>Tubo de PVC soldável marrom, sem conexões Ø 110 mm</v>
          </cell>
          <cell r="C4015" t="str">
            <v>m</v>
          </cell>
          <cell r="D4015">
            <v>153.31</v>
          </cell>
          <cell r="E4015">
            <v>123.65704145829973</v>
          </cell>
          <cell r="F4015" t="str">
            <v>SIEC Abr/26</v>
          </cell>
        </row>
        <row r="4016">
          <cell r="A4016" t="str">
            <v>09.01.02.300.22</v>
          </cell>
          <cell r="B4016" t="str">
            <v>Tubo de PVC soldável marrom, sem conexões Ø 20 mm</v>
          </cell>
          <cell r="C4016" t="str">
            <v>m</v>
          </cell>
          <cell r="D4016">
            <v>16.28</v>
          </cell>
          <cell r="E4016">
            <v>13.131150185513793</v>
          </cell>
          <cell r="F4016" t="str">
            <v>SIEC Abr/26</v>
          </cell>
        </row>
        <row r="4017">
          <cell r="A4017" t="str">
            <v>09.01.02.300.23</v>
          </cell>
          <cell r="B4017" t="str">
            <v>Tubo de PVC soldável marrom, sem conexões Ø 25 mm</v>
          </cell>
          <cell r="C4017" t="str">
            <v>m</v>
          </cell>
          <cell r="D4017">
            <v>18.75</v>
          </cell>
          <cell r="E4017">
            <v>15.123407001129214</v>
          </cell>
          <cell r="F4017" t="str">
            <v>SIEC Abr/26</v>
          </cell>
        </row>
        <row r="4018">
          <cell r="A4018" t="str">
            <v>09.01.02.300.24</v>
          </cell>
          <cell r="B4018" t="str">
            <v>Tubo de PVC soldável marrom, sem conexões Ø 32 mm</v>
          </cell>
          <cell r="C4018" t="str">
            <v>m</v>
          </cell>
          <cell r="D4018">
            <v>27.28</v>
          </cell>
          <cell r="E4018">
            <v>22.003548959509597</v>
          </cell>
          <cell r="F4018" t="str">
            <v>SIEC Abr/26</v>
          </cell>
        </row>
        <row r="4019">
          <cell r="A4019" t="str">
            <v>09.01.02.300.25</v>
          </cell>
          <cell r="B4019" t="str">
            <v>Tubo de PVC soldável marrom, sem conexões Ø 40 mm</v>
          </cell>
          <cell r="C4019" t="str">
            <v>m</v>
          </cell>
          <cell r="D4019">
            <v>33.119999999999997</v>
          </cell>
          <cell r="E4019">
            <v>26.713986126794641</v>
          </cell>
          <cell r="F4019" t="str">
            <v>SIEC Abr/26</v>
          </cell>
        </row>
        <row r="4020">
          <cell r="A4020" t="str">
            <v>09.01.02.300.26</v>
          </cell>
          <cell r="B4020" t="str">
            <v>Tubo de PVC soldável marrom, sem conexões Ø 50 mm</v>
          </cell>
          <cell r="C4020" t="str">
            <v>m</v>
          </cell>
          <cell r="D4020">
            <v>34.76</v>
          </cell>
          <cell r="E4020">
            <v>28.036780125826745</v>
          </cell>
          <cell r="F4020" t="str">
            <v>SIEC Abr/26</v>
          </cell>
        </row>
        <row r="4021">
          <cell r="A4021" t="str">
            <v>09.01.02.300.27</v>
          </cell>
          <cell r="B4021" t="str">
            <v>Tubo de PVC soldável marrom, sem conexões Ø 60 mm</v>
          </cell>
          <cell r="C4021" t="str">
            <v>m</v>
          </cell>
          <cell r="D4021">
            <v>55.79</v>
          </cell>
          <cell r="E4021">
            <v>44.999193418293274</v>
          </cell>
          <cell r="F4021" t="str">
            <v>SIEC Abr/26</v>
          </cell>
        </row>
        <row r="4022">
          <cell r="A4022" t="str">
            <v>09.01.02.300.28</v>
          </cell>
          <cell r="B4022" t="str">
            <v>Tubo de PVC soldável marrom, sem conexões Ø 75 mm</v>
          </cell>
          <cell r="C4022" t="str">
            <v>m</v>
          </cell>
          <cell r="D4022">
            <v>75.180000000000007</v>
          </cell>
          <cell r="E4022">
            <v>60.638812711727702</v>
          </cell>
          <cell r="F4022" t="str">
            <v>SIEC Abr/26</v>
          </cell>
        </row>
        <row r="4023">
          <cell r="A4023" t="str">
            <v>09.01.02.300.29</v>
          </cell>
          <cell r="B4023" t="str">
            <v>Tubo de PVC soldável marrom, sem conexões Ø 85 mm</v>
          </cell>
          <cell r="C4023" t="str">
            <v>m</v>
          </cell>
          <cell r="D4023">
            <v>110.72</v>
          </cell>
          <cell r="E4023">
            <v>89.304726568801414</v>
          </cell>
          <cell r="F4023" t="str">
            <v>SIEC Abr/26</v>
          </cell>
        </row>
        <row r="4024">
          <cell r="A4024" t="str">
            <v>09.01.02.300.171</v>
          </cell>
          <cell r="B4024" t="str">
            <v>Tubo, PVC, soldável, DN 32 mm, instalado em reservação predial de água - fornecimento e instalação.</v>
          </cell>
          <cell r="C4024" t="str">
            <v>m</v>
          </cell>
          <cell r="D4024">
            <v>16.2</v>
          </cell>
          <cell r="E4024">
            <v>13.066623648975641</v>
          </cell>
          <cell r="F4024" t="str">
            <v>SIEC Abr/26</v>
          </cell>
        </row>
        <row r="4025">
          <cell r="A4025" t="str">
            <v>09.01.02.300.21</v>
          </cell>
          <cell r="B4025" t="str">
            <v>União soldável de PVC marrom Ø 110 mm</v>
          </cell>
          <cell r="C4025" t="str">
            <v>un</v>
          </cell>
          <cell r="D4025">
            <v>475.9</v>
          </cell>
          <cell r="E4025">
            <v>383.8522342313276</v>
          </cell>
          <cell r="F4025" t="str">
            <v>SIEC Abr/26</v>
          </cell>
        </row>
        <row r="4026">
          <cell r="A4026" t="str">
            <v>09.01.02.300.13</v>
          </cell>
          <cell r="B4026" t="str">
            <v>União soldável de PVC marrom Ø 20 mm</v>
          </cell>
          <cell r="C4026" t="str">
            <v>un</v>
          </cell>
          <cell r="D4026">
            <v>16.02</v>
          </cell>
          <cell r="E4026">
            <v>12.9214389417648</v>
          </cell>
          <cell r="F4026" t="str">
            <v>SIEC Abr/26</v>
          </cell>
        </row>
        <row r="4027">
          <cell r="A4027" t="str">
            <v>09.01.02.300.14</v>
          </cell>
          <cell r="B4027" t="str">
            <v>União soldável de PVC marrom Ø 25 mm</v>
          </cell>
          <cell r="C4027" t="str">
            <v>un</v>
          </cell>
          <cell r="D4027">
            <v>17.87</v>
          </cell>
          <cell r="E4027">
            <v>14.413615099209551</v>
          </cell>
          <cell r="F4027" t="str">
            <v>SIEC Abr/26</v>
          </cell>
        </row>
        <row r="4028">
          <cell r="A4028" t="str">
            <v>09.01.02.300.15</v>
          </cell>
          <cell r="B4028" t="str">
            <v>União soldável de PVC marrom Ø 32 mm</v>
          </cell>
          <cell r="C4028" t="str">
            <v>un</v>
          </cell>
          <cell r="D4028">
            <v>24.59</v>
          </cell>
          <cell r="E4028">
            <v>19.833844168414259</v>
          </cell>
          <cell r="F4028" t="str">
            <v>SIEC Abr/26</v>
          </cell>
        </row>
        <row r="4029">
          <cell r="A4029" t="str">
            <v>09.01.02.300.16</v>
          </cell>
          <cell r="B4029" t="str">
            <v>União soldável de PVC marrom Ø 40 mm</v>
          </cell>
          <cell r="C4029" t="str">
            <v>un</v>
          </cell>
          <cell r="D4029">
            <v>43.82</v>
          </cell>
          <cell r="E4029">
            <v>35.344410388772381</v>
          </cell>
          <cell r="F4029" t="str">
            <v>SIEC Abr/26</v>
          </cell>
        </row>
        <row r="4030">
          <cell r="A4030" t="str">
            <v>09.01.02.300.17</v>
          </cell>
          <cell r="B4030" t="str">
            <v>União soldável de PVC marrom Ø 50 mm</v>
          </cell>
          <cell r="C4030" t="str">
            <v>un</v>
          </cell>
          <cell r="D4030">
            <v>46.69</v>
          </cell>
          <cell r="E4030">
            <v>37.659299887078561</v>
          </cell>
          <cell r="F4030" t="str">
            <v>SIEC Abr/26</v>
          </cell>
        </row>
        <row r="4031">
          <cell r="A4031" t="str">
            <v>09.01.02.300.18</v>
          </cell>
          <cell r="B4031" t="str">
            <v>União soldável de PVC marrom Ø 60 mm</v>
          </cell>
          <cell r="C4031" t="str">
            <v>un</v>
          </cell>
          <cell r="D4031">
            <v>99.43</v>
          </cell>
          <cell r="E4031">
            <v>80.198419099854817</v>
          </cell>
          <cell r="F4031" t="str">
            <v>SIEC Abr/26</v>
          </cell>
        </row>
        <row r="4032">
          <cell r="A4032" t="str">
            <v>09.01.02.300.19</v>
          </cell>
          <cell r="B4032" t="str">
            <v>União soldável de PVC marrom Ø 75 mm</v>
          </cell>
          <cell r="C4032" t="str">
            <v>un</v>
          </cell>
          <cell r="D4032">
            <v>193.34</v>
          </cell>
          <cell r="E4032">
            <v>155.9445071785772</v>
          </cell>
          <cell r="F4032" t="str">
            <v>SIEC Abr/26</v>
          </cell>
        </row>
        <row r="4033">
          <cell r="A4033" t="str">
            <v>09.01.02.300.148</v>
          </cell>
          <cell r="B4033" t="str">
            <v>Válvula de retenção de PVC soldável - ø 25 mm</v>
          </cell>
          <cell r="C4033" t="str">
            <v>un</v>
          </cell>
          <cell r="D4033">
            <v>39.909999999999997</v>
          </cell>
          <cell r="E4033">
            <v>32.190675915470237</v>
          </cell>
          <cell r="F4033" t="str">
            <v>SIEC Abr/26</v>
          </cell>
        </row>
        <row r="4034">
          <cell r="A4034" t="str">
            <v>09.01.02.400</v>
          </cell>
          <cell r="B4034" t="str">
            <v>TUBOS E CONEXÕES DE FERRO FUNDIDO</v>
          </cell>
          <cell r="C4034" t="str">
            <v/>
          </cell>
          <cell r="E4034">
            <v>0</v>
          </cell>
          <cell r="F4034" t="str">
            <v>SIEC Abr/26</v>
          </cell>
        </row>
        <row r="4035">
          <cell r="A4035" t="str">
            <v>09.01.02.400.64</v>
          </cell>
          <cell r="B4035" t="str">
            <v>Joelho 90° de ferro maleável galvanizado Ø 2 1/2"</v>
          </cell>
          <cell r="C4035" t="str">
            <v>un</v>
          </cell>
          <cell r="D4035">
            <v>185.43</v>
          </cell>
          <cell r="E4035">
            <v>149.56444587836748</v>
          </cell>
          <cell r="F4035" t="str">
            <v>SIEC Abr/26</v>
          </cell>
        </row>
        <row r="4036">
          <cell r="A4036" t="str">
            <v>09.01.02.400.60</v>
          </cell>
          <cell r="B4036" t="str">
            <v>Joelho 90° de ferro maleável galvanizado redução Ø 3" x 2 1/2"</v>
          </cell>
          <cell r="C4036" t="str">
            <v>un</v>
          </cell>
          <cell r="D4036">
            <v>153.85</v>
          </cell>
          <cell r="E4036">
            <v>124.09259557993224</v>
          </cell>
          <cell r="F4036" t="str">
            <v>SIEC Abr/26</v>
          </cell>
        </row>
        <row r="4037">
          <cell r="A4037" t="str">
            <v>09.01.02.400.63</v>
          </cell>
          <cell r="B4037" t="str">
            <v>Niple duplo de ferro maleável Ø 65 mm (2 1/2"), rosca BSP</v>
          </cell>
          <cell r="C4037" t="str">
            <v>un</v>
          </cell>
          <cell r="D4037">
            <v>116.91</v>
          </cell>
          <cell r="E4037">
            <v>94.297467333440878</v>
          </cell>
          <cell r="F4037" t="str">
            <v>SIEC Abr/26</v>
          </cell>
        </row>
        <row r="4038">
          <cell r="A4038" t="str">
            <v>09.01.02.400.65</v>
          </cell>
          <cell r="B4038" t="str">
            <v>Tê 90° de ferro maleável galvanizado Ø 2 1/2"</v>
          </cell>
          <cell r="C4038" t="str">
            <v>un</v>
          </cell>
          <cell r="D4038">
            <v>252.53</v>
          </cell>
          <cell r="E4038">
            <v>203.68607839974189</v>
          </cell>
          <cell r="F4038" t="str">
            <v>SIEC Abr/26</v>
          </cell>
        </row>
        <row r="4039">
          <cell r="A4039" t="str">
            <v>09.01.02.400.66</v>
          </cell>
          <cell r="B4039" t="str">
            <v>Tê 90° de ferro maleável galvanizado Ø 3"</v>
          </cell>
          <cell r="C4039" t="str">
            <v>un</v>
          </cell>
          <cell r="D4039">
            <v>306.95999999999998</v>
          </cell>
          <cell r="E4039">
            <v>247.58832069688657</v>
          </cell>
          <cell r="F4039" t="str">
            <v>SIEC Abr/26</v>
          </cell>
        </row>
        <row r="4040">
          <cell r="A4040" t="str">
            <v>09.01.02.400.62</v>
          </cell>
          <cell r="B4040" t="str">
            <v>Tê 90° de redução de ferro maleável galvanizado Ø 3" x 2 1/2"</v>
          </cell>
          <cell r="C4040" t="str">
            <v>un</v>
          </cell>
          <cell r="D4040">
            <v>306.98</v>
          </cell>
          <cell r="E4040">
            <v>247.60445233102115</v>
          </cell>
          <cell r="F4040" t="str">
            <v>SIEC Abr/26</v>
          </cell>
        </row>
        <row r="4041">
          <cell r="A4041" t="str">
            <v>09.01.02.400.01</v>
          </cell>
          <cell r="B4041" t="str">
            <v>Tubo de ferro fundido, ponta e ponta (TP SMU), Ø 50mm, sem conexões, Linha Predial SMU</v>
          </cell>
          <cell r="C4041" t="str">
            <v>m</v>
          </cell>
          <cell r="D4041">
            <v>191.31</v>
          </cell>
          <cell r="E4041">
            <v>154.30714631392161</v>
          </cell>
          <cell r="F4041" t="str">
            <v>SIEC Abr/26</v>
          </cell>
        </row>
        <row r="4042">
          <cell r="A4042" t="str">
            <v>09.01.02.400.02</v>
          </cell>
          <cell r="B4042" t="str">
            <v>Tubo de ferro fundido, ponta e ponta (TP SMU), Ø 75mm, sem conexões, Linha Predial SMU</v>
          </cell>
          <cell r="C4042" t="str">
            <v>m</v>
          </cell>
          <cell r="D4042">
            <v>309.07</v>
          </cell>
          <cell r="E4042">
            <v>249.29020809808031</v>
          </cell>
          <cell r="F4042" t="str">
            <v>SIEC Abr/26</v>
          </cell>
        </row>
        <row r="4043">
          <cell r="A4043" t="str">
            <v>09.01.02.500</v>
          </cell>
          <cell r="B4043" t="str">
            <v>TUBOS E CONEXÕES DE COBRE / BRONZE</v>
          </cell>
          <cell r="C4043" t="str">
            <v/>
          </cell>
          <cell r="E4043">
            <v>0</v>
          </cell>
          <cell r="F4043" t="str">
            <v>SIEC Abr/26</v>
          </cell>
        </row>
        <row r="4044">
          <cell r="A4044" t="str">
            <v>09.01.02.500.53</v>
          </cell>
          <cell r="B4044" t="str">
            <v>Bucha de redução em cobre sem anel de solda, ponta x bolsa, Ø 66 mm x 54 mm</v>
          </cell>
          <cell r="C4044" t="str">
            <v>un</v>
          </cell>
          <cell r="D4044">
            <v>185.63</v>
          </cell>
          <cell r="E4044">
            <v>149.72576221971286</v>
          </cell>
          <cell r="F4044" t="str">
            <v>SIEC Abr/26</v>
          </cell>
        </row>
        <row r="4045">
          <cell r="A4045" t="str">
            <v>09.01.02.500.48</v>
          </cell>
          <cell r="B4045" t="str">
            <v>Conector de bronze soldável sem anel, bolsa x rosca F, Ø 22 x 3/4"</v>
          </cell>
          <cell r="C4045" t="str">
            <v>un</v>
          </cell>
          <cell r="D4045">
            <v>31.64</v>
          </cell>
          <cell r="E4045">
            <v>25.520245200838843</v>
          </cell>
          <cell r="F4045" t="str">
            <v>SIEC Abr/26</v>
          </cell>
        </row>
        <row r="4046">
          <cell r="A4046" t="str">
            <v>09.01.02.500.07</v>
          </cell>
          <cell r="B4046" t="str">
            <v>Cotovelo de cobre soldável sem anel de solda, bolsa x bolsa, Ø 15</v>
          </cell>
          <cell r="C4046" t="str">
            <v>un</v>
          </cell>
          <cell r="D4046">
            <v>18.36</v>
          </cell>
          <cell r="E4046">
            <v>14.808840135505726</v>
          </cell>
          <cell r="F4046" t="str">
            <v>SIEC Abr/26</v>
          </cell>
        </row>
        <row r="4047">
          <cell r="A4047" t="str">
            <v>09.01.02.500.08</v>
          </cell>
          <cell r="B4047" t="str">
            <v>Cotovelo de cobre soldável sem anel de solda, bolsa x bolsa, Ø 22</v>
          </cell>
          <cell r="C4047" t="str">
            <v>un</v>
          </cell>
          <cell r="D4047">
            <v>28.78</v>
          </cell>
          <cell r="E4047">
            <v>23.213421519599937</v>
          </cell>
          <cell r="F4047" t="str">
            <v>SIEC Abr/26</v>
          </cell>
        </row>
        <row r="4048">
          <cell r="A4048" t="str">
            <v>09.01.02.500.09</v>
          </cell>
          <cell r="B4048" t="str">
            <v>Cotovelo de cobre soldável sem anel de solda, bolsa x bolsa, Ø 28</v>
          </cell>
          <cell r="C4048" t="str">
            <v>un</v>
          </cell>
          <cell r="D4048">
            <v>39.869999999999997</v>
          </cell>
          <cell r="E4048">
            <v>32.15841264720116</v>
          </cell>
          <cell r="F4048" t="str">
            <v>SIEC Abr/26</v>
          </cell>
        </row>
        <row r="4049">
          <cell r="A4049" t="str">
            <v>09.01.02.500.34</v>
          </cell>
          <cell r="B4049" t="str">
            <v>Luva de bronze soldável com anel, bolsa x bolsa, Ø 35</v>
          </cell>
          <cell r="C4049" t="str">
            <v>un</v>
          </cell>
          <cell r="D4049">
            <v>50.74</v>
          </cell>
          <cell r="E4049">
            <v>40.925955799322473</v>
          </cell>
          <cell r="F4049" t="str">
            <v>SIEC Abr/26</v>
          </cell>
        </row>
        <row r="4050">
          <cell r="A4050" t="str">
            <v>09.01.02.500.31</v>
          </cell>
          <cell r="B4050" t="str">
            <v>Luva de cobre soldável sem anel de solda, bolsa x bolsa, Ø 15</v>
          </cell>
          <cell r="C4050" t="str">
            <v>un</v>
          </cell>
          <cell r="D4050">
            <v>12.57</v>
          </cell>
          <cell r="E4050">
            <v>10.138732053557025</v>
          </cell>
          <cell r="F4050" t="str">
            <v>SIEC Abr/26</v>
          </cell>
        </row>
        <row r="4051">
          <cell r="A4051" t="str">
            <v>09.01.02.500.32</v>
          </cell>
          <cell r="B4051" t="str">
            <v>Luva de cobre soldável sem anel de solda, bolsa x bolsa, Ø 22</v>
          </cell>
          <cell r="C4051" t="str">
            <v>un</v>
          </cell>
          <cell r="D4051">
            <v>17.350000000000001</v>
          </cell>
          <cell r="E4051">
            <v>13.994192611711567</v>
          </cell>
          <cell r="F4051" t="str">
            <v>SIEC Abr/26</v>
          </cell>
        </row>
        <row r="4052">
          <cell r="A4052" t="str">
            <v>09.01.02.500.33</v>
          </cell>
          <cell r="B4052" t="str">
            <v>Luva de cobre soldável sem anel de solda, bolsa x bolsa, Ø 28</v>
          </cell>
          <cell r="C4052" t="str">
            <v>un</v>
          </cell>
          <cell r="D4052">
            <v>24.91</v>
          </cell>
          <cell r="E4052">
            <v>20.091950314566866</v>
          </cell>
          <cell r="F4052" t="str">
            <v>SIEC Abr/26</v>
          </cell>
        </row>
        <row r="4053">
          <cell r="A4053" t="str">
            <v>09.01.02.500.54</v>
          </cell>
          <cell r="B4053" t="str">
            <v>Niple duplo de cobre sem anel de solda, Ø 2 1/2", rosca BSP</v>
          </cell>
          <cell r="C4053" t="str">
            <v>un</v>
          </cell>
          <cell r="D4053">
            <v>221.46</v>
          </cell>
          <cell r="E4053">
            <v>178.62558477173738</v>
          </cell>
          <cell r="F4053" t="str">
            <v>SIEC Abr/26</v>
          </cell>
        </row>
        <row r="4054">
          <cell r="A4054" t="str">
            <v>09.01.02.500.01</v>
          </cell>
          <cell r="B4054" t="str">
            <v>Tubo de cobre soldável, Ø 15, Classe E, sem conexões</v>
          </cell>
          <cell r="C4054" t="str">
            <v>m</v>
          </cell>
          <cell r="D4054">
            <v>41.5</v>
          </cell>
          <cell r="E4054">
            <v>33.473140829165992</v>
          </cell>
          <cell r="F4054" t="str">
            <v>SIEC Abr/26</v>
          </cell>
        </row>
        <row r="4055">
          <cell r="A4055" t="str">
            <v>09.01.02.500.02</v>
          </cell>
          <cell r="B4055" t="str">
            <v>Tubo de cobre soldável, Ø 22, Classe E, sem conexões</v>
          </cell>
          <cell r="C4055" t="str">
            <v>m</v>
          </cell>
          <cell r="D4055">
            <v>68.680000000000007</v>
          </cell>
          <cell r="E4055">
            <v>55.396031618002908</v>
          </cell>
          <cell r="F4055" t="str">
            <v>SIEC Abr/26</v>
          </cell>
        </row>
        <row r="4056">
          <cell r="A4056" t="str">
            <v>09.01.02.500.03</v>
          </cell>
          <cell r="B4056" t="str">
            <v>Tubo de cobre soldável, Ø 28, Classe E, sem conexões</v>
          </cell>
          <cell r="C4056" t="str">
            <v>m</v>
          </cell>
          <cell r="D4056">
            <v>83.94</v>
          </cell>
          <cell r="E4056">
            <v>67.704468462655271</v>
          </cell>
          <cell r="F4056" t="str">
            <v>SIEC Abr/26</v>
          </cell>
        </row>
        <row r="4057">
          <cell r="A4057" t="str">
            <v>09.01.02.500.04</v>
          </cell>
          <cell r="B4057" t="str">
            <v>Tubo de cobre soldável, Ø 35, Classe E, sem conexões</v>
          </cell>
          <cell r="C4057" t="str">
            <v>m</v>
          </cell>
          <cell r="D4057">
            <v>111.3</v>
          </cell>
          <cell r="E4057">
            <v>89.772543958703011</v>
          </cell>
          <cell r="F4057" t="str">
            <v>SIEC Abr/26</v>
          </cell>
        </row>
        <row r="4058">
          <cell r="A4058" t="str">
            <v>09.01.02.500.05</v>
          </cell>
          <cell r="B4058" t="str">
            <v>Tubo de cobre soldável, Ø 42, Classe E, sem conexões</v>
          </cell>
          <cell r="C4058" t="str">
            <v>m</v>
          </cell>
          <cell r="D4058">
            <v>149.16999999999999</v>
          </cell>
          <cell r="E4058">
            <v>120.31779319245038</v>
          </cell>
          <cell r="F4058" t="str">
            <v>SIEC Abr/26</v>
          </cell>
        </row>
        <row r="4059">
          <cell r="A4059" t="str">
            <v>09.01.02.500.06</v>
          </cell>
          <cell r="B4059" t="str">
            <v>Tubo de cobre soldável, Ø 54, Classe E, sem conexões</v>
          </cell>
          <cell r="C4059" t="str">
            <v>m</v>
          </cell>
          <cell r="D4059">
            <v>214.96</v>
          </cell>
          <cell r="E4059">
            <v>173.38280367801258</v>
          </cell>
          <cell r="F4059" t="str">
            <v>SIEC Abr/26</v>
          </cell>
        </row>
        <row r="4060">
          <cell r="A4060" t="str">
            <v>09.01.02.900</v>
          </cell>
          <cell r="B4060" t="str">
            <v>REPAROS/SUBSTITUIÇÕES DIVERSOS</v>
          </cell>
          <cell r="C4060" t="str">
            <v/>
          </cell>
          <cell r="E4060">
            <v>0</v>
          </cell>
          <cell r="F4060" t="str">
            <v>SIEC Abr/26</v>
          </cell>
        </row>
        <row r="4061">
          <cell r="A4061" t="str">
            <v>09.01.02.900.22</v>
          </cell>
          <cell r="B4061" t="str">
            <v>Acabamento cromado completo (canopla, volante e gaxeta) para registro, ref. Deca linha prata, diâmetro ¾", ou equivalente</v>
          </cell>
          <cell r="C4061" t="str">
            <v>un</v>
          </cell>
          <cell r="D4061">
            <v>52.27</v>
          </cell>
          <cell r="E4061">
            <v>42.16002581061462</v>
          </cell>
          <cell r="F4061" t="str">
            <v>SIEC Abr/26</v>
          </cell>
        </row>
        <row r="4062">
          <cell r="A4062" t="str">
            <v>09.01.02.900.08</v>
          </cell>
          <cell r="B4062" t="str">
            <v>Anel de vedação 100mm para bacia sanitária</v>
          </cell>
          <cell r="C4062" t="str">
            <v>un</v>
          </cell>
          <cell r="D4062">
            <v>25.01</v>
          </cell>
          <cell r="E4062">
            <v>20.172608485239557</v>
          </cell>
          <cell r="F4062" t="str">
            <v>SIEC Abr/26</v>
          </cell>
        </row>
        <row r="4063">
          <cell r="A4063" t="str">
            <v>09.01.02.900.07</v>
          </cell>
          <cell r="B4063" t="str">
            <v>Bolsa de ligação para bacia sanitária, tubulação com diâmetro 1½"</v>
          </cell>
          <cell r="C4063" t="str">
            <v>un</v>
          </cell>
          <cell r="D4063">
            <v>17.170000000000002</v>
          </cell>
          <cell r="E4063">
            <v>13.849007904500727</v>
          </cell>
          <cell r="F4063" t="str">
            <v>SIEC Abr/26</v>
          </cell>
        </row>
        <row r="4064">
          <cell r="A4064" t="str">
            <v>09.01.02.900.48</v>
          </cell>
          <cell r="B4064" t="str">
            <v>Desentupimento de bacia sanitária</v>
          </cell>
          <cell r="C4064" t="str">
            <v>un</v>
          </cell>
          <cell r="D4064">
            <v>7.17</v>
          </cell>
          <cell r="E4064">
            <v>5.7831908372318113</v>
          </cell>
          <cell r="F4064" t="str">
            <v>SIEC Abr/26</v>
          </cell>
        </row>
        <row r="4065">
          <cell r="A4065" t="str">
            <v>09.01.02.900.10</v>
          </cell>
          <cell r="B4065" t="str">
            <v>Engate flexível cromado, para entrada de água, comprimento 40cm, diâmetro ½", ref. Deca ou equivalente</v>
          </cell>
          <cell r="C4065" t="str">
            <v>un</v>
          </cell>
          <cell r="D4065">
            <v>54.88</v>
          </cell>
          <cell r="E4065">
            <v>44.265204065171801</v>
          </cell>
          <cell r="F4065" t="str">
            <v>SIEC Abr/26</v>
          </cell>
        </row>
        <row r="4066">
          <cell r="A4066" t="str">
            <v>09.01.02.900.58</v>
          </cell>
          <cell r="B4066" t="str">
            <v>Engate flexível em plástico branco, 1/2" x 30cm - fornecimento e instalação</v>
          </cell>
          <cell r="C4066" t="str">
            <v>un</v>
          </cell>
          <cell r="D4066">
            <v>15.04</v>
          </cell>
          <cell r="E4066">
            <v>12.130988869172446</v>
          </cell>
          <cell r="F4066" t="str">
            <v>SIEC Abr/26</v>
          </cell>
        </row>
        <row r="4067">
          <cell r="A4067" t="str">
            <v>09.01.02.900.09</v>
          </cell>
          <cell r="B4067" t="str">
            <v>Engate flexível em PVC, para entrada de água, comprimento 40cm, diâmetro ½", ref. Clodal, ou equivalente</v>
          </cell>
          <cell r="C4067" t="str">
            <v>un</v>
          </cell>
          <cell r="D4067">
            <v>16.559999999999999</v>
          </cell>
          <cell r="E4067">
            <v>13.35699306339732</v>
          </cell>
          <cell r="F4067" t="str">
            <v>SIEC Abr/26</v>
          </cell>
        </row>
        <row r="4068">
          <cell r="A4068" t="str">
            <v>09.01.02.900.41</v>
          </cell>
          <cell r="B4068" t="str">
            <v>Hidrômetro ø 1 1/2" (50mm), em liga de cobre/latão, extremidades com rosca BSP, ref: TECHMETER, linha Cosmos Meter, ou equivalente</v>
          </cell>
          <cell r="C4068" t="str">
            <v>un</v>
          </cell>
          <cell r="D4068">
            <v>1014.26</v>
          </cell>
          <cell r="E4068">
            <v>818.08356186481694</v>
          </cell>
          <cell r="F4068" t="str">
            <v>SIEC Abr/26</v>
          </cell>
        </row>
        <row r="4069">
          <cell r="A4069" t="str">
            <v>09.01.02.900.39</v>
          </cell>
          <cell r="B4069" t="str">
            <v>Hidrômetro ø 1" (32mm), em liga de cobre/latão, extremidades com rosca BSP, ref: TECHMETER, linha Cosmos Meter, ou equivalente</v>
          </cell>
          <cell r="C4069" t="str">
            <v>un</v>
          </cell>
          <cell r="D4069">
            <v>634.11</v>
          </cell>
          <cell r="E4069">
            <v>511.46152605258914</v>
          </cell>
          <cell r="F4069" t="str">
            <v>SIEC Abr/26</v>
          </cell>
        </row>
        <row r="4070">
          <cell r="A4070" t="str">
            <v>09.01.02.900.42</v>
          </cell>
          <cell r="B4070" t="str">
            <v>Hidrômetro ø 3" (85mm), em liga de cobre/latão, extremidades com rosca BSP, ref: TECHMETER, linha Cosmos Meter, ou equivalente</v>
          </cell>
          <cell r="C4070" t="str">
            <v>un</v>
          </cell>
          <cell r="D4070">
            <v>2890.73</v>
          </cell>
          <cell r="E4070">
            <v>2331.6099370866268</v>
          </cell>
          <cell r="F4070" t="str">
            <v>SIEC Abr/26</v>
          </cell>
        </row>
        <row r="4071">
          <cell r="A4071" t="str">
            <v>09.01.02.900.40</v>
          </cell>
          <cell r="B4071" t="str">
            <v>Hidrômetro ø 3/4" (25mm), em liga de cobre/latão, extremidades com rosca BSP, ref: TECHMETER, linha Cosmos Meter, ou equivalente</v>
          </cell>
          <cell r="C4071" t="str">
            <v>un</v>
          </cell>
          <cell r="D4071">
            <v>190.86</v>
          </cell>
          <cell r="E4071">
            <v>153.9441845458945</v>
          </cell>
          <cell r="F4071" t="str">
            <v>SIEC Abr/26</v>
          </cell>
        </row>
        <row r="4072">
          <cell r="A4072" t="str">
            <v>09.01.02.900.57</v>
          </cell>
          <cell r="B4072" t="str">
            <v>Lavatório louça branca suspenso, 29,5 x 39cm ou equivalente, padrão popular - fornecimento e instalação</v>
          </cell>
          <cell r="C4072" t="str">
            <v>un</v>
          </cell>
          <cell r="D4072">
            <v>161.08000000000001</v>
          </cell>
          <cell r="E4072">
            <v>129.92418131956768</v>
          </cell>
          <cell r="F4072" t="str">
            <v>SIEC Abr/26</v>
          </cell>
        </row>
        <row r="4073">
          <cell r="A4073" t="str">
            <v>09.01.02.900.47</v>
          </cell>
          <cell r="B4073" t="str">
            <v>REM.07_Remanejamento de kit cavalete de PVC, Ø 3/4, padrão SABESP</v>
          </cell>
          <cell r="C4073" t="str">
            <v>un</v>
          </cell>
          <cell r="D4073">
            <v>171.02</v>
          </cell>
          <cell r="E4073">
            <v>137.94160348443299</v>
          </cell>
          <cell r="F4073" t="str">
            <v>SIEC Abr/26</v>
          </cell>
        </row>
        <row r="4074">
          <cell r="A4074" t="str">
            <v>09.01.02.900.01</v>
          </cell>
          <cell r="B4074" t="str">
            <v>Reparo e limpeza em torneira de bóia</v>
          </cell>
          <cell r="C4074" t="str">
            <v>un</v>
          </cell>
          <cell r="D4074">
            <v>42.75</v>
          </cell>
          <cell r="E4074">
            <v>34.481367962574609</v>
          </cell>
          <cell r="F4074" t="str">
            <v>SIEC Abr/26</v>
          </cell>
        </row>
        <row r="4075">
          <cell r="A4075" t="str">
            <v>09.01.02.900.37</v>
          </cell>
          <cell r="B4075" t="str">
            <v>Sifão para lavatório cromado 1X1.½", ref. DECA, ou equivalente</v>
          </cell>
          <cell r="C4075" t="str">
            <v>un</v>
          </cell>
          <cell r="D4075">
            <v>199.16</v>
          </cell>
          <cell r="E4075">
            <v>160.6388127117277</v>
          </cell>
          <cell r="F4075" t="str">
            <v>SIEC Abr/26</v>
          </cell>
        </row>
        <row r="4076">
          <cell r="A4076" t="str">
            <v>09.01.02.900.35</v>
          </cell>
          <cell r="B4076" t="str">
            <v>Sifão para lavatório em PVC 1 1/2"</v>
          </cell>
          <cell r="C4076" t="str">
            <v>un</v>
          </cell>
          <cell r="D4076">
            <v>15.06</v>
          </cell>
          <cell r="E4076">
            <v>12.147120503306985</v>
          </cell>
          <cell r="F4076" t="str">
            <v>SIEC Abr/26</v>
          </cell>
        </row>
        <row r="4077">
          <cell r="A4077" t="str">
            <v>09.01.02.900.38</v>
          </cell>
          <cell r="B4077" t="str">
            <v>Sifão para mictório cromado 1"x2", ref. DECA, ou equivalente</v>
          </cell>
          <cell r="C4077" t="str">
            <v>un</v>
          </cell>
          <cell r="D4077">
            <v>275.62</v>
          </cell>
          <cell r="E4077">
            <v>222.31005000806582</v>
          </cell>
          <cell r="F4077" t="str">
            <v>SIEC Abr/26</v>
          </cell>
        </row>
        <row r="4078">
          <cell r="A4078" t="str">
            <v>09.01.02.900.36</v>
          </cell>
          <cell r="B4078" t="str">
            <v>Sifão para pia cromado 2"</v>
          </cell>
          <cell r="C4078" t="str">
            <v>un</v>
          </cell>
          <cell r="D4078">
            <v>275.62</v>
          </cell>
          <cell r="E4078">
            <v>222.31005000806582</v>
          </cell>
          <cell r="F4078" t="str">
            <v>SIEC Abr/26</v>
          </cell>
        </row>
        <row r="4079">
          <cell r="A4079" t="str">
            <v>09.01.02.900.06</v>
          </cell>
          <cell r="B4079" t="str">
            <v>Spud, em metal cromado, aplicação tubo de diâmetro 1½"</v>
          </cell>
          <cell r="C4079" t="str">
            <v>un</v>
          </cell>
          <cell r="D4079">
            <v>73.25</v>
          </cell>
          <cell r="E4079">
            <v>59.082110017744796</v>
          </cell>
          <cell r="F4079" t="str">
            <v>SIEC Abr/26</v>
          </cell>
        </row>
        <row r="4080">
          <cell r="A4080" t="str">
            <v>09.01.02.900.04</v>
          </cell>
          <cell r="B4080" t="str">
            <v>Tubo de descarga de PCV, 38mm, com ponta azul</v>
          </cell>
          <cell r="C4080" t="str">
            <v>un</v>
          </cell>
          <cell r="D4080">
            <v>27.97</v>
          </cell>
          <cell r="E4080">
            <v>22.560090337151152</v>
          </cell>
          <cell r="F4080" t="str">
            <v>SIEC Abr/26</v>
          </cell>
        </row>
        <row r="4081">
          <cell r="A4081" t="str">
            <v>09.01.02.900.03</v>
          </cell>
          <cell r="B4081" t="str">
            <v>Tubo de ligação cromado para bacia sanitária</v>
          </cell>
          <cell r="C4081" t="str">
            <v>un</v>
          </cell>
          <cell r="D4081">
            <v>33.31</v>
          </cell>
          <cell r="E4081">
            <v>26.867236651072755</v>
          </cell>
          <cell r="F4081" t="str">
            <v>SIEC Abr/26</v>
          </cell>
        </row>
        <row r="4082">
          <cell r="A4082" t="str">
            <v>09.01.02.900.02</v>
          </cell>
          <cell r="B4082" t="str">
            <v>Tubo de ligação de plástico para bacia sanitária</v>
          </cell>
          <cell r="C4082" t="str">
            <v>un</v>
          </cell>
          <cell r="D4082">
            <v>25.95</v>
          </cell>
          <cell r="E4082">
            <v>20.93079528956283</v>
          </cell>
          <cell r="F4082" t="str">
            <v>SIEC Abr/26</v>
          </cell>
        </row>
        <row r="4083">
          <cell r="A4083" t="str">
            <v>09.01.02.900.20</v>
          </cell>
          <cell r="B4083" t="str">
            <v>Válvula de descarga ref. DECA, modelo HIDRA MAX 1.½" completa com acabamento cromado (domiciliar), ou equivalente</v>
          </cell>
          <cell r="C4083" t="str">
            <v>un</v>
          </cell>
          <cell r="D4083">
            <v>444.51</v>
          </cell>
          <cell r="E4083">
            <v>358.53363445717048</v>
          </cell>
          <cell r="F4083" t="str">
            <v>SIEC Abr/26</v>
          </cell>
        </row>
        <row r="4084">
          <cell r="A4084" t="str">
            <v>09.01.02.900.56</v>
          </cell>
          <cell r="B4084" t="str">
            <v>Válvula em plástico cromado tipo americana 3 1/2" x 1 1/2" sem adaptador para pia - fornecimento e instalação</v>
          </cell>
          <cell r="C4084" t="str">
            <v>un</v>
          </cell>
          <cell r="D4084">
            <v>31.43</v>
          </cell>
          <cell r="E4084">
            <v>25.350863042426198</v>
          </cell>
          <cell r="F4084" t="str">
            <v>SIEC Abr/26</v>
          </cell>
        </row>
        <row r="4085">
          <cell r="A4085" t="str">
            <v>09.01.02.900.45</v>
          </cell>
          <cell r="B4085" t="str">
            <v>Válvula para lavatório em latão forjado, acabamento cromado</v>
          </cell>
          <cell r="C4085" t="str">
            <v>un</v>
          </cell>
          <cell r="D4085">
            <v>67.66</v>
          </cell>
          <cell r="E4085">
            <v>54.573318277141475</v>
          </cell>
          <cell r="F4085" t="str">
            <v>SIEC Abr/26</v>
          </cell>
        </row>
        <row r="4086">
          <cell r="A4086" t="str">
            <v>09.01.02.900.44</v>
          </cell>
          <cell r="B4086" t="str">
            <v>Válvula para lavatório em PVC, 1"</v>
          </cell>
          <cell r="C4086" t="str">
            <v>un</v>
          </cell>
          <cell r="D4086">
            <v>13.2</v>
          </cell>
          <cell r="E4086">
            <v>10.646878528794966</v>
          </cell>
          <cell r="F4086" t="str">
            <v>SIEC Abr/26</v>
          </cell>
        </row>
        <row r="4087">
          <cell r="A4087" t="str">
            <v>09.01.02.901</v>
          </cell>
          <cell r="B4087" t="str">
            <v>REPAROS EM BOMBAS E ACESSÓRIOS</v>
          </cell>
          <cell r="C4087" t="str">
            <v/>
          </cell>
          <cell r="E4087">
            <v>0</v>
          </cell>
          <cell r="F4087" t="str">
            <v>SIEC Abr/26</v>
          </cell>
        </row>
        <row r="4088">
          <cell r="A4088" t="str">
            <v>09.01.02.901.02</v>
          </cell>
          <cell r="B4088" t="str">
            <v>Reparo de bomba de drenagem submersível</v>
          </cell>
          <cell r="C4088" t="str">
            <v>un</v>
          </cell>
          <cell r="D4088">
            <v>854.72</v>
          </cell>
          <cell r="E4088">
            <v>689.40151637360862</v>
          </cell>
          <cell r="F4088" t="str">
            <v>SIEC Abr/26</v>
          </cell>
        </row>
        <row r="4089">
          <cell r="A4089" t="str">
            <v>09.01.02.901.01</v>
          </cell>
          <cell r="B4089" t="str">
            <v>Retirada do conjunto motor-bomba por problema no motor, para execução de reparo em oficina e posterior reinstalação</v>
          </cell>
          <cell r="C4089" t="str">
            <v>un</v>
          </cell>
          <cell r="D4089">
            <v>342.04</v>
          </cell>
          <cell r="E4089">
            <v>275.88320696886598</v>
          </cell>
          <cell r="F4089" t="str">
            <v>SIEC Abr/26</v>
          </cell>
        </row>
        <row r="4090">
          <cell r="A4090" t="str">
            <v>09.01.02.902</v>
          </cell>
          <cell r="B4090" t="str">
            <v>FIXAÇÃO DE TUBOS</v>
          </cell>
          <cell r="C4090" t="str">
            <v/>
          </cell>
          <cell r="E4090">
            <v>0</v>
          </cell>
          <cell r="F4090" t="str">
            <v>SIEC Abr/26</v>
          </cell>
        </row>
        <row r="4091">
          <cell r="A4091" t="str">
            <v>09.01.02.902.05</v>
          </cell>
          <cell r="B4091" t="str">
            <v>Abraçadeira em aço galvanizado para amarração de eletrodutos, tipo D, com 2" e cunha de fixação</v>
          </cell>
          <cell r="C4091" t="str">
            <v>un</v>
          </cell>
          <cell r="D4091">
            <v>16.510000000000002</v>
          </cell>
          <cell r="E4091">
            <v>13.316663978060978</v>
          </cell>
          <cell r="F4091" t="str">
            <v>SIEC Abr/26</v>
          </cell>
        </row>
        <row r="4092">
          <cell r="A4092" t="str">
            <v>09.01.02.902.01</v>
          </cell>
          <cell r="B4092" t="str">
            <v>Abraçadeira de aço galvanizado, espessura da chapa 5/16", 5 cm de largura, para tubos de 32 mm</v>
          </cell>
          <cell r="C4092" t="str">
            <v>un</v>
          </cell>
          <cell r="D4092">
            <v>17.239999999999998</v>
          </cell>
          <cell r="E4092">
            <v>13.905468623971608</v>
          </cell>
          <cell r="F4092" t="str">
            <v>SIEC Abr/26</v>
          </cell>
        </row>
        <row r="4093">
          <cell r="A4093" t="str">
            <v>09.01.02.902.02</v>
          </cell>
          <cell r="B4093" t="str">
            <v>Abraçadeira de aço galvanizado, espessura da chapa 5/16", 5 cm de largura, para tubos de 50 mm</v>
          </cell>
          <cell r="C4093" t="str">
            <v>un</v>
          </cell>
          <cell r="D4093">
            <v>20.02</v>
          </cell>
          <cell r="E4093">
            <v>16.147765768672365</v>
          </cell>
          <cell r="F4093" t="str">
            <v>SIEC Abr/26</v>
          </cell>
        </row>
        <row r="4094">
          <cell r="A4094" t="str">
            <v>09.01.02.902.03</v>
          </cell>
          <cell r="B4094" t="str">
            <v>Abraçadeira de aço galvanizado, espessura da chapa 5/16", 5 cm de largura, para tubos de 60 mm</v>
          </cell>
          <cell r="C4094" t="str">
            <v>un</v>
          </cell>
          <cell r="D4094">
            <v>21.88</v>
          </cell>
          <cell r="E4094">
            <v>17.648007743184383</v>
          </cell>
          <cell r="F4094" t="str">
            <v>SIEC Abr/26</v>
          </cell>
        </row>
        <row r="4095">
          <cell r="A4095" t="str">
            <v>09.01.02.902.04</v>
          </cell>
          <cell r="B4095" t="str">
            <v>Abraçadeira de aço galvanizado, espessura da chapa 5/16", 5 cm de largura, para tubos de 85 mm</v>
          </cell>
          <cell r="C4095" t="str">
            <v>un</v>
          </cell>
          <cell r="D4095">
            <v>31.16</v>
          </cell>
          <cell r="E4095">
            <v>25.133085981609938</v>
          </cell>
          <cell r="F4095" t="str">
            <v>SIEC Abr/26</v>
          </cell>
        </row>
        <row r="4096">
          <cell r="A4096" t="str">
            <v>09.01.02.902.11</v>
          </cell>
          <cell r="B4096" t="str">
            <v>Abraçadeira de aço galvanizado, tipo "U" com 4 ", acompanha 2 chumbadores com porca e parafuso para fixação</v>
          </cell>
          <cell r="C4096" t="str">
            <v>un</v>
          </cell>
          <cell r="D4096">
            <v>12.2</v>
          </cell>
          <cell r="E4096">
            <v>9.8402968220680744</v>
          </cell>
          <cell r="F4096" t="str">
            <v>SIEC Abr/26</v>
          </cell>
        </row>
        <row r="4097">
          <cell r="A4097" t="str">
            <v>09.01.02.902.06</v>
          </cell>
          <cell r="B4097" t="str">
            <v>Abraçadeira em aço galvanizado para amarração de eletrodutos, tipo D, com ¾" e cunha de fixação</v>
          </cell>
          <cell r="C4097" t="str">
            <v>un</v>
          </cell>
          <cell r="D4097">
            <v>14.55</v>
          </cell>
          <cell r="E4097">
            <v>11.735763832876271</v>
          </cell>
          <cell r="F4097" t="str">
            <v>SIEC Abr/26</v>
          </cell>
        </row>
        <row r="4098">
          <cell r="A4098" t="str">
            <v>09.01.02.902.07</v>
          </cell>
          <cell r="B4098" t="str">
            <v>Abraçadeira em aço galvanizado para amarração de eletrodutos, tipo D, com 1" e cunha de fixação</v>
          </cell>
          <cell r="C4098" t="str">
            <v>un</v>
          </cell>
          <cell r="D4098">
            <v>14.67</v>
          </cell>
          <cell r="E4098">
            <v>11.832553637683498</v>
          </cell>
          <cell r="F4098" t="str">
            <v>SIEC Abr/26</v>
          </cell>
        </row>
        <row r="4099">
          <cell r="A4099" t="str">
            <v>09.01.02.902.10</v>
          </cell>
          <cell r="B4099" t="str">
            <v>Abraçadeira em aço inoxidável diâmetro nominal 4 polegadas, do tipo com parafuso e rosca sem fim</v>
          </cell>
          <cell r="C4099" t="str">
            <v>un</v>
          </cell>
          <cell r="D4099">
            <v>30.14</v>
          </cell>
          <cell r="E4099">
            <v>24.310372640748508</v>
          </cell>
          <cell r="F4099" t="str">
            <v>SIEC Abr/26</v>
          </cell>
        </row>
        <row r="4100">
          <cell r="A4100" t="str">
            <v>09.01.02.902.16</v>
          </cell>
          <cell r="B4100" t="str">
            <v>Abraçadeira tipo unha Ø 1 1/2" com base de apoio, fabricada em alumínio</v>
          </cell>
          <cell r="C4100" t="str">
            <v>un</v>
          </cell>
          <cell r="D4100">
            <v>24.73</v>
          </cell>
          <cell r="E4100">
            <v>19.946765607356024</v>
          </cell>
          <cell r="F4100" t="str">
            <v>SIEC Abr/26</v>
          </cell>
        </row>
        <row r="4101">
          <cell r="A4101" t="str">
            <v>09.01.02.902.13</v>
          </cell>
          <cell r="B4101" t="str">
            <v>Cantoneira de abas iguais em aço carbono SAE 1.020 de 63,5 mm x 4,76mm 2 1/2" x 3/16" (4,57kg/m)</v>
          </cell>
          <cell r="C4101" t="str">
            <v>m</v>
          </cell>
          <cell r="D4101">
            <v>308.33999999999997</v>
          </cell>
          <cell r="E4101">
            <v>248.70140345216967</v>
          </cell>
          <cell r="F4101" t="str">
            <v>SIEC Abr/26</v>
          </cell>
        </row>
        <row r="4102">
          <cell r="A4102" t="str">
            <v>09.01.02.903</v>
          </cell>
          <cell r="B4102" t="str">
            <v>TUBOS E CONEXÕES DE CPVC</v>
          </cell>
          <cell r="C4102" t="str">
            <v/>
          </cell>
          <cell r="E4102">
            <v>0</v>
          </cell>
          <cell r="F4102" t="str">
            <v>SIEC Abr/26</v>
          </cell>
        </row>
        <row r="4103">
          <cell r="A4103" t="str">
            <v>09.01.02.903.21</v>
          </cell>
          <cell r="B4103" t="str">
            <v>Bucha de redução, CPVC, soldável, DN 42mm x 22mm, instalado em ramal de distribuição de água - fornecimento e instalação</v>
          </cell>
          <cell r="C4103" t="str">
            <v>un</v>
          </cell>
          <cell r="D4103">
            <v>46.25</v>
          </cell>
          <cell r="E4103">
            <v>37.304403936118732</v>
          </cell>
          <cell r="F4103" t="str">
            <v>SIEC Abr/26</v>
          </cell>
        </row>
        <row r="4104">
          <cell r="A4104" t="str">
            <v>09.01.02.903.06</v>
          </cell>
          <cell r="B4104" t="str">
            <v>Joelho 45 graus, CPVC, soldável, DN 22mm, instalado em ramal ou sub-ramal de água - fornecimento e instalação</v>
          </cell>
          <cell r="C4104" t="str">
            <v>un</v>
          </cell>
          <cell r="D4104">
            <v>20.34</v>
          </cell>
          <cell r="E4104">
            <v>16.405871914824971</v>
          </cell>
          <cell r="F4104" t="str">
            <v>SIEC Abr/26</v>
          </cell>
        </row>
        <row r="4105">
          <cell r="A4105" t="str">
            <v>09.01.02.903.07</v>
          </cell>
          <cell r="B4105" t="str">
            <v>Joelho 45 graus, CPVC, soldável, DN 28mm, instalado em ramal ou sub-ramal de água - fornecimento e instalação</v>
          </cell>
          <cell r="C4105" t="str">
            <v>un</v>
          </cell>
          <cell r="D4105">
            <v>25.93</v>
          </cell>
          <cell r="E4105">
            <v>20.914663655428296</v>
          </cell>
          <cell r="F4105" t="str">
            <v>SIEC Abr/26</v>
          </cell>
        </row>
        <row r="4106">
          <cell r="A4106" t="str">
            <v>09.01.02.903.08</v>
          </cell>
          <cell r="B4106" t="str">
            <v>Joelho 45 graus, CPVC, soldável, DN 42mm, instalado em prumada de água - fornecimento e instalação</v>
          </cell>
          <cell r="C4106" t="str">
            <v>un</v>
          </cell>
          <cell r="D4106">
            <v>40.43</v>
          </cell>
          <cell r="E4106">
            <v>32.610098402968219</v>
          </cell>
          <cell r="F4106" t="str">
            <v>SIEC Abr/26</v>
          </cell>
        </row>
        <row r="4107">
          <cell r="A4107" t="str">
            <v>09.01.02.903.09</v>
          </cell>
          <cell r="B4107" t="str">
            <v>Joelho 45 graus, CPVC, soldável, DN 54mm, instalado em prumada de água - fornecimento e instalação</v>
          </cell>
          <cell r="C4107" t="str">
            <v>un</v>
          </cell>
          <cell r="D4107">
            <v>73.540000000000006</v>
          </cell>
          <cell r="E4107">
            <v>59.316018712695602</v>
          </cell>
          <cell r="F4107" t="str">
            <v>SIEC Abr/26</v>
          </cell>
        </row>
        <row r="4108">
          <cell r="A4108" t="str">
            <v>09.01.02.903.10</v>
          </cell>
          <cell r="B4108" t="str">
            <v>Joelho 45 graus, CPVC, soldável, DN 73mm, instalado em prumada de água - fornecimento e instalação</v>
          </cell>
          <cell r="C4108" t="str">
            <v>un</v>
          </cell>
          <cell r="D4108">
            <v>163.16</v>
          </cell>
          <cell r="E4108">
            <v>131.60187126955961</v>
          </cell>
          <cell r="F4108" t="str">
            <v>SIEC Abr/26</v>
          </cell>
        </row>
        <row r="4109">
          <cell r="A4109" t="str">
            <v>09.01.02.903.11</v>
          </cell>
          <cell r="B4109" t="str">
            <v>Joelho 90 graus, CPVC, soldável, DN 22mm, instalado em ramal de distribuição de água - fornecimento e instalação</v>
          </cell>
          <cell r="C4109" t="str">
            <v>un</v>
          </cell>
          <cell r="D4109">
            <v>17.53</v>
          </cell>
          <cell r="E4109">
            <v>14.139377318922408</v>
          </cell>
          <cell r="F4109" t="str">
            <v>SIEC Abr/26</v>
          </cell>
        </row>
        <row r="4110">
          <cell r="A4110" t="str">
            <v>09.01.02.903.12</v>
          </cell>
          <cell r="B4110" t="str">
            <v>Joelho 90 graus, CPVC, soldável, DN 28mm, instalado em ramal de distribuição de água - fornecimento e instalação</v>
          </cell>
          <cell r="C4110" t="str">
            <v>un</v>
          </cell>
          <cell r="D4110">
            <v>25.34</v>
          </cell>
          <cell r="E4110">
            <v>20.438780448459429</v>
          </cell>
          <cell r="F4110" t="str">
            <v>SIEC Abr/26</v>
          </cell>
        </row>
        <row r="4111">
          <cell r="A4111" t="str">
            <v>09.01.02.903.13</v>
          </cell>
          <cell r="B4111" t="str">
            <v>Joelho 90 graus, CPVC, soldável, DN 42mm, instalado em prumada de água - fornecimento e instalação</v>
          </cell>
          <cell r="C4111" t="str">
            <v>un</v>
          </cell>
          <cell r="D4111">
            <v>40.85</v>
          </cell>
          <cell r="E4111">
            <v>32.948862719793517</v>
          </cell>
          <cell r="F4111" t="str">
            <v>SIEC Abr/26</v>
          </cell>
        </row>
        <row r="4112">
          <cell r="A4112" t="str">
            <v>09.01.02.903.14</v>
          </cell>
          <cell r="B4112" t="str">
            <v>Joelho 90 graus, CPVC, soldável, DN 54mm, instalado em prumada de água - fornecimento e instalação</v>
          </cell>
          <cell r="C4112" t="str">
            <v>un</v>
          </cell>
          <cell r="D4112">
            <v>86</v>
          </cell>
          <cell r="E4112">
            <v>69.366026778512662</v>
          </cell>
          <cell r="F4112" t="str">
            <v>SIEC Abr/26</v>
          </cell>
        </row>
        <row r="4113">
          <cell r="A4113" t="str">
            <v>09.01.02.903.15</v>
          </cell>
          <cell r="B4113" t="str">
            <v>Joelho 90 graus, CPVC, soldável, DN 73mm, instalado em prumada de água - fornecimento e instalação</v>
          </cell>
          <cell r="C4113" t="str">
            <v>un</v>
          </cell>
          <cell r="D4113">
            <v>169.55</v>
          </cell>
          <cell r="E4113">
            <v>136.75592837554444</v>
          </cell>
          <cell r="F4113" t="str">
            <v>SIEC Abr/26</v>
          </cell>
        </row>
        <row r="4114">
          <cell r="A4114" t="str">
            <v>09.01.02.903.16</v>
          </cell>
          <cell r="B4114" t="str">
            <v>Luva, CPVC, soldável, DN 22mm, instalado em ramal ou sub-ramal de água - fornecimento e instalação</v>
          </cell>
          <cell r="C4114" t="str">
            <v>un</v>
          </cell>
          <cell r="D4114">
            <v>12.72</v>
          </cell>
          <cell r="E4114">
            <v>10.259719309566059</v>
          </cell>
          <cell r="F4114" t="str">
            <v>SIEC Abr/26</v>
          </cell>
        </row>
        <row r="4115">
          <cell r="A4115" t="str">
            <v>09.01.02.903.17</v>
          </cell>
          <cell r="B4115" t="str">
            <v>Luva, CPVC, soldável, DN 28mm, instalado em ramal de distribuição de água - fornecimento e instalação</v>
          </cell>
          <cell r="C4115" t="str">
            <v>un</v>
          </cell>
          <cell r="D4115">
            <v>17.11</v>
          </cell>
          <cell r="E4115">
            <v>13.800613002097112</v>
          </cell>
          <cell r="F4115" t="str">
            <v>SIEC Abr/26</v>
          </cell>
        </row>
        <row r="4116">
          <cell r="A4116" t="str">
            <v>09.01.02.903.18</v>
          </cell>
          <cell r="B4116" t="str">
            <v>Luva, CPVC, soldável, DN 42mm, instalado em prumada de água - fornecimento e instalação</v>
          </cell>
          <cell r="C4116" t="str">
            <v>un</v>
          </cell>
          <cell r="D4116">
            <v>28.16</v>
          </cell>
          <cell r="E4116">
            <v>22.713340861429263</v>
          </cell>
          <cell r="F4116" t="str">
            <v>SIEC Abr/26</v>
          </cell>
        </row>
        <row r="4117">
          <cell r="A4117" t="str">
            <v>09.01.02.903.19</v>
          </cell>
          <cell r="B4117" t="str">
            <v>Luva, CPVC, soldável, DN 54mm, instalado em prumada de água - fornecimento e instalação</v>
          </cell>
          <cell r="C4117" t="str">
            <v>un</v>
          </cell>
          <cell r="D4117">
            <v>47.77</v>
          </cell>
          <cell r="E4117">
            <v>38.530408130343609</v>
          </cell>
          <cell r="F4117" t="str">
            <v>SIEC Abr/26</v>
          </cell>
        </row>
        <row r="4118">
          <cell r="A4118" t="str">
            <v>09.01.02.903.20</v>
          </cell>
          <cell r="B4118" t="str">
            <v>Luva, CPVC, soldável, DN 73mm, instalado em prumada de água - fornecimento e instalação</v>
          </cell>
          <cell r="C4118" t="str">
            <v>un</v>
          </cell>
          <cell r="D4118">
            <v>160.62</v>
          </cell>
          <cell r="E4118">
            <v>129.55315373447331</v>
          </cell>
          <cell r="F4118" t="str">
            <v>SIEC Abr/26</v>
          </cell>
        </row>
        <row r="4119">
          <cell r="A4119" t="str">
            <v>09.01.02.903.32</v>
          </cell>
          <cell r="B4119" t="str">
            <v>Tê de redução, CPVC, soldável, DN 28mm x 22mm, instalado em ramal de distribuição de água - fornecimento e instalação</v>
          </cell>
          <cell r="C4119" t="str">
            <v>un</v>
          </cell>
          <cell r="D4119">
            <v>23.49</v>
          </cell>
          <cell r="E4119">
            <v>18.94660429101468</v>
          </cell>
          <cell r="F4119" t="str">
            <v>SIEC Abr/26</v>
          </cell>
        </row>
        <row r="4120">
          <cell r="A4120" t="str">
            <v>09.01.02.903.27</v>
          </cell>
          <cell r="B4120" t="str">
            <v>Tê misturador, CPVC, soldável, DN 22mm, instalado em ramal de distribuição de água - fornecimento e instalação</v>
          </cell>
          <cell r="C4120" t="str">
            <v>un</v>
          </cell>
          <cell r="D4120">
            <v>27.31</v>
          </cell>
          <cell r="E4120">
            <v>22.027746410711405</v>
          </cell>
          <cell r="F4120" t="str">
            <v>SIEC Abr/26</v>
          </cell>
        </row>
        <row r="4121">
          <cell r="A4121" t="str">
            <v>09.01.02.903.28</v>
          </cell>
          <cell r="B4121" t="str">
            <v>Tê, CPVC, soldável, DN 28mm, instalado em ramal de distribuição de água - fornecimento e instalação</v>
          </cell>
          <cell r="C4121" t="str">
            <v>un</v>
          </cell>
          <cell r="D4121">
            <v>31.73</v>
          </cell>
          <cell r="E4121">
            <v>25.592837554444266</v>
          </cell>
          <cell r="F4121" t="str">
            <v>SIEC Abr/26</v>
          </cell>
        </row>
        <row r="4122">
          <cell r="A4122" t="str">
            <v>09.01.02.903.29</v>
          </cell>
          <cell r="B4122" t="str">
            <v>Tê, CPVC, soldável, DN 42mm, instalado em prumada de água - fornecimento e instalação</v>
          </cell>
          <cell r="C4122" t="str">
            <v>un</v>
          </cell>
          <cell r="D4122">
            <v>69.67</v>
          </cell>
          <cell r="E4122">
            <v>56.194547507662527</v>
          </cell>
          <cell r="F4122" t="str">
            <v>SIEC Abr/26</v>
          </cell>
        </row>
        <row r="4123">
          <cell r="A4123" t="str">
            <v>09.01.02.903.30</v>
          </cell>
          <cell r="B4123" t="str">
            <v>Tê, CPVC, soldável, DN 54mm, instalado em prumada de água - fornecimento e instalação</v>
          </cell>
          <cell r="C4123" t="str">
            <v>un</v>
          </cell>
          <cell r="D4123">
            <v>108.14</v>
          </cell>
          <cell r="E4123">
            <v>87.22374576544604</v>
          </cell>
          <cell r="F4123" t="str">
            <v>SIEC Abr/26</v>
          </cell>
        </row>
        <row r="4124">
          <cell r="A4124" t="str">
            <v>09.01.02.903.31</v>
          </cell>
          <cell r="B4124" t="str">
            <v>Tê, CPVC, soldável, DN 73mm, instalado em prumada de água - fornecimento e instalação</v>
          </cell>
          <cell r="C4124" t="str">
            <v>un</v>
          </cell>
          <cell r="D4124">
            <v>227.89</v>
          </cell>
          <cell r="E4124">
            <v>183.81190514599129</v>
          </cell>
          <cell r="F4124" t="str">
            <v>SIEC Abr/26</v>
          </cell>
        </row>
        <row r="4125">
          <cell r="A4125" t="str">
            <v>09.01.02.903.01</v>
          </cell>
          <cell r="B4125" t="str">
            <v>Tubo, CPVC, soldável, DN 22mm, instalado em ramal ou sub-ramal de água - fornecimento e instalação</v>
          </cell>
          <cell r="C4125" t="str">
            <v>m</v>
          </cell>
          <cell r="D4125">
            <v>50.54</v>
          </cell>
          <cell r="E4125">
            <v>40.76463945797709</v>
          </cell>
          <cell r="F4125" t="str">
            <v>SIEC Abr/26</v>
          </cell>
        </row>
        <row r="4126">
          <cell r="A4126" t="str">
            <v>09.01.02.903.02</v>
          </cell>
          <cell r="B4126" t="str">
            <v>Tubo, CPVC, soldável, DN 28mm, instalado em ramal ou sub-ramal de água - fornecimento e instalação</v>
          </cell>
          <cell r="C4126" t="str">
            <v>m</v>
          </cell>
          <cell r="D4126">
            <v>70.3</v>
          </cell>
          <cell r="E4126">
            <v>56.702693982900463</v>
          </cell>
          <cell r="F4126" t="str">
            <v>SIEC Abr/26</v>
          </cell>
        </row>
        <row r="4127">
          <cell r="A4127" t="str">
            <v>09.01.02.903.03</v>
          </cell>
          <cell r="B4127" t="str">
            <v>Tubo, CPVC, soldável, DN 42mm, instalado em prumada de água - fornecimento e instalação</v>
          </cell>
          <cell r="C4127" t="str">
            <v>m</v>
          </cell>
          <cell r="D4127">
            <v>64.94</v>
          </cell>
          <cell r="E4127">
            <v>52.379416034844326</v>
          </cell>
          <cell r="F4127" t="str">
            <v>SIEC Abr/26</v>
          </cell>
        </row>
        <row r="4128">
          <cell r="A4128" t="str">
            <v>09.01.02.903.04</v>
          </cell>
          <cell r="B4128" t="str">
            <v>Tubo, CPVC, soldável, DN 54mm, instalado em prumada de água - fornecimento e instalação</v>
          </cell>
          <cell r="C4128" t="str">
            <v>m</v>
          </cell>
          <cell r="D4128">
            <v>94.51</v>
          </cell>
          <cell r="E4128">
            <v>76.230037102758516</v>
          </cell>
          <cell r="F4128" t="str">
            <v>SIEC Abr/26</v>
          </cell>
        </row>
        <row r="4129">
          <cell r="A4129" t="str">
            <v>09.01.02.903.05</v>
          </cell>
          <cell r="B4129" t="str">
            <v>Tubo, CPVC, soldável, DN 73mm, instalado em prumada de água - fornecimento e instalação</v>
          </cell>
          <cell r="C4129" t="str">
            <v>m</v>
          </cell>
          <cell r="D4129">
            <v>151.88999999999999</v>
          </cell>
          <cell r="E4129">
            <v>122.51169543474752</v>
          </cell>
          <cell r="F4129" t="str">
            <v>SIEC Abr/26</v>
          </cell>
        </row>
        <row r="4130">
          <cell r="A4130" t="str">
            <v>09.01.02.903.37</v>
          </cell>
          <cell r="B4130" t="str">
            <v>União, CPVC, soldável, DN 22mm, instalado em ramal ou sub-ramal de água - fornecimento e instalação</v>
          </cell>
          <cell r="C4130" t="str">
            <v>un</v>
          </cell>
          <cell r="D4130">
            <v>27.3</v>
          </cell>
          <cell r="E4130">
            <v>22.019680593644136</v>
          </cell>
          <cell r="F4130" t="str">
            <v>SIEC Abr/26</v>
          </cell>
        </row>
        <row r="4131">
          <cell r="A4131" t="str">
            <v>09.01.02.903.38</v>
          </cell>
          <cell r="B4131" t="str">
            <v>União, CPVC, soldável, DN 28mm, instalado em ramal de distribuição de água - fornecimento e instalação</v>
          </cell>
          <cell r="C4131" t="str">
            <v>un</v>
          </cell>
          <cell r="D4131">
            <v>34.270000000000003</v>
          </cell>
          <cell r="E4131">
            <v>27.64155508953057</v>
          </cell>
          <cell r="F4131" t="str">
            <v>SIEC Abr/26</v>
          </cell>
        </row>
        <row r="4132">
          <cell r="A4132" t="str">
            <v>09.01.02.903.39</v>
          </cell>
          <cell r="B4132" t="str">
            <v>União, CPVC, soldável, DN 42mm, instalado em prumada de água - fornecimento e instalação</v>
          </cell>
          <cell r="C4132" t="str">
            <v>un</v>
          </cell>
          <cell r="D4132">
            <v>64.489999999999995</v>
          </cell>
          <cell r="E4132">
            <v>52.016454266817227</v>
          </cell>
          <cell r="F4132" t="str">
            <v>SIEC Abr/26</v>
          </cell>
        </row>
        <row r="4133">
          <cell r="A4133" t="str">
            <v>09.01.02.903.40</v>
          </cell>
          <cell r="B4133" t="str">
            <v>União, CPVC, soldável, DN 54mm, instalado em prumada de água - fornecimento e instalação</v>
          </cell>
          <cell r="C4133" t="str">
            <v>un</v>
          </cell>
          <cell r="D4133">
            <v>139.99</v>
          </cell>
          <cell r="E4133">
            <v>112.91337312469754</v>
          </cell>
          <cell r="F4133" t="str">
            <v>SIEC Abr/26</v>
          </cell>
        </row>
        <row r="4134">
          <cell r="A4134" t="str">
            <v>09.01.02.903.41</v>
          </cell>
          <cell r="B4134" t="str">
            <v>União, CPVC, soldável, DN 73mm, instalado em prumada de água - fornecimento e instalação</v>
          </cell>
          <cell r="C4134" t="str">
            <v>un</v>
          </cell>
          <cell r="D4134">
            <v>183.54</v>
          </cell>
          <cell r="E4134">
            <v>148.04000645265364</v>
          </cell>
          <cell r="F4134" t="str">
            <v>SIEC Abr/26</v>
          </cell>
        </row>
        <row r="4135">
          <cell r="A4135" t="str">
            <v>09.01.02.904</v>
          </cell>
          <cell r="B4135" t="str">
            <v>TUBOS E CONEXÕES DE PVC - ÁGUA PLUVIAL (SÉRIE REFORÇADA)</v>
          </cell>
          <cell r="C4135" t="str">
            <v/>
          </cell>
          <cell r="E4135">
            <v>0</v>
          </cell>
          <cell r="F4135" t="str">
            <v>SIEC Abr/26</v>
          </cell>
        </row>
        <row r="4136">
          <cell r="A4136" t="str">
            <v>09.01.02.904.01</v>
          </cell>
          <cell r="B4136" t="str">
            <v>Joelho 90° de PVC reforçado, cor bege pérola, com ponta bolsa e virola, Ø 100 mm</v>
          </cell>
          <cell r="C4136" t="str">
            <v>un</v>
          </cell>
          <cell r="D4136">
            <v>42.52</v>
          </cell>
          <cell r="E4136">
            <v>34.295854170027425</v>
          </cell>
          <cell r="F4136" t="str">
            <v>SIEC Abr/26</v>
          </cell>
        </row>
        <row r="4137">
          <cell r="A4137" t="str">
            <v>09.01.08</v>
          </cell>
          <cell r="B4137" t="str">
            <v>INSTALAÇÕES E FIXAÇÕES (SEM FORNECIMENTO DE MATERIAIS)</v>
          </cell>
          <cell r="C4137" t="str">
            <v/>
          </cell>
          <cell r="E4137">
            <v>0</v>
          </cell>
          <cell r="F4137" t="str">
            <v>SIEC Abr/26</v>
          </cell>
        </row>
        <row r="4138">
          <cell r="A4138" t="str">
            <v>09.01.08.100</v>
          </cell>
          <cell r="B4138" t="str">
            <v>APARELHOS SANITÁRIOS E ACESSÓRIOS</v>
          </cell>
          <cell r="C4138" t="str">
            <v/>
          </cell>
          <cell r="E4138">
            <v>0</v>
          </cell>
          <cell r="F4138" t="str">
            <v>SIEC Abr/26</v>
          </cell>
        </row>
        <row r="4139">
          <cell r="A4139" t="str">
            <v>09.01.08.100.12</v>
          </cell>
          <cell r="B4139" t="str">
            <v>Assentamento de tubo de PVC, DEFOFO, PRFV ou RPVC para rede de água com DN até 150 mm (não inclui fornecimento)</v>
          </cell>
          <cell r="C4139" t="str">
            <v>m</v>
          </cell>
          <cell r="D4139">
            <v>8.02</v>
          </cell>
          <cell r="E4139">
            <v>6.468785287949669</v>
          </cell>
          <cell r="F4139" t="str">
            <v>SIEC Abr/26</v>
          </cell>
        </row>
        <row r="4140">
          <cell r="A4140" t="str">
            <v>09.01.08.100.10</v>
          </cell>
          <cell r="B4140" t="str">
            <v>Engate flexível cromado, diametro da seção 1/2" (SEM FORNECIMENTO DE MATERIAIS)</v>
          </cell>
          <cell r="C4140" t="str">
            <v>un</v>
          </cell>
          <cell r="D4140">
            <v>213.77</v>
          </cell>
          <cell r="E4140">
            <v>172.4229714470076</v>
          </cell>
          <cell r="F4140" t="str">
            <v>SIEC Abr/26</v>
          </cell>
        </row>
        <row r="4141">
          <cell r="A4141" t="str">
            <v>09.01.08.100.09</v>
          </cell>
          <cell r="B4141" t="str">
            <v>Engate flexível PVC, diametro da seção 1/2" (SEM FORNECIMENTO DE MATERIAIS)</v>
          </cell>
          <cell r="C4141" t="str">
            <v>un</v>
          </cell>
          <cell r="D4141">
            <v>213.77</v>
          </cell>
          <cell r="E4141">
            <v>172.4229714470076</v>
          </cell>
          <cell r="F4141" t="str">
            <v>SIEC Abr/26</v>
          </cell>
        </row>
        <row r="4142">
          <cell r="A4142" t="str">
            <v>09.01.08.100.04</v>
          </cell>
          <cell r="B4142" t="str">
            <v>Lavatório de louça branca, sem coluna(SEM FORNECIMENTO DE MATERIAIS)</v>
          </cell>
          <cell r="C4142" t="str">
            <v>un</v>
          </cell>
          <cell r="D4142">
            <v>213.77</v>
          </cell>
          <cell r="E4142">
            <v>172.4229714470076</v>
          </cell>
          <cell r="F4142" t="str">
            <v>SIEC Abr/26</v>
          </cell>
        </row>
        <row r="4143">
          <cell r="A4143" t="str">
            <v>09.01.08.100.03</v>
          </cell>
          <cell r="B4143" t="str">
            <v>Lavatório de louça branca,com coluna(SEM FORNECIMENTO DE MATERIAIS)</v>
          </cell>
          <cell r="C4143" t="str">
            <v>un</v>
          </cell>
          <cell r="D4143">
            <v>213.77</v>
          </cell>
          <cell r="E4143">
            <v>172.4229714470076</v>
          </cell>
          <cell r="F4143" t="str">
            <v>SIEC Abr/26</v>
          </cell>
        </row>
        <row r="4144">
          <cell r="A4144" t="str">
            <v>09.01.08.100.05</v>
          </cell>
          <cell r="B4144" t="str">
            <v>Mictório de louça (SEM FORNECIMENTO DE MATERIAIS)</v>
          </cell>
          <cell r="C4144" t="str">
            <v>un</v>
          </cell>
          <cell r="D4144">
            <v>213.77</v>
          </cell>
          <cell r="E4144">
            <v>172.4229714470076</v>
          </cell>
          <cell r="F4144" t="str">
            <v>SIEC Abr/26</v>
          </cell>
        </row>
        <row r="4145">
          <cell r="A4145" t="str">
            <v>09.01.08.100.08</v>
          </cell>
          <cell r="B4145" t="str">
            <v>Torneira metálica (SEM FORNECIMENTO DE MATERIAIS)</v>
          </cell>
          <cell r="C4145" t="str">
            <v>un</v>
          </cell>
          <cell r="D4145">
            <v>42.75</v>
          </cell>
          <cell r="E4145">
            <v>34.481367962574609</v>
          </cell>
          <cell r="F4145" t="str">
            <v>SIEC Abr/26</v>
          </cell>
        </row>
        <row r="4146">
          <cell r="A4146" t="str">
            <v>09.01.08.100.07</v>
          </cell>
          <cell r="B4146" t="str">
            <v>Tubo de descarga de PVC 38mm com ponta azul (SEM FORNECIMENTO DE MATERIAIS)</v>
          </cell>
          <cell r="C4146" t="str">
            <v>un</v>
          </cell>
          <cell r="D4146">
            <v>339.7</v>
          </cell>
          <cell r="E4146">
            <v>273.99580577512501</v>
          </cell>
          <cell r="F4146" t="str">
            <v>SIEC Abr/26</v>
          </cell>
        </row>
        <row r="4147">
          <cell r="A4147" t="str">
            <v>09.01.08.100.06</v>
          </cell>
          <cell r="B4147" t="str">
            <v>Tubo de ligação de plástico para bacia sanitária. - spud (SEM FORNECIMENTO DE MATERIAIS)</v>
          </cell>
          <cell r="C4147" t="str">
            <v>un</v>
          </cell>
          <cell r="D4147">
            <v>19.22</v>
          </cell>
          <cell r="E4147">
            <v>15.502500403290853</v>
          </cell>
          <cell r="F4147" t="str">
            <v>SIEC Abr/26</v>
          </cell>
        </row>
        <row r="4148">
          <cell r="A4148" t="str">
            <v>09.01.08.100.11</v>
          </cell>
          <cell r="B4148" t="str">
            <v>Válvula de retenção horizontal de aço galvanizado diametro 1/1/4" (SEM FORNECIMENTO DE MATERIAIS)</v>
          </cell>
          <cell r="C4148" t="str">
            <v>un</v>
          </cell>
          <cell r="D4148">
            <v>394.22</v>
          </cell>
          <cell r="E4148">
            <v>317.97064042587516</v>
          </cell>
          <cell r="F4148" t="str">
            <v>SIEC Abr/26</v>
          </cell>
        </row>
        <row r="4149">
          <cell r="A4149" t="str">
            <v>09.01.08.160</v>
          </cell>
          <cell r="B4149" t="str">
            <v>PORTAS E ACESSÓRIOS</v>
          </cell>
          <cell r="C4149" t="str">
            <v/>
          </cell>
          <cell r="E4149">
            <v>0</v>
          </cell>
          <cell r="F4149" t="str">
            <v>SIEC Abr/26</v>
          </cell>
        </row>
        <row r="4150">
          <cell r="A4150" t="str">
            <v>09.01.08.160.01</v>
          </cell>
          <cell r="B4150" t="str">
            <v>Reparo de fechadura para divisória (SEM FORNECIMENTO DE MATERIAIS)</v>
          </cell>
          <cell r="C4150" t="str">
            <v>un</v>
          </cell>
          <cell r="D4150">
            <v>20.52</v>
          </cell>
          <cell r="E4150">
            <v>16.551056622035812</v>
          </cell>
          <cell r="F4150" t="str">
            <v>SIEC Abr/26</v>
          </cell>
        </row>
        <row r="4151">
          <cell r="A4151" t="str">
            <v>09.01.08.170</v>
          </cell>
          <cell r="B4151" t="str">
            <v>ELEMENTOS DE COMUNICAÇÃO VISUAL E ACESSÓRIOS</v>
          </cell>
          <cell r="C4151" t="str">
            <v/>
          </cell>
          <cell r="E4151">
            <v>0</v>
          </cell>
          <cell r="F4151" t="str">
            <v>SIEC Abr/26</v>
          </cell>
        </row>
        <row r="4152">
          <cell r="A4152" t="str">
            <v>09.01.08.170.04</v>
          </cell>
          <cell r="B4152" t="str">
            <v>Chumbamento de base para instalação de tótens em estações (SEM FORNECIMENTO DE MATERIAIS)</v>
          </cell>
          <cell r="C4152" t="str">
            <v>un</v>
          </cell>
          <cell r="D4152">
            <v>582.14</v>
          </cell>
          <cell r="E4152">
            <v>469.54347475399254</v>
          </cell>
          <cell r="F4152" t="str">
            <v>SIEC Abr/26</v>
          </cell>
        </row>
        <row r="4153">
          <cell r="A4153" t="str">
            <v>09.01.08.170.08</v>
          </cell>
          <cell r="B4153" t="str">
            <v>Chumbamento de grelhas de aço</v>
          </cell>
          <cell r="C4153" t="str">
            <v>un</v>
          </cell>
          <cell r="D4153">
            <v>34.1</v>
          </cell>
          <cell r="E4153">
            <v>27.504436199386998</v>
          </cell>
          <cell r="F4153" t="str">
            <v>SIEC Abr/26</v>
          </cell>
        </row>
        <row r="4154">
          <cell r="A4154" t="str">
            <v>09.01.08.170.06</v>
          </cell>
          <cell r="B4154" t="str">
            <v>Chumbamento de lixeira externa de estação 1,00 x 2,20m. (SEM FORNECIMENTO DE MATERIAIS)</v>
          </cell>
          <cell r="C4154" t="str">
            <v>un</v>
          </cell>
          <cell r="D4154">
            <v>85.37</v>
          </cell>
          <cell r="E4154">
            <v>68.857880303274726</v>
          </cell>
          <cell r="F4154" t="str">
            <v>SIEC Abr/26</v>
          </cell>
        </row>
        <row r="4155">
          <cell r="A4155" t="str">
            <v>09.01.08.170.05</v>
          </cell>
          <cell r="B4155" t="str">
            <v>Chumbamento de pedestal, confeccionado em aço com tubo diametro 4" espessura 6,55mm instalação de placas de comunicação visual. (SEM FORNECIMENTO DE MATERIAIS)</v>
          </cell>
          <cell r="C4155" t="str">
            <v>un</v>
          </cell>
          <cell r="D4155">
            <v>426.9</v>
          </cell>
          <cell r="E4155">
            <v>344.32973060170991</v>
          </cell>
          <cell r="F4155" t="str">
            <v>SIEC Abr/26</v>
          </cell>
        </row>
        <row r="4156">
          <cell r="A4156" t="str">
            <v>09.01.08.170.07</v>
          </cell>
          <cell r="B4156" t="str">
            <v>Chumbamento de requadros de aço para grelhas, tampas de hidrômetro, tampas de ponto de água. (SEM FORNECIMENTO DE MATERIAIS)</v>
          </cell>
          <cell r="C4156" t="str">
            <v>un</v>
          </cell>
          <cell r="D4156">
            <v>67.34</v>
          </cell>
          <cell r="E4156">
            <v>54.315212130988868</v>
          </cell>
          <cell r="F4156" t="str">
            <v>SIEC Abr/26</v>
          </cell>
        </row>
        <row r="4157">
          <cell r="A4157" t="str">
            <v>09.01.08.170.01</v>
          </cell>
          <cell r="B4157" t="str">
            <v>Placa de comunicação visual de 0,50x1,25m, com suporte (SEM FORNECIMENTO DE MATERIAIS)</v>
          </cell>
          <cell r="C4157" t="str">
            <v>un</v>
          </cell>
          <cell r="D4157">
            <v>69.849999999999994</v>
          </cell>
          <cell r="E4157">
            <v>56.339732214873365</v>
          </cell>
          <cell r="F4157" t="str">
            <v>SIEC Abr/26</v>
          </cell>
        </row>
        <row r="4158">
          <cell r="A4158" t="str">
            <v>09.01.08.170.02</v>
          </cell>
          <cell r="B4158" t="str">
            <v>Placa de comunicação visual de 0,50x2,50m, com suporte (SEM FORNECIMENTO DE MATERIAIS)</v>
          </cell>
          <cell r="C4158" t="str">
            <v>un</v>
          </cell>
          <cell r="D4158">
            <v>85.37</v>
          </cell>
          <cell r="E4158">
            <v>68.857880303274726</v>
          </cell>
          <cell r="F4158" t="str">
            <v>SIEC Abr/26</v>
          </cell>
        </row>
        <row r="4159">
          <cell r="A4159" t="str">
            <v>09.01.08.170.03</v>
          </cell>
          <cell r="B4159" t="str">
            <v>Placa de comunicação visual para identificação de setores e salas (SEM FORNECIMENTO DE MATERIAIS)</v>
          </cell>
          <cell r="C4159" t="str">
            <v>un</v>
          </cell>
          <cell r="D4159">
            <v>116.42</v>
          </cell>
          <cell r="E4159">
            <v>93.902242297144696</v>
          </cell>
          <cell r="F4159" t="str">
            <v>SIEC Abr/26</v>
          </cell>
        </row>
        <row r="4160">
          <cell r="A4160" t="str">
            <v>09.01.08.190</v>
          </cell>
          <cell r="B4160" t="str">
            <v>SERRALHERIA</v>
          </cell>
          <cell r="C4160" t="str">
            <v/>
          </cell>
          <cell r="E4160">
            <v>0</v>
          </cell>
          <cell r="F4160" t="str">
            <v>SIEC Abr/26</v>
          </cell>
        </row>
        <row r="4161">
          <cell r="A4161" t="str">
            <v>09.01.08.190.01</v>
          </cell>
          <cell r="B4161" t="str">
            <v>FIxação de alambrado em estrutura tubular com arame galvanizado (SEM FORNECIMENTO DO ALAMBRADO)</v>
          </cell>
          <cell r="C4161" t="str">
            <v>m²</v>
          </cell>
          <cell r="D4161">
            <v>44.76</v>
          </cell>
          <cell r="E4161">
            <v>36.102597193095662</v>
          </cell>
          <cell r="F4161" t="str">
            <v>SIEC Abr/26</v>
          </cell>
        </row>
        <row r="4162">
          <cell r="A4162" t="str">
            <v>09.01.10</v>
          </cell>
          <cell r="B4162" t="str">
            <v>MANUTENÇÃO DE EDIFICAÇÕES</v>
          </cell>
          <cell r="C4162" t="str">
            <v/>
          </cell>
          <cell r="E4162">
            <v>0</v>
          </cell>
          <cell r="F4162" t="str">
            <v>SIEC Abr/26</v>
          </cell>
        </row>
        <row r="4163">
          <cell r="A4163" t="str">
            <v>09.01.10.100</v>
          </cell>
          <cell r="B4163" t="str">
            <v>CHAPAS</v>
          </cell>
          <cell r="C4163" t="str">
            <v/>
          </cell>
          <cell r="E4163">
            <v>0</v>
          </cell>
          <cell r="F4163" t="str">
            <v>SIEC Abr/26</v>
          </cell>
        </row>
        <row r="4164">
          <cell r="A4164" t="str">
            <v>09.01.10.100.03</v>
          </cell>
          <cell r="B4164" t="str">
            <v>Chapa de aço lisa, espessura 1/2"</v>
          </cell>
          <cell r="C4164" t="str">
            <v>m²</v>
          </cell>
          <cell r="D4164">
            <v>851.96</v>
          </cell>
          <cell r="E4164">
            <v>687.17535086304247</v>
          </cell>
          <cell r="F4164" t="str">
            <v>SIEC Abr/26</v>
          </cell>
        </row>
        <row r="4165">
          <cell r="A4165" t="str">
            <v>09.01.10.100.01</v>
          </cell>
          <cell r="B4165" t="str">
            <v>Chapa de aço lisa, espessura 3 mm</v>
          </cell>
          <cell r="C4165" t="str">
            <v>m²</v>
          </cell>
          <cell r="D4165">
            <v>273.35000000000002</v>
          </cell>
          <cell r="E4165">
            <v>220.47910953379579</v>
          </cell>
          <cell r="F4165" t="str">
            <v>SIEC Abr/26</v>
          </cell>
        </row>
        <row r="4166">
          <cell r="A4166" t="str">
            <v>09.01.10.100.02</v>
          </cell>
          <cell r="B4166" t="str">
            <v>Chapa de aço lisa, espessura 3/8"</v>
          </cell>
          <cell r="C4166" t="str">
            <v>m²</v>
          </cell>
          <cell r="D4166">
            <v>653.76</v>
          </cell>
          <cell r="E4166">
            <v>527.31085658977258</v>
          </cell>
          <cell r="F4166" t="str">
            <v>SIEC Abr/26</v>
          </cell>
        </row>
        <row r="4167">
          <cell r="A4167" t="str">
            <v>09.01.10.100.04</v>
          </cell>
          <cell r="B4167" t="str">
            <v>Chapa Metálica Xadrez e=3/16"</v>
          </cell>
          <cell r="C4167" t="str">
            <v>m²</v>
          </cell>
          <cell r="D4167">
            <v>475.31</v>
          </cell>
          <cell r="E4167">
            <v>383.37635102435877</v>
          </cell>
          <cell r="F4167" t="str">
            <v>SIEC Abr/26</v>
          </cell>
        </row>
        <row r="4168">
          <cell r="A4168" t="str">
            <v>09.01.10.110</v>
          </cell>
          <cell r="B4168" t="str">
            <v>CAIXILHOS</v>
          </cell>
          <cell r="C4168" t="str">
            <v/>
          </cell>
          <cell r="E4168">
            <v>0</v>
          </cell>
          <cell r="F4168" t="str">
            <v>SIEC Abr/26</v>
          </cell>
        </row>
        <row r="4169">
          <cell r="A4169" t="str">
            <v>09.01.10.110.34</v>
          </cell>
          <cell r="B4169" t="str">
            <v>Batente de madeira maciça para portas de 0,60 a 1,00 m, largura de 15 cm</v>
          </cell>
          <cell r="C4169" t="str">
            <v>un</v>
          </cell>
          <cell r="D4169">
            <v>459.78</v>
          </cell>
          <cell r="E4169">
            <v>370.85013711889013</v>
          </cell>
          <cell r="F4169" t="str">
            <v>SIEC Abr/26</v>
          </cell>
        </row>
        <row r="4170">
          <cell r="A4170" t="str">
            <v>09.01.10.110.36</v>
          </cell>
          <cell r="B4170" t="str">
            <v>Batente de madeira para porta em divisoria</v>
          </cell>
          <cell r="C4170" t="str">
            <v>m</v>
          </cell>
          <cell r="D4170">
            <v>73.099999999999994</v>
          </cell>
          <cell r="E4170">
            <v>58.961122761735759</v>
          </cell>
          <cell r="F4170" t="str">
            <v>SIEC Abr/26</v>
          </cell>
        </row>
        <row r="4171">
          <cell r="A4171" t="str">
            <v>09.01.10.110.58</v>
          </cell>
          <cell r="B4171" t="str">
            <v>Cantoneira de ferro de abas iguais de 2" x 1/4"</v>
          </cell>
          <cell r="C4171" t="str">
            <v>m</v>
          </cell>
          <cell r="D4171">
            <v>80.84</v>
          </cell>
          <cell r="E4171">
            <v>65.204065171801901</v>
          </cell>
          <cell r="F4171" t="str">
            <v>SIEC Abr/26</v>
          </cell>
        </row>
        <row r="4172">
          <cell r="A4172" t="str">
            <v>09.01.10.110.57</v>
          </cell>
          <cell r="B4172" t="str">
            <v>Cantoneira de ferro de abas iguais de 3" x 1/2"</v>
          </cell>
          <cell r="C4172" t="str">
            <v>m</v>
          </cell>
          <cell r="D4172">
            <v>151.66999999999999</v>
          </cell>
          <cell r="E4172">
            <v>122.33424745926762</v>
          </cell>
          <cell r="F4172" t="str">
            <v>SIEC Abr/26</v>
          </cell>
        </row>
        <row r="4173">
          <cell r="A4173" t="str">
            <v>09.01.10.110.59</v>
          </cell>
          <cell r="B4173" t="str">
            <v>Dobradiça em alumínio 3"</v>
          </cell>
          <cell r="C4173" t="str">
            <v>un</v>
          </cell>
          <cell r="D4173">
            <v>27.22</v>
          </cell>
          <cell r="E4173">
            <v>21.955154057105982</v>
          </cell>
          <cell r="F4173" t="str">
            <v>SIEC Abr/26</v>
          </cell>
        </row>
        <row r="4174">
          <cell r="A4174" t="str">
            <v>09.01.10.110.48</v>
          </cell>
          <cell r="B4174" t="str">
            <v>Dobradiça em latão cromado 3"</v>
          </cell>
          <cell r="C4174" t="str">
            <v>un</v>
          </cell>
          <cell r="D4174">
            <v>29.66</v>
          </cell>
          <cell r="E4174">
            <v>23.923213421519598</v>
          </cell>
          <cell r="F4174" t="str">
            <v>SIEC Abr/26</v>
          </cell>
        </row>
        <row r="4175">
          <cell r="A4175" t="str">
            <v>09.01.10.110.08</v>
          </cell>
          <cell r="B4175" t="str">
            <v>Esquadria de alumínio, sistema "Maxm ar"</v>
          </cell>
          <cell r="C4175" t="str">
            <v>m²</v>
          </cell>
          <cell r="D4175">
            <v>1387.35</v>
          </cell>
          <cell r="E4175">
            <v>1119.0111308275527</v>
          </cell>
          <cell r="F4175" t="str">
            <v>SIEC Abr/26</v>
          </cell>
        </row>
        <row r="4176">
          <cell r="A4176" t="str">
            <v>09.01.10.110.07</v>
          </cell>
          <cell r="B4176" t="str">
            <v>Esquadria de alumínio, sistema de correr</v>
          </cell>
          <cell r="C4176" t="str">
            <v>m²</v>
          </cell>
          <cell r="D4176">
            <v>510.43</v>
          </cell>
          <cell r="E4176">
            <v>411.70350056460717</v>
          </cell>
          <cell r="F4176" t="str">
            <v>SIEC Abr/26</v>
          </cell>
        </row>
        <row r="4177">
          <cell r="A4177" t="str">
            <v>09.01.10.110.38</v>
          </cell>
          <cell r="B4177" t="str">
            <v>Fechadura para porta externa, 45 mm, acabamento cromado, maçaneta tipo alavanca</v>
          </cell>
          <cell r="C4177" t="str">
            <v>un</v>
          </cell>
          <cell r="D4177">
            <v>398.18</v>
          </cell>
          <cell r="E4177">
            <v>321.16470398451361</v>
          </cell>
          <cell r="F4177" t="str">
            <v>SIEC Abr/26</v>
          </cell>
        </row>
        <row r="4178">
          <cell r="A4178" t="str">
            <v>09.01.10.110.39</v>
          </cell>
          <cell r="B4178" t="str">
            <v>Fechadura para porta externa, 55 mm, acabamento cromado, maçaneta tipo alavanca</v>
          </cell>
          <cell r="C4178" t="str">
            <v>un</v>
          </cell>
          <cell r="D4178">
            <v>476.95</v>
          </cell>
          <cell r="E4178">
            <v>384.69914502339088</v>
          </cell>
          <cell r="F4178" t="str">
            <v>SIEC Abr/26</v>
          </cell>
        </row>
        <row r="4179">
          <cell r="A4179" t="str">
            <v>09.01.10.110.40</v>
          </cell>
          <cell r="B4179" t="str">
            <v>Fechadura para porta interna, 45 mm, acabamento cromado, maçaneta tipo alavanca</v>
          </cell>
          <cell r="C4179" t="str">
            <v>un</v>
          </cell>
          <cell r="D4179">
            <v>398.18</v>
          </cell>
          <cell r="E4179">
            <v>321.16470398451361</v>
          </cell>
          <cell r="F4179" t="str">
            <v>SIEC Abr/26</v>
          </cell>
        </row>
        <row r="4180">
          <cell r="A4180" t="str">
            <v>09.01.10.110.41</v>
          </cell>
          <cell r="B4180" t="str">
            <v>Fechadura para porta interna, 55 mm, acabamento cromado, maçaneta tipo alavanca</v>
          </cell>
          <cell r="C4180" t="str">
            <v>un</v>
          </cell>
          <cell r="D4180">
            <v>476.95</v>
          </cell>
          <cell r="E4180">
            <v>384.69914502339088</v>
          </cell>
          <cell r="F4180" t="str">
            <v>SIEC Abr/26</v>
          </cell>
        </row>
        <row r="4181">
          <cell r="A4181" t="str">
            <v>09.01.10.110.66</v>
          </cell>
          <cell r="B4181" t="str">
            <v>Fechadura para porta, tipo Tarjeta (livre/ocupado), em ABS com acionamento direto por movimento deslizante</v>
          </cell>
          <cell r="C4181" t="str">
            <v>un</v>
          </cell>
          <cell r="D4181">
            <v>148.24</v>
          </cell>
          <cell r="E4181">
            <v>119.5676722051944</v>
          </cell>
          <cell r="F4181" t="str">
            <v>SIEC Abr/26</v>
          </cell>
        </row>
        <row r="4182">
          <cell r="A4182" t="str">
            <v>09.01.10.110.42</v>
          </cell>
          <cell r="B4182" t="str">
            <v>Fechadura tipo tarjeta livre-ocupado em latão, acabamento cromado</v>
          </cell>
          <cell r="C4182" t="str">
            <v>un</v>
          </cell>
          <cell r="D4182">
            <v>148.24</v>
          </cell>
          <cell r="E4182">
            <v>119.5676722051944</v>
          </cell>
          <cell r="F4182" t="str">
            <v>SIEC Abr/26</v>
          </cell>
        </row>
        <row r="4183">
          <cell r="A4183" t="str">
            <v>09.01.10.110.44</v>
          </cell>
          <cell r="B4183" t="str">
            <v>Fechadura tipo tramela, larg. 15 mm, com 60 mm, acabamento pintado</v>
          </cell>
          <cell r="C4183" t="str">
            <v>un</v>
          </cell>
          <cell r="D4183">
            <v>106.67</v>
          </cell>
          <cell r="E4183">
            <v>86.038070656557508</v>
          </cell>
          <cell r="F4183" t="str">
            <v>SIEC Abr/26</v>
          </cell>
        </row>
        <row r="4184">
          <cell r="A4184" t="str">
            <v>09.01.10.110.27</v>
          </cell>
          <cell r="B4184" t="str">
            <v>Fornecimento e execução da vedação e calafetação de esquadria e batentes com agente expansivo (espuma de poliuretano).</v>
          </cell>
          <cell r="C4184" t="str">
            <v>m</v>
          </cell>
          <cell r="D4184">
            <v>14.79</v>
          </cell>
          <cell r="E4184">
            <v>11.929343442490724</v>
          </cell>
          <cell r="F4184" t="str">
            <v>SIEC Abr/26</v>
          </cell>
        </row>
        <row r="4185">
          <cell r="A4185" t="str">
            <v>09.01.10.110.29</v>
          </cell>
          <cell r="B4185" t="str">
            <v>Fornecimento e substituição de folha de porta sólida (tipo encabeçada) de madeira, inclusive ferragens, 0,60 x 2,10 m</v>
          </cell>
          <cell r="C4185" t="str">
            <v>un</v>
          </cell>
          <cell r="D4185">
            <v>698.72</v>
          </cell>
          <cell r="E4185">
            <v>563.57477012421361</v>
          </cell>
          <cell r="F4185" t="str">
            <v>SIEC Abr/26</v>
          </cell>
        </row>
        <row r="4186">
          <cell r="A4186" t="str">
            <v>09.01.10.110.30</v>
          </cell>
          <cell r="B4186" t="str">
            <v>Fornecimento e substituição de folha de porta sólida (tipo encabeçada) de madeira, inclusive ferragens, 0,70 x 2,10 m</v>
          </cell>
          <cell r="C4186" t="str">
            <v>un</v>
          </cell>
          <cell r="D4186">
            <v>701.3</v>
          </cell>
          <cell r="E4186">
            <v>565.65575092756887</v>
          </cell>
          <cell r="F4186" t="str">
            <v>SIEC Abr/26</v>
          </cell>
        </row>
        <row r="4187">
          <cell r="A4187" t="str">
            <v>09.01.10.110.31</v>
          </cell>
          <cell r="B4187" t="str">
            <v>Fornecimento e substituição de folha de porta sólida (tipo encabeçada) de madeira, inclusive ferragens, 0,80 x 2,10 m</v>
          </cell>
          <cell r="C4187" t="str">
            <v>un</v>
          </cell>
          <cell r="D4187">
            <v>758.71</v>
          </cell>
          <cell r="E4187">
            <v>611.96160671075984</v>
          </cell>
          <cell r="F4187" t="str">
            <v>SIEC Abr/26</v>
          </cell>
        </row>
        <row r="4188">
          <cell r="A4188" t="str">
            <v>09.01.10.110.32</v>
          </cell>
          <cell r="B4188" t="str">
            <v>Fornecimento e substituição de folha de porta sólida (tipo encabeçada) de madeira, inclusive ferragens, 0,90 x 2,10 m</v>
          </cell>
          <cell r="C4188" t="str">
            <v>un</v>
          </cell>
          <cell r="D4188">
            <v>801.56</v>
          </cell>
          <cell r="E4188">
            <v>646.52363284400701</v>
          </cell>
          <cell r="F4188" t="str">
            <v>SIEC Abr/26</v>
          </cell>
        </row>
        <row r="4189">
          <cell r="A4189" t="str">
            <v>09.01.10.110.33</v>
          </cell>
          <cell r="B4189" t="str">
            <v>Fornecimento e substituição de folha de porta sólida (tipo encabeçada) de madeira, inclusive ferragens, 1,00 x 2,10 m</v>
          </cell>
          <cell r="C4189" t="str">
            <v>un</v>
          </cell>
          <cell r="D4189">
            <v>825.76</v>
          </cell>
          <cell r="E4189">
            <v>666.04291014679791</v>
          </cell>
          <cell r="F4189" t="str">
            <v>SIEC Abr/26</v>
          </cell>
        </row>
        <row r="4190">
          <cell r="A4190" t="str">
            <v>09.01.10.110.70</v>
          </cell>
          <cell r="B4190" t="str">
            <v>Instalação de vidro temperado incolor, e = 10 mm, encaixado em perfil U.</v>
          </cell>
          <cell r="C4190" t="str">
            <v>m²</v>
          </cell>
          <cell r="D4190">
            <v>605.97</v>
          </cell>
          <cell r="E4190">
            <v>488.76431682529443</v>
          </cell>
          <cell r="F4190" t="str">
            <v>SIEC Abr/26</v>
          </cell>
        </row>
        <row r="4191">
          <cell r="A4191" t="str">
            <v>09.01.10.110.37</v>
          </cell>
          <cell r="B4191" t="str">
            <v>Jogo de guarnição de madeira esp. 1,0 cm x 5,0 cm para portas de 0,60 m a 1,00 m</v>
          </cell>
          <cell r="C4191" t="str">
            <v>un</v>
          </cell>
          <cell r="D4191">
            <v>53.73</v>
          </cell>
          <cell r="E4191">
            <v>43.337635102435875</v>
          </cell>
          <cell r="F4191" t="str">
            <v>SIEC Abr/26</v>
          </cell>
        </row>
        <row r="4192">
          <cell r="A4192" t="str">
            <v>09.01.10.110.52</v>
          </cell>
          <cell r="B4192" t="str">
            <v>Maçaneta tipo alavanca</v>
          </cell>
          <cell r="C4192" t="str">
            <v>un</v>
          </cell>
          <cell r="D4192">
            <v>67.22</v>
          </cell>
          <cell r="E4192">
            <v>54.218422326181638</v>
          </cell>
          <cell r="F4192" t="str">
            <v>SIEC Abr/26</v>
          </cell>
        </row>
        <row r="4193">
          <cell r="A4193" t="str">
            <v>09.01.10.110.51</v>
          </cell>
          <cell r="B4193" t="str">
            <v>Maçaneta tipo bola</v>
          </cell>
          <cell r="C4193" t="str">
            <v>un</v>
          </cell>
          <cell r="D4193">
            <v>108.24</v>
          </cell>
          <cell r="E4193">
            <v>87.304403936118717</v>
          </cell>
          <cell r="F4193" t="str">
            <v>SIEC Abr/26</v>
          </cell>
        </row>
        <row r="4194">
          <cell r="A4194" t="str">
            <v>09.01.10.110.64</v>
          </cell>
          <cell r="B4194" t="str">
            <v>NCE 20_Puxador (aço galvanizado) - para alçapões NEF com a indicação deste elemento</v>
          </cell>
          <cell r="C4194" t="str">
            <v>un</v>
          </cell>
          <cell r="D4194">
            <v>261.26</v>
          </cell>
          <cell r="E4194">
            <v>210.72753669946763</v>
          </cell>
          <cell r="F4194" t="str">
            <v>SIEC Abr/26</v>
          </cell>
        </row>
        <row r="4195">
          <cell r="A4195" t="str">
            <v>09.01.10.110.55</v>
          </cell>
          <cell r="B4195" t="str">
            <v>Suporte tipo borboleta para janela de madeira tipo guilhotina</v>
          </cell>
          <cell r="C4195" t="str">
            <v>un</v>
          </cell>
          <cell r="D4195">
            <v>32.380000000000003</v>
          </cell>
          <cell r="E4195">
            <v>26.117115663816747</v>
          </cell>
          <cell r="F4195" t="str">
            <v>SIEC Abr/26</v>
          </cell>
        </row>
        <row r="4196">
          <cell r="A4196" t="str">
            <v>09.01.10.110.63</v>
          </cell>
          <cell r="B4196" t="str">
            <v>Trinco de ferro, 6cm, com porta cadeado</v>
          </cell>
          <cell r="C4196" t="str">
            <v>un</v>
          </cell>
          <cell r="D4196">
            <v>19.010000000000002</v>
          </cell>
          <cell r="E4196">
            <v>15.333118244878207</v>
          </cell>
          <cell r="F4196" t="str">
            <v>SIEC Abr/26</v>
          </cell>
        </row>
        <row r="4197">
          <cell r="A4197" t="str">
            <v>09.01.10.110.20</v>
          </cell>
          <cell r="B4197" t="str">
            <v>Vidro boreal, colocado em caixilho com massa, e = 4 mm</v>
          </cell>
          <cell r="C4197" t="str">
            <v>m²</v>
          </cell>
          <cell r="D4197">
            <v>239.77</v>
          </cell>
          <cell r="E4197">
            <v>193.39409582190677</v>
          </cell>
          <cell r="F4197" t="str">
            <v>SIEC Abr/26</v>
          </cell>
        </row>
        <row r="4198">
          <cell r="A4198" t="str">
            <v>09.01.10.110.23</v>
          </cell>
          <cell r="B4198" t="str">
            <v>Vidro boreal, colocado em caixilho, com baguete plástico, e = 4 mm</v>
          </cell>
          <cell r="C4198" t="str">
            <v>m²</v>
          </cell>
          <cell r="D4198">
            <v>234.04</v>
          </cell>
          <cell r="E4198">
            <v>188.77238264236166</v>
          </cell>
          <cell r="F4198" t="str">
            <v>SIEC Abr/26</v>
          </cell>
        </row>
        <row r="4199">
          <cell r="A4199" t="str">
            <v>09.01.10.110.13</v>
          </cell>
          <cell r="B4199" t="str">
            <v>Vidro comum liso, colocado em caixilho com massa, e = 10 mm</v>
          </cell>
          <cell r="C4199" t="str">
            <v>m²</v>
          </cell>
          <cell r="D4199">
            <v>532.27</v>
          </cell>
          <cell r="E4199">
            <v>429.31924503952246</v>
          </cell>
          <cell r="F4199" t="str">
            <v>SIEC Abr/26</v>
          </cell>
        </row>
        <row r="4200">
          <cell r="A4200" t="str">
            <v>09.01.10.110.10</v>
          </cell>
          <cell r="B4200" t="str">
            <v>Vidro comum liso, colocado em caixilho com massa, e = 4 mm</v>
          </cell>
          <cell r="C4200" t="str">
            <v>m²</v>
          </cell>
          <cell r="D4200">
            <v>230.52</v>
          </cell>
          <cell r="E4200">
            <v>185.93321503468303</v>
          </cell>
          <cell r="F4200" t="str">
            <v>SIEC Abr/26</v>
          </cell>
        </row>
        <row r="4201">
          <cell r="A4201" t="str">
            <v>09.01.10.110.11</v>
          </cell>
          <cell r="B4201" t="str">
            <v>Vidro comum liso, colocado em caixilho com massa, e = 5 mm</v>
          </cell>
          <cell r="C4201" t="str">
            <v>m²</v>
          </cell>
          <cell r="D4201">
            <v>292.27</v>
          </cell>
          <cell r="E4201">
            <v>235.73963542506854</v>
          </cell>
          <cell r="F4201" t="str">
            <v>SIEC Abr/26</v>
          </cell>
        </row>
        <row r="4202">
          <cell r="A4202" t="str">
            <v>09.01.10.110.12</v>
          </cell>
          <cell r="B4202" t="str">
            <v>Vidro comum liso, colocado em caixilho com massa, e = 6 mm</v>
          </cell>
          <cell r="C4202" t="str">
            <v>m²</v>
          </cell>
          <cell r="D4202">
            <v>337.27</v>
          </cell>
          <cell r="E4202">
            <v>272.03581222777865</v>
          </cell>
          <cell r="F4202" t="str">
            <v>SIEC Abr/26</v>
          </cell>
        </row>
        <row r="4203">
          <cell r="A4203" t="str">
            <v>09.01.10.110.14</v>
          </cell>
          <cell r="B4203" t="str">
            <v>Vidro comum liso, colocado em caixilho, com baguete plástico, e = 3 mm</v>
          </cell>
          <cell r="C4203" t="str">
            <v>m²</v>
          </cell>
          <cell r="D4203">
            <v>234.04</v>
          </cell>
          <cell r="E4203">
            <v>188.77238264236166</v>
          </cell>
          <cell r="F4203" t="str">
            <v>SIEC Abr/26</v>
          </cell>
        </row>
        <row r="4204">
          <cell r="A4204" t="str">
            <v>09.01.10.110.15</v>
          </cell>
          <cell r="B4204" t="str">
            <v>Vidro comum liso, colocado em caixilho, com baguete plástico, e = 4 mm</v>
          </cell>
          <cell r="C4204" t="str">
            <v>m²</v>
          </cell>
          <cell r="D4204">
            <v>256.54000000000002</v>
          </cell>
          <cell r="E4204">
            <v>206.92047104371673</v>
          </cell>
          <cell r="F4204" t="str">
            <v>SIEC Abr/26</v>
          </cell>
        </row>
        <row r="4205">
          <cell r="A4205" t="str">
            <v>09.01.10.110.16</v>
          </cell>
          <cell r="B4205" t="str">
            <v>Vidro comum liso, colocado em caixilho, com baguete plástico, e = 5 mm</v>
          </cell>
          <cell r="C4205" t="str">
            <v>m²</v>
          </cell>
          <cell r="D4205">
            <v>286.54000000000002</v>
          </cell>
          <cell r="E4205">
            <v>231.11792224552349</v>
          </cell>
          <cell r="F4205" t="str">
            <v>SIEC Abr/26</v>
          </cell>
        </row>
        <row r="4206">
          <cell r="A4206" t="str">
            <v>09.01.10.110.17</v>
          </cell>
          <cell r="B4206" t="str">
            <v>Vidro comum liso, colocado em caixilho, com baguete plástico, e = 6 mm</v>
          </cell>
          <cell r="C4206" t="str">
            <v>m²</v>
          </cell>
          <cell r="D4206">
            <v>331.54</v>
          </cell>
          <cell r="E4206">
            <v>267.4140990482336</v>
          </cell>
          <cell r="F4206" t="str">
            <v>SIEC Abr/26</v>
          </cell>
        </row>
        <row r="4207">
          <cell r="A4207" t="str">
            <v>09.01.10.130</v>
          </cell>
          <cell r="B4207" t="str">
            <v>SERRALHERIA</v>
          </cell>
          <cell r="C4207" t="str">
            <v/>
          </cell>
          <cell r="E4207">
            <v>0</v>
          </cell>
          <cell r="F4207" t="str">
            <v>SIEC Abr/26</v>
          </cell>
        </row>
        <row r="4208">
          <cell r="A4208" t="str">
            <v>09.01.10.130.87</v>
          </cell>
          <cell r="B4208" t="str">
            <v>Aplicação de primer epóxi em estrutura metálica, e=100 micra, à revólver (noturno)</v>
          </cell>
          <cell r="C4208" t="str">
            <v>m²</v>
          </cell>
          <cell r="D4208">
            <v>87.99</v>
          </cell>
          <cell r="E4208">
            <v>70.971124374899176</v>
          </cell>
          <cell r="F4208" t="str">
            <v>SIEC Abr/26</v>
          </cell>
        </row>
        <row r="4209">
          <cell r="A4209" t="str">
            <v>09.01.10.130.30</v>
          </cell>
          <cell r="B4209" t="str">
            <v>Aplicação de primer intermediário epóxi mastic, com trincha ou rolo em superfície metálica, com espessura de filme seco de 120 micrômetros</v>
          </cell>
          <cell r="C4209" t="str">
            <v>m²</v>
          </cell>
          <cell r="D4209">
            <v>49.11</v>
          </cell>
          <cell r="E4209">
            <v>39.611227617357635</v>
          </cell>
          <cell r="F4209" t="str">
            <v>SIEC Abr/26</v>
          </cell>
        </row>
        <row r="4210">
          <cell r="A4210" t="str">
            <v>09.01.10.130.88</v>
          </cell>
          <cell r="B4210" t="str">
            <v>Aplicação de primer intermediário epóxi mastic, com trincha ou rolo em superfície metálica, com espessura de filme seco de 120 micrômetros (noturno)</v>
          </cell>
          <cell r="C4210" t="str">
            <v>m²</v>
          </cell>
          <cell r="D4210">
            <v>50.87</v>
          </cell>
          <cell r="E4210">
            <v>41.030811421196965</v>
          </cell>
          <cell r="F4210" t="str">
            <v>SIEC Abr/26</v>
          </cell>
        </row>
        <row r="4211">
          <cell r="A4211" t="str">
            <v>09.01.10.130.40</v>
          </cell>
          <cell r="B4211" t="str">
            <v>Barra chata de aço carbono SAE 1.020, l = 50 mm; e = 12,7 mm 2" x 1/2" (5,08kg/m)</v>
          </cell>
          <cell r="C4211" t="str">
            <v>m</v>
          </cell>
          <cell r="D4211">
            <v>119.37</v>
          </cell>
          <cell r="E4211">
            <v>96.281658331989036</v>
          </cell>
          <cell r="F4211" t="str">
            <v>SIEC Abr/26</v>
          </cell>
        </row>
        <row r="4212">
          <cell r="A4212" t="str">
            <v>09.01.10.130.39</v>
          </cell>
          <cell r="B4212" t="str">
            <v>Barra chata de aço carbono SAE 1.020, l = 50mm; e = 10mm 2" x 3/8" (3,80kg/m)</v>
          </cell>
          <cell r="C4212" t="str">
            <v>m</v>
          </cell>
          <cell r="D4212">
            <v>99.13</v>
          </cell>
          <cell r="E4212">
            <v>79.956444587836742</v>
          </cell>
          <cell r="F4212" t="str">
            <v>SIEC Abr/26</v>
          </cell>
        </row>
        <row r="4213">
          <cell r="A4213" t="str">
            <v>09.01.10.130.54</v>
          </cell>
          <cell r="B4213" t="str">
            <v>Barra chata de aço carbono SAE 1.020, largura 2 1/4" e = 1/2" (5,65kg/m)</v>
          </cell>
          <cell r="C4213" t="str">
            <v>m</v>
          </cell>
          <cell r="D4213">
            <v>128.38999999999999</v>
          </cell>
          <cell r="E4213">
            <v>103.55702532666558</v>
          </cell>
          <cell r="F4213" t="str">
            <v>SIEC Abr/26</v>
          </cell>
        </row>
        <row r="4214">
          <cell r="A4214" t="str">
            <v>09.01.10.130.68</v>
          </cell>
          <cell r="B4214" t="str">
            <v>Barra chata de aço carbono SAE 1.020, largura 4" e = 1/2" (10,13kg/m)</v>
          </cell>
          <cell r="C4214" t="str">
            <v>m</v>
          </cell>
          <cell r="D4214">
            <v>515.66</v>
          </cell>
          <cell r="E4214">
            <v>415.92192289078884</v>
          </cell>
          <cell r="F4214" t="str">
            <v>SIEC Abr/26</v>
          </cell>
        </row>
        <row r="4215">
          <cell r="A4215" t="str">
            <v>09.01.10.130.37</v>
          </cell>
          <cell r="B4215" t="str">
            <v>Barra chata de aço galvanizado, l = 2cm; e = 1/8" (0,498kg/m)</v>
          </cell>
          <cell r="C4215" t="str">
            <v>m</v>
          </cell>
          <cell r="D4215">
            <v>23.17</v>
          </cell>
          <cell r="E4215">
            <v>18.688498144862077</v>
          </cell>
          <cell r="F4215" t="str">
            <v>SIEC Abr/26</v>
          </cell>
        </row>
        <row r="4216">
          <cell r="A4216" t="str">
            <v>09.01.10.130.38</v>
          </cell>
          <cell r="B4216" t="str">
            <v>Barra chata de aço galvanizado, l = 4cm; e = 1/4" (1,99kg/m)</v>
          </cell>
          <cell r="C4216" t="str">
            <v>m</v>
          </cell>
          <cell r="D4216">
            <v>62.08</v>
          </cell>
          <cell r="E4216">
            <v>50.072592353605415</v>
          </cell>
          <cell r="F4216" t="str">
            <v>SIEC Abr/26</v>
          </cell>
        </row>
        <row r="4217">
          <cell r="A4217" t="str">
            <v>09.01.10.130.65</v>
          </cell>
          <cell r="B4217" t="str">
            <v>Cantoneira "U" (0,1530 x 0,40 x 0,1530 m) para arremate vertical</v>
          </cell>
          <cell r="C4217" t="str">
            <v>m</v>
          </cell>
          <cell r="D4217">
            <v>227.85</v>
          </cell>
          <cell r="E4217">
            <v>183.77964187772221</v>
          </cell>
          <cell r="F4217" t="str">
            <v>SIEC Abr/26</v>
          </cell>
        </row>
        <row r="4218">
          <cell r="A4218" t="str">
            <v>09.01.10.130.29</v>
          </cell>
          <cell r="B4218" t="str">
            <v>Cantoneira de abas iguais em aço carbono SAE 1.020 de 88,9 mm x 10mm 3 1/2" x 3/8" (12,58kg/m)</v>
          </cell>
          <cell r="C4218" t="str">
            <v>m</v>
          </cell>
          <cell r="D4218">
            <v>233.11</v>
          </cell>
          <cell r="E4218">
            <v>188.02226165510567</v>
          </cell>
          <cell r="F4218" t="str">
            <v>SIEC Abr/26</v>
          </cell>
        </row>
        <row r="4219">
          <cell r="A4219" t="str">
            <v>09.01.10.130.32</v>
          </cell>
          <cell r="B4219" t="str">
            <v>Cantoneira de abas iguais em aço carbono SAE 1.020, 63,5 mm x 12,5 mm (2 1/2" x 1/2" x 11,46kg/m)</v>
          </cell>
          <cell r="C4219" t="str">
            <v>m</v>
          </cell>
          <cell r="D4219">
            <v>218.61</v>
          </cell>
          <cell r="E4219">
            <v>176.32682690756573</v>
          </cell>
          <cell r="F4219" t="str">
            <v>SIEC Abr/26</v>
          </cell>
        </row>
        <row r="4220">
          <cell r="A4220" t="str">
            <v>09.01.10.130.46</v>
          </cell>
          <cell r="B4220" t="str">
            <v>Cantoneira de abas iguais em aço galvanizado 3/4" x 1/8" (0,87kg/m)</v>
          </cell>
          <cell r="C4220" t="str">
            <v>m</v>
          </cell>
          <cell r="D4220">
            <v>45.67</v>
          </cell>
          <cell r="E4220">
            <v>36.836586546217134</v>
          </cell>
          <cell r="F4220" t="str">
            <v>SIEC Abr/26</v>
          </cell>
        </row>
        <row r="4221">
          <cell r="A4221" t="str">
            <v>09.01.10.130.52</v>
          </cell>
          <cell r="B4221" t="str">
            <v>Cantoneira de aço carbono de abas desiguais 127mm x 89 mm com e = 12,7 mm (20,24kg/m)</v>
          </cell>
          <cell r="C4221" t="str">
            <v>m</v>
          </cell>
          <cell r="D4221">
            <v>489.71</v>
          </cell>
          <cell r="E4221">
            <v>394.99112760122597</v>
          </cell>
          <cell r="F4221" t="str">
            <v>SIEC Abr/26</v>
          </cell>
        </row>
        <row r="4222">
          <cell r="A4222" t="str">
            <v>09.01.10.130.53</v>
          </cell>
          <cell r="B4222" t="str">
            <v>Cantoneira de aço carbono de abas desiguais 178 mm x 102 mm com e = 12,7 mm (26,64kg/m)</v>
          </cell>
          <cell r="C4222" t="str">
            <v>m</v>
          </cell>
          <cell r="D4222">
            <v>651.1</v>
          </cell>
          <cell r="E4222">
            <v>525.165349249879</v>
          </cell>
          <cell r="F4222" t="str">
            <v>SIEC Abr/26</v>
          </cell>
        </row>
        <row r="4223">
          <cell r="A4223" t="str">
            <v>09.01.10.130.33</v>
          </cell>
          <cell r="B4223" t="str">
            <v>Cantoneira de aço carbono de abas iguais 127 mm com e = 12,7 mm 5" x 1/2" (24,03kg/m)</v>
          </cell>
          <cell r="C4223" t="str">
            <v>m</v>
          </cell>
          <cell r="D4223">
            <v>402.03</v>
          </cell>
          <cell r="E4223">
            <v>324.27004355541214</v>
          </cell>
          <cell r="F4223" t="str">
            <v>SIEC Abr/26</v>
          </cell>
        </row>
        <row r="4224">
          <cell r="A4224" t="str">
            <v>09.01.10.130.36</v>
          </cell>
          <cell r="B4224" t="str">
            <v>Chapa de aço carbono lisa SAE 1.020 de e = 10mm ou 3/8" (74,695kg/m²)</v>
          </cell>
          <cell r="C4224" t="str">
            <v>m²</v>
          </cell>
          <cell r="D4224">
            <v>1257.94</v>
          </cell>
          <cell r="E4224">
            <v>1014.6313921600258</v>
          </cell>
          <cell r="F4224" t="str">
            <v>SIEC Abr/26</v>
          </cell>
        </row>
        <row r="4225">
          <cell r="A4225" t="str">
            <v>09.01.10.130.34</v>
          </cell>
          <cell r="B4225" t="str">
            <v>Chapa de aço carbono lisa SAE 1.020 de e = 3,17mm ou 1/8" (24,898kg/m²)</v>
          </cell>
          <cell r="C4225" t="str">
            <v>m²</v>
          </cell>
          <cell r="D4225">
            <v>672.07</v>
          </cell>
          <cell r="E4225">
            <v>542.07936763994201</v>
          </cell>
          <cell r="F4225" t="str">
            <v>SIEC Abr/26</v>
          </cell>
        </row>
        <row r="4226">
          <cell r="A4226" t="str">
            <v>09.01.10.130.35</v>
          </cell>
          <cell r="B4226" t="str">
            <v>Chapa de aço carbono lisa SAE. 1.020 de e = 6,35mm ou 1/4" (49,797kg/m²)</v>
          </cell>
          <cell r="C4226" t="str">
            <v>m²</v>
          </cell>
          <cell r="D4226">
            <v>957.17</v>
          </cell>
          <cell r="E4226">
            <v>772.03581222777859</v>
          </cell>
          <cell r="F4226" t="str">
            <v>SIEC Abr/26</v>
          </cell>
        </row>
        <row r="4227">
          <cell r="A4227" t="str">
            <v>09.01.10.130.57</v>
          </cell>
          <cell r="B4227" t="str">
            <v>DEM.54_Retirada de telas metálicas (com reaproveitamento)</v>
          </cell>
          <cell r="C4227" t="str">
            <v>m²</v>
          </cell>
          <cell r="D4227">
            <v>8.4600000000000009</v>
          </cell>
          <cell r="E4227">
            <v>6.8236812389095025</v>
          </cell>
          <cell r="F4227" t="str">
            <v>SIEC Abr/26</v>
          </cell>
        </row>
        <row r="4228">
          <cell r="A4228" t="str">
            <v>09.01.10.130.47</v>
          </cell>
          <cell r="B4228" t="str">
            <v>DEM.76_Remoção de cantoneiras metálicas em geral (até 4,0kg/m)</v>
          </cell>
          <cell r="C4228" t="str">
            <v>m</v>
          </cell>
          <cell r="D4228">
            <v>33.79</v>
          </cell>
          <cell r="E4228">
            <v>27.254395870301661</v>
          </cell>
          <cell r="F4228" t="str">
            <v>SIEC Abr/26</v>
          </cell>
        </row>
        <row r="4229">
          <cell r="A4229" t="str">
            <v>09.01.10.130.18</v>
          </cell>
          <cell r="B4229" t="str">
            <v>Fornecimento e execução da fixação de suportes em geral com bucha plástica S-10</v>
          </cell>
          <cell r="C4229" t="str">
            <v>un</v>
          </cell>
          <cell r="D4229">
            <v>39.4</v>
          </cell>
          <cell r="E4229">
            <v>31.77931924503952</v>
          </cell>
          <cell r="F4229" t="str">
            <v>SIEC Abr/26</v>
          </cell>
        </row>
        <row r="4230">
          <cell r="A4230" t="str">
            <v>09.01.10.130.19</v>
          </cell>
          <cell r="B4230" t="str">
            <v>Fornecimento e execução da fixação de suportes em geral com bucha plástica S-12</v>
          </cell>
          <cell r="C4230" t="str">
            <v>un</v>
          </cell>
          <cell r="D4230">
            <v>39.72</v>
          </cell>
          <cell r="E4230">
            <v>32.037425391192123</v>
          </cell>
          <cell r="F4230" t="str">
            <v>SIEC Abr/26</v>
          </cell>
        </row>
        <row r="4231">
          <cell r="A4231" t="str">
            <v>09.01.10.130.16</v>
          </cell>
          <cell r="B4231" t="str">
            <v>Fornecimento e execução da fixação de suportes em geral com bucha plástica S-6</v>
          </cell>
          <cell r="C4231" t="str">
            <v>un</v>
          </cell>
          <cell r="D4231">
            <v>39</v>
          </cell>
          <cell r="E4231">
            <v>31.456686562348764</v>
          </cell>
          <cell r="F4231" t="str">
            <v>SIEC Abr/26</v>
          </cell>
        </row>
        <row r="4232">
          <cell r="A4232" t="str">
            <v>09.01.10.130.17</v>
          </cell>
          <cell r="B4232" t="str">
            <v>Fornecimento e execução da fixação de suportes em geral com bucha plástica S-8</v>
          </cell>
          <cell r="C4232" t="str">
            <v>un</v>
          </cell>
          <cell r="D4232">
            <v>40.36</v>
          </cell>
          <cell r="E4232">
            <v>32.553637683497335</v>
          </cell>
          <cell r="F4232" t="str">
            <v>SIEC Abr/26</v>
          </cell>
        </row>
        <row r="4233">
          <cell r="A4233" t="str">
            <v>09.01.10.130.07</v>
          </cell>
          <cell r="B4233" t="str">
            <v>Fornecimento e instalação de porta de enrolar</v>
          </cell>
          <cell r="C4233" t="str">
            <v>m²</v>
          </cell>
          <cell r="D4233">
            <v>481.16</v>
          </cell>
          <cell r="E4233">
            <v>388.09485400871108</v>
          </cell>
          <cell r="F4233" t="str">
            <v>SIEC Abr/26</v>
          </cell>
        </row>
        <row r="4234">
          <cell r="A4234" t="str">
            <v>09.01.10.130.01</v>
          </cell>
          <cell r="B4234" t="str">
            <v>Fornecimento e instalação de portão de ferro em estrutura tubular ø 2 e cantoneiras de 1 x 1/8 com fechamento com chapa lisa de 1/8</v>
          </cell>
          <cell r="C4234" t="str">
            <v>m²</v>
          </cell>
          <cell r="D4234">
            <v>1174.6400000000001</v>
          </cell>
          <cell r="E4234">
            <v>947.44313598967585</v>
          </cell>
          <cell r="F4234" t="str">
            <v>SIEC Abr/26</v>
          </cell>
        </row>
        <row r="4235">
          <cell r="A4235" t="str">
            <v>09.01.10.130.02</v>
          </cell>
          <cell r="B4235" t="str">
            <v>Fornecimento e instalação de portão de ferro em estrutura tubular ø 2 e cantoneiras de 1 x 1/8 com fechamento com tela artística malha quadrada de 19 x 19mm</v>
          </cell>
          <cell r="C4235" t="str">
            <v>m²</v>
          </cell>
          <cell r="D4235">
            <v>1174.6400000000001</v>
          </cell>
          <cell r="E4235">
            <v>947.44313598967585</v>
          </cell>
          <cell r="F4235" t="str">
            <v>SIEC Abr/26</v>
          </cell>
        </row>
        <row r="4236">
          <cell r="A4236" t="str">
            <v>09.01.10.130.04</v>
          </cell>
          <cell r="B4236" t="str">
            <v>Fornecimento e instalação de portão de folha dupla de estrutura de tubo galvanizado de 2" com fechamento de chapa metálica 1/8¨ soldada sobre montante de cantoneira</v>
          </cell>
          <cell r="C4236" t="str">
            <v>m²</v>
          </cell>
          <cell r="D4236">
            <v>1174.6400000000001</v>
          </cell>
          <cell r="E4236">
            <v>947.44313598967585</v>
          </cell>
          <cell r="F4236" t="str">
            <v>SIEC Abr/26</v>
          </cell>
        </row>
        <row r="4237">
          <cell r="A4237" t="str">
            <v>09.01.10.130.03</v>
          </cell>
          <cell r="B4237" t="str">
            <v>Fornecimento e instalação de portão de folha dupla de estrutura de tubo galvanizado de 2" com fechamento de tela galvanizado malha diagonal de 2" fio 10.</v>
          </cell>
          <cell r="C4237" t="str">
            <v>m²</v>
          </cell>
          <cell r="D4237">
            <v>1174.6400000000001</v>
          </cell>
          <cell r="E4237">
            <v>947.44313598967585</v>
          </cell>
          <cell r="F4237" t="str">
            <v>SIEC Abr/26</v>
          </cell>
        </row>
        <row r="4238">
          <cell r="A4238" t="str">
            <v>09.01.10.130.05</v>
          </cell>
          <cell r="B4238" t="str">
            <v>Fornecimento, confecção e instalação de portão em chapa dupla, de aço galvanizado a fogo</v>
          </cell>
          <cell r="C4238" t="str">
            <v>m²</v>
          </cell>
          <cell r="D4238">
            <v>1174.6400000000001</v>
          </cell>
          <cell r="E4238">
            <v>947.44313598967585</v>
          </cell>
          <cell r="F4238" t="str">
            <v>SIEC Abr/26</v>
          </cell>
        </row>
        <row r="4239">
          <cell r="A4239" t="str">
            <v>09.01.10.130.44</v>
          </cell>
          <cell r="B4239" t="str">
            <v>NEM 10_Manta líquida flexível impermeabilizante à base de resinas acrílicas elásticas e flexíveis e com micro esferar poliméricas, aplicado a frio, para lajes cobertas sujeitas a infiltração</v>
          </cell>
          <cell r="C4239" t="str">
            <v>m²</v>
          </cell>
          <cell r="D4239">
            <v>59.17</v>
          </cell>
          <cell r="E4239">
            <v>47.725439587030166</v>
          </cell>
          <cell r="F4239" t="str">
            <v>SIEC Abr/26</v>
          </cell>
        </row>
        <row r="4240">
          <cell r="A4240" t="str">
            <v>09.01.10.130.67</v>
          </cell>
          <cell r="B4240" t="str">
            <v>Parafuso antivandalismo Ø 5/32" x 5/8", niquelado, cabeça escareada com 2 furos cegos; com arruela e porca</v>
          </cell>
          <cell r="C4240" t="str">
            <v>un</v>
          </cell>
          <cell r="D4240">
            <v>7.57</v>
          </cell>
          <cell r="E4240">
            <v>6.1058235199225681</v>
          </cell>
          <cell r="F4240" t="str">
            <v>SIEC Abr/26</v>
          </cell>
        </row>
        <row r="4241">
          <cell r="A4241" t="str">
            <v>09.01.10.130.66</v>
          </cell>
          <cell r="B4241" t="str">
            <v>Perfil metálico em aço galvanizado 5 x 10 cm</v>
          </cell>
          <cell r="C4241" t="str">
            <v>m</v>
          </cell>
          <cell r="D4241">
            <v>273.39999999999998</v>
          </cell>
          <cell r="E4241">
            <v>220.5194386191321</v>
          </cell>
          <cell r="F4241" t="str">
            <v>SIEC Abr/26</v>
          </cell>
        </row>
        <row r="4242">
          <cell r="A4242" t="str">
            <v>09.01.10.130.58</v>
          </cell>
          <cell r="B4242" t="str">
            <v>Perfil 'U' de aço carbono 1.020 altura: 15 cm, largura da aba: 7,5 cm (15,6kg/m)</v>
          </cell>
          <cell r="C4242" t="str">
            <v>m</v>
          </cell>
          <cell r="D4242">
            <v>478.21</v>
          </cell>
          <cell r="E4242">
            <v>385.71543797386676</v>
          </cell>
          <cell r="F4242" t="str">
            <v>SIEC Abr/26</v>
          </cell>
        </row>
        <row r="4243">
          <cell r="A4243" t="str">
            <v>09.01.10.130.31</v>
          </cell>
          <cell r="B4243" t="str">
            <v>Raspagem, lixamento e limpeza manual de metal, madeira e outros materiais</v>
          </cell>
          <cell r="C4243" t="str">
            <v>m²</v>
          </cell>
          <cell r="D4243">
            <v>4.9000000000000004</v>
          </cell>
          <cell r="E4243">
            <v>3.9522503629617685</v>
          </cell>
          <cell r="F4243" t="str">
            <v>SIEC Abr/26</v>
          </cell>
        </row>
        <row r="4244">
          <cell r="A4244" t="str">
            <v>09.01.10.130.86</v>
          </cell>
          <cell r="B4244" t="str">
            <v>Raspagem, lixamento e limpeza manual de metal, madeira e outros materiais (noturno)</v>
          </cell>
          <cell r="C4244" t="str">
            <v>m²</v>
          </cell>
          <cell r="D4244">
            <v>5.24</v>
          </cell>
          <cell r="E4244">
            <v>4.2264881432489112</v>
          </cell>
          <cell r="F4244" t="str">
            <v>SIEC Abr/26</v>
          </cell>
        </row>
        <row r="4245">
          <cell r="A4245" t="str">
            <v>09.01.10.130.49</v>
          </cell>
          <cell r="B4245" t="str">
            <v>Remoção de degraus metálicos das passarelas históricas</v>
          </cell>
          <cell r="C4245" t="str">
            <v>un</v>
          </cell>
          <cell r="D4245">
            <v>443.89</v>
          </cell>
          <cell r="E4245">
            <v>358.03355379899983</v>
          </cell>
          <cell r="F4245" t="str">
            <v>SIEC Abr/26</v>
          </cell>
        </row>
        <row r="4246">
          <cell r="A4246" t="str">
            <v>09.01.10.130.48</v>
          </cell>
          <cell r="B4246" t="str">
            <v>Remoção de degraus metálicos em perfil U das passarelas metálicas</v>
          </cell>
          <cell r="C4246" t="str">
            <v>un</v>
          </cell>
          <cell r="D4246">
            <v>279.75</v>
          </cell>
          <cell r="E4246">
            <v>225.64123245684789</v>
          </cell>
          <cell r="F4246" t="str">
            <v>SIEC Abr/26</v>
          </cell>
        </row>
        <row r="4247">
          <cell r="A4247" t="str">
            <v>09.01.10.130.26</v>
          </cell>
          <cell r="B4247" t="str">
            <v>Reparos em porta pantográfica</v>
          </cell>
          <cell r="C4247" t="str">
            <v>m²</v>
          </cell>
          <cell r="D4247">
            <v>299.64999999999998</v>
          </cell>
          <cell r="E4247">
            <v>241.692208420713</v>
          </cell>
          <cell r="F4247" t="str">
            <v>SIEC Abr/26</v>
          </cell>
        </row>
        <row r="4248">
          <cell r="A4248" t="str">
            <v>09.01.10.130.69</v>
          </cell>
          <cell r="B4248" t="str">
            <v>Retirada de barra chata 38mm (1 1/2'') e=4,76mm (peso= 1,42 kg/m) sem reaproveitamento</v>
          </cell>
          <cell r="C4248" t="str">
            <v>m</v>
          </cell>
          <cell r="D4248">
            <v>33.6</v>
          </cell>
          <cell r="E4248">
            <v>27.101145346023554</v>
          </cell>
          <cell r="F4248" t="str">
            <v>SIEC Abr/26</v>
          </cell>
        </row>
        <row r="4249">
          <cell r="A4249" t="str">
            <v>09.01.10.130.70</v>
          </cell>
          <cell r="B4249" t="str">
            <v>Retirada de barra chata 50mm (2'') e=4,76mm (peso= 1,90 kg/m) sem reaproveitamento</v>
          </cell>
          <cell r="C4249" t="str">
            <v>m</v>
          </cell>
          <cell r="D4249">
            <v>33.61</v>
          </cell>
          <cell r="E4249">
            <v>27.109211163090819</v>
          </cell>
          <cell r="F4249" t="str">
            <v>SIEC Abr/26</v>
          </cell>
        </row>
        <row r="4250">
          <cell r="A4250" t="str">
            <v>09.01.10.130.71</v>
          </cell>
          <cell r="B4250" t="str">
            <v>Retirada de barra redonda Ø 12mm (1/2'') (peso=1,00 kg/m) sem reaproveitamento</v>
          </cell>
          <cell r="C4250" t="str">
            <v>m</v>
          </cell>
          <cell r="D4250">
            <v>25.87</v>
          </cell>
          <cell r="E4250">
            <v>20.866268753024681</v>
          </cell>
          <cell r="F4250" t="str">
            <v>SIEC Abr/26</v>
          </cell>
        </row>
        <row r="4251">
          <cell r="A4251" t="str">
            <v>09.01.10.130.83</v>
          </cell>
          <cell r="B4251" t="str">
            <v>Retirada de barras metálicas, largura de 40mm e espessura variando de 1/8'' a 1'' - sem reaproveitamento</v>
          </cell>
          <cell r="C4251" t="str">
            <v>m</v>
          </cell>
          <cell r="D4251">
            <v>84.68</v>
          </cell>
          <cell r="E4251">
            <v>68.301338925633175</v>
          </cell>
          <cell r="F4251" t="str">
            <v>SIEC Abr/26</v>
          </cell>
        </row>
        <row r="4252">
          <cell r="A4252" t="str">
            <v>09.01.10.130.55</v>
          </cell>
          <cell r="B4252" t="str">
            <v>Retirada de chapas metálicas, espessura de 1/4" e aproximadamente 50kg/m² (com reaproveitamento)</v>
          </cell>
          <cell r="C4252" t="str">
            <v>m²</v>
          </cell>
          <cell r="D4252">
            <v>190.53</v>
          </cell>
          <cell r="E4252">
            <v>153.67801258267463</v>
          </cell>
          <cell r="F4252" t="str">
            <v>SIEC Abr/26</v>
          </cell>
        </row>
        <row r="4253">
          <cell r="A4253" t="str">
            <v>09.01.10.130.84</v>
          </cell>
          <cell r="B4253" t="str">
            <v>Retirada de chapas metálicas, espessura de 1/8" e aproximadamente 25kg/m² - sem reaproveitamento</v>
          </cell>
          <cell r="C4253" t="str">
            <v>m</v>
          </cell>
          <cell r="D4253">
            <v>95.26</v>
          </cell>
          <cell r="E4253">
            <v>76.834973382803682</v>
          </cell>
          <cell r="F4253" t="str">
            <v>SIEC Abr/26</v>
          </cell>
        </row>
        <row r="4254">
          <cell r="A4254" t="str">
            <v>09.01.10.130.73</v>
          </cell>
          <cell r="B4254" t="str">
            <v>Retirada de chapas metálicas, espessura de 20mm (aproximadamente peso= 157,5kg/m²) sem reaproveitamento</v>
          </cell>
          <cell r="C4254" t="str">
            <v>m²</v>
          </cell>
          <cell r="D4254">
            <v>324.29000000000002</v>
          </cell>
          <cell r="E4254">
            <v>261.56638167446363</v>
          </cell>
          <cell r="F4254" t="str">
            <v>SIEC Abr/26</v>
          </cell>
        </row>
        <row r="4255">
          <cell r="A4255" t="str">
            <v>09.01.10.130.72</v>
          </cell>
          <cell r="B4255" t="str">
            <v>Retirada de chapas metálicas, espessura de 6mm (1/4'') (aproximadamente peso = 50kg/m²) sem reaproveitamento</v>
          </cell>
          <cell r="C4255" t="str">
            <v>m²</v>
          </cell>
          <cell r="D4255">
            <v>33.700000000000003</v>
          </cell>
          <cell r="E4255">
            <v>27.181803516696242</v>
          </cell>
          <cell r="F4255" t="str">
            <v>SIEC Abr/26</v>
          </cell>
        </row>
        <row r="4256">
          <cell r="A4256" t="str">
            <v>09.01.10.130.82</v>
          </cell>
          <cell r="B4256" t="str">
            <v>Retirada de perfil 'T' metálico, espessura de 12mm e aproximadamente 8,8kg/m - sem reaproveitamento</v>
          </cell>
          <cell r="C4256" t="str">
            <v>m</v>
          </cell>
          <cell r="D4256">
            <v>127.02</v>
          </cell>
          <cell r="E4256">
            <v>102.45200838844974</v>
          </cell>
          <cell r="F4256" t="str">
            <v>SIEC Abr/26</v>
          </cell>
        </row>
        <row r="4257">
          <cell r="A4257" t="str">
            <v>09.01.10.130.56</v>
          </cell>
          <cell r="B4257" t="str">
            <v>Retirada de perfil 'U' metálico, espessura de 12mm e aproximadamente 44kg/m² (com reaproveitamento)</v>
          </cell>
          <cell r="C4257" t="str">
            <v>m</v>
          </cell>
          <cell r="D4257">
            <v>127.02</v>
          </cell>
          <cell r="E4257">
            <v>102.45200838844974</v>
          </cell>
          <cell r="F4257" t="str">
            <v>SIEC Abr/26</v>
          </cell>
        </row>
        <row r="4258">
          <cell r="A4258" t="str">
            <v>09.01.10.130.74</v>
          </cell>
          <cell r="B4258" t="str">
            <v>Retirada de placa acrílica com espessura de até 25mm</v>
          </cell>
          <cell r="C4258" t="str">
            <v>m²</v>
          </cell>
          <cell r="D4258">
            <v>31.02</v>
          </cell>
          <cell r="E4258">
            <v>25.020164542668173</v>
          </cell>
          <cell r="F4258" t="str">
            <v>SIEC Abr/26</v>
          </cell>
        </row>
        <row r="4259">
          <cell r="A4259" t="str">
            <v>09.01.10.130.75</v>
          </cell>
          <cell r="B4259" t="str">
            <v>Retirada de telas metálicas em malhas quadriculada e ondulada peso=1,00 à 5,00 kg/m² (sem reaproveitamento)</v>
          </cell>
          <cell r="C4259" t="str">
            <v>m²</v>
          </cell>
          <cell r="D4259">
            <v>26.08</v>
          </cell>
          <cell r="E4259">
            <v>21.035650911437326</v>
          </cell>
          <cell r="F4259" t="str">
            <v>SIEC Abr/26</v>
          </cell>
        </row>
        <row r="4260">
          <cell r="A4260" t="str">
            <v>09.01.10.130.77</v>
          </cell>
          <cell r="B4260" t="str">
            <v>Retirada de telas metálicas em malhas quadriculada e ondulada peso=10,01 à 15,00 kg/m² (sem reaproveitamento)</v>
          </cell>
          <cell r="C4260" t="str">
            <v>m²</v>
          </cell>
          <cell r="D4260">
            <v>33.6</v>
          </cell>
          <cell r="E4260">
            <v>27.101145346023554</v>
          </cell>
          <cell r="F4260" t="str">
            <v>SIEC Abr/26</v>
          </cell>
        </row>
        <row r="4261">
          <cell r="A4261" t="str">
            <v>09.01.10.130.78</v>
          </cell>
          <cell r="B4261" t="str">
            <v>Retirada de telas metálicas em malhas quadriculada e ondulada peso=15,01 à 20,00 kg/m² (sem reaproveitamento)</v>
          </cell>
          <cell r="C4261" t="str">
            <v>m²</v>
          </cell>
          <cell r="D4261">
            <v>33.61</v>
          </cell>
          <cell r="E4261">
            <v>27.109211163090819</v>
          </cell>
          <cell r="F4261" t="str">
            <v>SIEC Abr/26</v>
          </cell>
        </row>
        <row r="4262">
          <cell r="A4262" t="str">
            <v>09.01.10.130.76</v>
          </cell>
          <cell r="B4262" t="str">
            <v>Retirada de telas metálicas em malhas quadriculada e ondulada peso=5,01 à 10,00 kg/m² (sem reaproveitamento)</v>
          </cell>
          <cell r="C4262" t="str">
            <v>m²</v>
          </cell>
          <cell r="D4262">
            <v>33.590000000000003</v>
          </cell>
          <cell r="E4262">
            <v>27.093079528956284</v>
          </cell>
          <cell r="F4262" t="str">
            <v>SIEC Abr/26</v>
          </cell>
        </row>
        <row r="4263">
          <cell r="A4263" t="str">
            <v>09.01.10.130.79</v>
          </cell>
          <cell r="B4263" t="str">
            <v>Retirada de tubo Ø 38mm, espessura de 2,25 mm a 3,25 mm, sem reaproveitamento</v>
          </cell>
          <cell r="C4263" t="str">
            <v>m</v>
          </cell>
          <cell r="D4263">
            <v>34.49</v>
          </cell>
          <cell r="E4263">
            <v>27.819003065010488</v>
          </cell>
          <cell r="F4263" t="str">
            <v>SIEC Abr/26</v>
          </cell>
        </row>
        <row r="4264">
          <cell r="A4264" t="str">
            <v>09.01.10.130.80</v>
          </cell>
          <cell r="B4264" t="str">
            <v>Retirada de tubo Ø 50mm (2'') e=2,65mm (peso=3,15 kg/m) sem reaproveitamento</v>
          </cell>
          <cell r="C4264" t="str">
            <v>m</v>
          </cell>
          <cell r="D4264">
            <v>34.54</v>
          </cell>
          <cell r="E4264">
            <v>27.85933215034683</v>
          </cell>
          <cell r="F4264" t="str">
            <v>SIEC Abr/26</v>
          </cell>
        </row>
        <row r="4265">
          <cell r="A4265" t="str">
            <v>09.01.10.130.81</v>
          </cell>
          <cell r="B4265" t="str">
            <v>Retirada de tubo Ø 76mm (3'') e=2,65mm (peso=4,81 kg/m) sem reaproveitamento</v>
          </cell>
          <cell r="C4265" t="str">
            <v>m</v>
          </cell>
          <cell r="D4265">
            <v>34.54</v>
          </cell>
          <cell r="E4265">
            <v>27.85933215034683</v>
          </cell>
          <cell r="F4265" t="str">
            <v>SIEC Abr/26</v>
          </cell>
        </row>
        <row r="4266">
          <cell r="A4266" t="str">
            <v>09.01.10.130.63</v>
          </cell>
          <cell r="B4266" t="str">
            <v>Tubo redondo estrutural de aço galvanizado Ø 50 mm e=3mm sem costura, 3,54kg/m</v>
          </cell>
          <cell r="C4266" t="str">
            <v>m</v>
          </cell>
          <cell r="D4266">
            <v>140.21</v>
          </cell>
          <cell r="E4266">
            <v>113.09082110017745</v>
          </cell>
          <cell r="F4266" t="str">
            <v>SIEC Abr/26</v>
          </cell>
        </row>
        <row r="4267">
          <cell r="A4267" t="str">
            <v>09.01.10.130.64</v>
          </cell>
          <cell r="B4267" t="str">
            <v>Tubo redondo estrutural de aço galvanizado Ø 75 mm e=5mm sem costura, 8,37kg/m</v>
          </cell>
          <cell r="C4267" t="str">
            <v>m</v>
          </cell>
          <cell r="D4267">
            <v>265.47000000000003</v>
          </cell>
          <cell r="E4267">
            <v>214.12324568478789</v>
          </cell>
          <cell r="F4267" t="str">
            <v>SIEC Abr/26</v>
          </cell>
        </row>
        <row r="4268">
          <cell r="A4268" t="str">
            <v>09.01.10.130.61</v>
          </cell>
          <cell r="B4268" t="str">
            <v>Viga de aço em perfil AR 350 W 150 x 24</v>
          </cell>
          <cell r="C4268" t="str">
            <v>kg</v>
          </cell>
          <cell r="D4268">
            <v>31.99</v>
          </cell>
          <cell r="E4268">
            <v>25.802548798193257</v>
          </cell>
          <cell r="F4268" t="str">
            <v>SIEC Abr/26</v>
          </cell>
        </row>
        <row r="4269">
          <cell r="A4269" t="str">
            <v>09.01.10.130.62</v>
          </cell>
          <cell r="B4269" t="str">
            <v>Viga de aço em perfil AR 350 W 200 x 15</v>
          </cell>
          <cell r="C4269" t="str">
            <v>kg</v>
          </cell>
          <cell r="D4269">
            <v>31.99</v>
          </cell>
          <cell r="E4269">
            <v>25.802548798193257</v>
          </cell>
          <cell r="F4269" t="str">
            <v>SIEC Abr/26</v>
          </cell>
        </row>
        <row r="4270">
          <cell r="A4270" t="str">
            <v>09.01.10.130.50</v>
          </cell>
          <cell r="B4270" t="str">
            <v>Viga de aço em perfil AR 350 W 610 x 101,0 em obra de arte</v>
          </cell>
          <cell r="C4270" t="str">
            <v>kg</v>
          </cell>
          <cell r="D4270">
            <v>31.99</v>
          </cell>
          <cell r="E4270">
            <v>25.802548798193257</v>
          </cell>
          <cell r="F4270" t="str">
            <v>SIEC Abr/26</v>
          </cell>
        </row>
        <row r="4271">
          <cell r="A4271" t="str">
            <v>09.01.10.130.41</v>
          </cell>
          <cell r="B4271" t="str">
            <v>Viga de aço em perfil 'U' 6,5x25,0 cm e = 3/8" (29,76kg/m)</v>
          </cell>
          <cell r="C4271" t="str">
            <v>m</v>
          </cell>
          <cell r="D4271">
            <v>793.84</v>
          </cell>
          <cell r="E4271">
            <v>640.29682206807547</v>
          </cell>
          <cell r="F4271" t="str">
            <v>SIEC Abr/26</v>
          </cell>
        </row>
        <row r="4272">
          <cell r="A4272" t="str">
            <v>09.01.10.130.42</v>
          </cell>
          <cell r="B4272" t="str">
            <v>Viga de aço em perfil 'U' 7,0x25,7 cm e = 1/4" (22,7kg/m)</v>
          </cell>
          <cell r="C4272" t="str">
            <v>m</v>
          </cell>
          <cell r="D4272">
            <v>700.79</v>
          </cell>
          <cell r="E4272">
            <v>565.2443942571382</v>
          </cell>
          <cell r="F4272" t="str">
            <v>SIEC Abr/26</v>
          </cell>
        </row>
        <row r="4273">
          <cell r="A4273" t="str">
            <v>09.01.10.150</v>
          </cell>
          <cell r="B4273" t="str">
            <v>COBERTURAS</v>
          </cell>
          <cell r="C4273" t="str">
            <v/>
          </cell>
          <cell r="E4273">
            <v>0</v>
          </cell>
          <cell r="F4273" t="str">
            <v>SIEC Abr/26</v>
          </cell>
        </row>
        <row r="4274">
          <cell r="A4274" t="str">
            <v>09.01.10.150.06</v>
          </cell>
          <cell r="B4274" t="str">
            <v>Instalação ou substituição de telhas de qualquer categoria, com vãos de até 5,00m</v>
          </cell>
          <cell r="C4274" t="str">
            <v>m²</v>
          </cell>
          <cell r="D4274">
            <v>44.48</v>
          </cell>
          <cell r="E4274">
            <v>35.876754315212125</v>
          </cell>
          <cell r="F4274" t="str">
            <v>SIEC Abr/26</v>
          </cell>
        </row>
        <row r="4275">
          <cell r="A4275" t="str">
            <v>09.01.10.150.07</v>
          </cell>
          <cell r="B4275" t="str">
            <v>Restauro de Ponteiro de cobertura, com partes em ferro fundido e madeira</v>
          </cell>
          <cell r="C4275" t="str">
            <v>un</v>
          </cell>
          <cell r="D4275">
            <v>2952.68</v>
          </cell>
          <cell r="E4275">
            <v>2381.5776738183577</v>
          </cell>
          <cell r="F4275" t="str">
            <v>SIEC Abr/26</v>
          </cell>
        </row>
        <row r="4276">
          <cell r="A4276" t="str">
            <v>09.01.10.150.02</v>
          </cell>
          <cell r="B4276" t="str">
            <v>Substituição de caibro 5 x 6 cm de peroba em estrutura de telhado</v>
          </cell>
          <cell r="C4276" t="str">
            <v>m</v>
          </cell>
          <cell r="D4276">
            <v>36</v>
          </cell>
          <cell r="E4276">
            <v>29.036941442168093</v>
          </cell>
          <cell r="F4276" t="str">
            <v>SIEC Abr/26</v>
          </cell>
        </row>
        <row r="4277">
          <cell r="A4277" t="str">
            <v>09.01.10.150.01</v>
          </cell>
          <cell r="B4277" t="str">
            <v>Substituição de ripamento 1,5 x 5 cm para assentamento de telhas</v>
          </cell>
          <cell r="C4277" t="str">
            <v>m</v>
          </cell>
          <cell r="D4277">
            <v>6.21</v>
          </cell>
          <cell r="E4277">
            <v>5.0088723987739954</v>
          </cell>
          <cell r="F4277" t="str">
            <v>SIEC Abr/26</v>
          </cell>
        </row>
        <row r="4278">
          <cell r="A4278" t="str">
            <v>09.01.10.150.03</v>
          </cell>
          <cell r="B4278" t="str">
            <v>Substituição de viga de peroba 6 x 12 cm em estrutura de telhado</v>
          </cell>
          <cell r="C4278" t="str">
            <v>m</v>
          </cell>
          <cell r="D4278">
            <v>80.400000000000006</v>
          </cell>
          <cell r="E4278">
            <v>64.849169220842072</v>
          </cell>
          <cell r="F4278" t="str">
            <v>SIEC Abr/26</v>
          </cell>
        </row>
        <row r="4279">
          <cell r="A4279" t="str">
            <v>09.01.10.150.04</v>
          </cell>
          <cell r="B4279" t="str">
            <v>Substituição de viga de peroba 6 x 16 cm em estrutura de telhado</v>
          </cell>
          <cell r="C4279" t="str">
            <v>m</v>
          </cell>
          <cell r="D4279">
            <v>102.59</v>
          </cell>
          <cell r="E4279">
            <v>82.747217293111788</v>
          </cell>
          <cell r="F4279" t="str">
            <v>SIEC Abr/26</v>
          </cell>
        </row>
        <row r="4280">
          <cell r="A4280" t="str">
            <v>09.01.10.151</v>
          </cell>
          <cell r="B4280" t="str">
            <v>PISOS</v>
          </cell>
          <cell r="C4280" t="str">
            <v/>
          </cell>
          <cell r="E4280">
            <v>0</v>
          </cell>
          <cell r="F4280" t="str">
            <v>SIEC Abr/26</v>
          </cell>
        </row>
        <row r="4281">
          <cell r="A4281" t="str">
            <v>09.01.10.151.01</v>
          </cell>
          <cell r="B4281" t="str">
            <v>Assentamento de placa de granito levigado 500 mm x 500 mm x 20 mm - diurno</v>
          </cell>
          <cell r="C4281" t="str">
            <v>m²</v>
          </cell>
          <cell r="D4281">
            <v>78.430000000000007</v>
          </cell>
          <cell r="E4281">
            <v>63.260203258590103</v>
          </cell>
          <cell r="F4281" t="str">
            <v>SIEC Abr/26</v>
          </cell>
        </row>
        <row r="4282">
          <cell r="A4282" t="str">
            <v>09.01.10.151.03</v>
          </cell>
          <cell r="B4282" t="str">
            <v>Fornecimento de placa de granito levigado cinza andorinha 500 mm x 500 mm x 20 mm</v>
          </cell>
          <cell r="C4282" t="str">
            <v>m²</v>
          </cell>
          <cell r="D4282">
            <v>335.84</v>
          </cell>
          <cell r="E4282">
            <v>270.88240038715918</v>
          </cell>
          <cell r="F4282" t="str">
            <v>SIEC Abr/26</v>
          </cell>
        </row>
        <row r="4283">
          <cell r="A4283" t="str">
            <v>09.03</v>
          </cell>
          <cell r="B4283" t="str">
            <v>MANUTENÇÃO DE VIA PERMANENTE</v>
          </cell>
          <cell r="C4283" t="str">
            <v/>
          </cell>
          <cell r="E4283">
            <v>0</v>
          </cell>
          <cell r="F4283" t="str">
            <v>SIEC Abr/26</v>
          </cell>
        </row>
        <row r="4284">
          <cell r="A4284" t="str">
            <v>09.03.00</v>
          </cell>
          <cell r="B4284" t="str">
            <v>ESTUDOS PARA MANUTENÇÃO DE VIA PERMANENTE</v>
          </cell>
          <cell r="C4284" t="str">
            <v/>
          </cell>
          <cell r="E4284">
            <v>0</v>
          </cell>
          <cell r="F4284" t="str">
            <v>SIEC Abr/26</v>
          </cell>
        </row>
        <row r="4285">
          <cell r="A4285" t="str">
            <v>09.03.00.100</v>
          </cell>
          <cell r="B4285" t="str">
            <v>ESTUDOS PARA MANUTENÇÃO DE VIA PERMANENTE</v>
          </cell>
          <cell r="C4285" t="str">
            <v/>
          </cell>
          <cell r="E4285">
            <v>0</v>
          </cell>
          <cell r="F4285" t="str">
            <v>SIEC Abr/26</v>
          </cell>
        </row>
        <row r="4286">
          <cell r="A4286" t="str">
            <v>09.03.00.100.02</v>
          </cell>
          <cell r="B4286" t="str">
            <v>Estudos de reforço da plataforma ferroviária (Greide) da via</v>
          </cell>
          <cell r="C4286" t="str">
            <v>m</v>
          </cell>
          <cell r="D4286">
            <v>3.83</v>
          </cell>
          <cell r="E4286">
            <v>3.0892079367639944</v>
          </cell>
          <cell r="F4286" t="str">
            <v>SIEC Abr/26</v>
          </cell>
        </row>
        <row r="4287">
          <cell r="A4287" t="str">
            <v>09.03.00.100.04</v>
          </cell>
          <cell r="B4287" t="str">
            <v>Levantamento e cálculo de correção geométrica de via e AMV</v>
          </cell>
          <cell r="C4287" t="str">
            <v>m</v>
          </cell>
          <cell r="D4287">
            <v>10.37</v>
          </cell>
          <cell r="E4287">
            <v>8.3642522987578634</v>
          </cell>
          <cell r="F4287" t="str">
            <v>SIEC Abr/26</v>
          </cell>
        </row>
        <row r="4288">
          <cell r="A4288" t="str">
            <v>09.03.00.100.01</v>
          </cell>
          <cell r="B4288" t="str">
            <v>Verificação e estudos para a correção geométrica das vias e aparelhos de mudança de via - AMVS</v>
          </cell>
          <cell r="C4288" t="str">
            <v>m</v>
          </cell>
          <cell r="D4288">
            <v>2.56</v>
          </cell>
          <cell r="E4288">
            <v>2.0648491692208419</v>
          </cell>
          <cell r="F4288" t="str">
            <v>SIEC Abr/26</v>
          </cell>
        </row>
        <row r="4289">
          <cell r="A4289" t="str">
            <v>09.03.01</v>
          </cell>
          <cell r="B4289" t="str">
            <v>SERVIÇOS DE CONTROLE E INSPEÇÃO</v>
          </cell>
          <cell r="C4289" t="str">
            <v/>
          </cell>
          <cell r="E4289">
            <v>0</v>
          </cell>
          <cell r="F4289" t="str">
            <v>SIEC Abr/26</v>
          </cell>
        </row>
        <row r="4290">
          <cell r="A4290" t="str">
            <v>09.03.01.100</v>
          </cell>
          <cell r="B4290" t="str">
            <v>SERVIÇOS DE CONTROLE E INSPEÇÃO</v>
          </cell>
          <cell r="C4290" t="str">
            <v/>
          </cell>
          <cell r="E4290">
            <v>0</v>
          </cell>
          <cell r="F4290" t="str">
            <v>SIEC Abr/26</v>
          </cell>
        </row>
        <row r="4291">
          <cell r="A4291" t="str">
            <v>09.03.01.100.02</v>
          </cell>
          <cell r="B4291" t="str">
            <v>Inspeção detalhada AMVS UIC - noturno</v>
          </cell>
          <cell r="C4291" t="str">
            <v>un</v>
          </cell>
          <cell r="D4291">
            <v>2985.35</v>
          </cell>
          <cell r="E4291">
            <v>2407.9286981771252</v>
          </cell>
          <cell r="F4291" t="str">
            <v>SIEC Abr/26</v>
          </cell>
        </row>
        <row r="4292">
          <cell r="A4292" t="str">
            <v>09.03.01.100.03</v>
          </cell>
          <cell r="B4292" t="str">
            <v>Inspeção geral de vias elevadas ou em túneis - noturno</v>
          </cell>
          <cell r="C4292" t="str">
            <v>km</v>
          </cell>
          <cell r="D4292">
            <v>2242.91</v>
          </cell>
          <cell r="E4292">
            <v>1809.0901758348118</v>
          </cell>
          <cell r="F4292" t="str">
            <v>SIEC Abr/26</v>
          </cell>
        </row>
        <row r="4293">
          <cell r="A4293" t="str">
            <v>09.03.01.100.01</v>
          </cell>
          <cell r="B4293" t="str">
            <v>Inspeção localizada em trilhos, soldas em vias e AMVs, pela técnica de ultrassom, com emprego de equipamento portátil</v>
          </cell>
          <cell r="C4293" t="str">
            <v>un</v>
          </cell>
          <cell r="D4293">
            <v>414.24</v>
          </cell>
          <cell r="E4293">
            <v>334.1184061945475</v>
          </cell>
          <cell r="F4293" t="str">
            <v>SIEC Abr/26</v>
          </cell>
        </row>
        <row r="4294">
          <cell r="A4294" t="str">
            <v>09.03.03</v>
          </cell>
          <cell r="B4294" t="str">
            <v>SERVIÇOS DE PROSPECÇÕES DA SUPER E INFRAESTRUTURA</v>
          </cell>
          <cell r="C4294" t="str">
            <v/>
          </cell>
          <cell r="E4294">
            <v>0</v>
          </cell>
          <cell r="F4294" t="str">
            <v>SIEC Abr/26</v>
          </cell>
        </row>
        <row r="4295">
          <cell r="A4295" t="str">
            <v>09.03.03.100</v>
          </cell>
          <cell r="B4295" t="str">
            <v>SERVIÇOS DE PROSPECÇÕES DA SUPER E INFRAESTRUTURA</v>
          </cell>
          <cell r="C4295" t="str">
            <v/>
          </cell>
          <cell r="E4295">
            <v>0</v>
          </cell>
          <cell r="F4295" t="str">
            <v>SIEC Abr/26</v>
          </cell>
        </row>
        <row r="4296">
          <cell r="A4296" t="str">
            <v>09.03.03.100.05</v>
          </cell>
          <cell r="B4296" t="str">
            <v>Mapeamento cadastral da via</v>
          </cell>
          <cell r="C4296" t="str">
            <v>km</v>
          </cell>
          <cell r="D4296">
            <v>2063.7600000000002</v>
          </cell>
          <cell r="E4296">
            <v>1664.5910630746896</v>
          </cell>
          <cell r="F4296" t="str">
            <v>SIEC Abr/26</v>
          </cell>
        </row>
        <row r="4297">
          <cell r="A4297" t="str">
            <v>09.03.03.100.01</v>
          </cell>
          <cell r="B4297" t="str">
            <v>Prospecção da via férrea corrida - serviços e materiais</v>
          </cell>
          <cell r="C4297" t="str">
            <v>km</v>
          </cell>
          <cell r="D4297">
            <v>448</v>
          </cell>
          <cell r="E4297">
            <v>361.34860461364735</v>
          </cell>
          <cell r="F4297" t="str">
            <v>SIEC Abr/26</v>
          </cell>
        </row>
        <row r="4298">
          <cell r="A4298" t="str">
            <v>09.03.03.100.02</v>
          </cell>
          <cell r="B4298" t="str">
            <v>Prospecção dos AMVs (AREMA e UIC) - serviços e materiais</v>
          </cell>
          <cell r="C4298" t="str">
            <v>un</v>
          </cell>
          <cell r="D4298">
            <v>192</v>
          </cell>
          <cell r="E4298">
            <v>154.86368769156314</v>
          </cell>
          <cell r="F4298" t="str">
            <v>SIEC Abr/26</v>
          </cell>
        </row>
        <row r="4299">
          <cell r="A4299" t="str">
            <v>09.03.03.100.03</v>
          </cell>
          <cell r="B4299" t="str">
            <v>Serviços de rondas nas linhas corridas e pátios</v>
          </cell>
          <cell r="C4299" t="str">
            <v>km</v>
          </cell>
          <cell r="D4299">
            <v>219.39</v>
          </cell>
          <cell r="E4299">
            <v>176.95596063881271</v>
          </cell>
          <cell r="F4299" t="str">
            <v>SIEC Abr/26</v>
          </cell>
        </row>
        <row r="4300">
          <cell r="A4300" t="str">
            <v>09.03.05</v>
          </cell>
          <cell r="B4300" t="str">
            <v>SERVIÇOS DE INFRA ESTRUTURA</v>
          </cell>
          <cell r="C4300" t="str">
            <v/>
          </cell>
          <cell r="E4300">
            <v>0</v>
          </cell>
          <cell r="F4300" t="str">
            <v>SIEC Abr/26</v>
          </cell>
        </row>
        <row r="4301">
          <cell r="A4301" t="str">
            <v>09.03.05.000</v>
          </cell>
          <cell r="B4301" t="str">
            <v>LIMPEZA E CONSERVAÇÃO DA FAIXA</v>
          </cell>
          <cell r="C4301" t="str">
            <v/>
          </cell>
          <cell r="E4301">
            <v>0</v>
          </cell>
          <cell r="F4301" t="str">
            <v>SIEC Abr/26</v>
          </cell>
        </row>
        <row r="4302">
          <cell r="A4302" t="str">
            <v>09.03.05.000.04</v>
          </cell>
          <cell r="B4302" t="str">
            <v>Carga e descarga mecanizada de entulho e transporte ferroviário até o 1º km</v>
          </cell>
          <cell r="C4302" t="str">
            <v>m³</v>
          </cell>
          <cell r="D4302">
            <v>31.38</v>
          </cell>
          <cell r="E4302">
            <v>25.310533957089852</v>
          </cell>
          <cell r="F4302" t="str">
            <v>SIEC Abr/26</v>
          </cell>
        </row>
        <row r="4303">
          <cell r="A4303" t="str">
            <v>09.03.05.000.06</v>
          </cell>
          <cell r="B4303" t="str">
            <v>Carga e descarga mecanizada de material orgânico, brejoso, turfa e transporte ferroviário até o 1º km</v>
          </cell>
          <cell r="C4303" t="str">
            <v>m³</v>
          </cell>
          <cell r="D4303">
            <v>31.38</v>
          </cell>
          <cell r="E4303">
            <v>25.310533957089852</v>
          </cell>
          <cell r="F4303" t="str">
            <v>SIEC Abr/26</v>
          </cell>
        </row>
        <row r="4304">
          <cell r="A4304" t="str">
            <v>09.03.05.000.05</v>
          </cell>
          <cell r="B4304" t="str">
            <v>Carga e descarga mecanizada de terra e materiais oriundos de limpeza e transporte ferroviário até o 1º km</v>
          </cell>
          <cell r="C4304" t="str">
            <v>m³</v>
          </cell>
          <cell r="D4304">
            <v>31.38</v>
          </cell>
          <cell r="E4304">
            <v>25.310533957089852</v>
          </cell>
          <cell r="F4304" t="str">
            <v>SIEC Abr/26</v>
          </cell>
        </row>
        <row r="4305">
          <cell r="A4305" t="str">
            <v>09.03.05.000.13</v>
          </cell>
          <cell r="B4305" t="str">
            <v>Carga manual (solo, terra, entulho, turfa, material brejoso)</v>
          </cell>
          <cell r="C4305" t="str">
            <v>m³</v>
          </cell>
          <cell r="D4305">
            <v>47.67</v>
          </cell>
          <cell r="E4305">
            <v>38.449749959670918</v>
          </cell>
          <cell r="F4305" t="str">
            <v>SIEC Abr/26</v>
          </cell>
        </row>
        <row r="4306">
          <cell r="A4306" t="str">
            <v>09.03.05.000.24</v>
          </cell>
          <cell r="B4306" t="str">
            <v>Carga manual, transporte até 200 m e descarga de materiais (solo, terra, entulho, turfa, material brejoso) com a utilização de carrinho de mão</v>
          </cell>
          <cell r="C4306" t="str">
            <v>m³</v>
          </cell>
          <cell r="D4306">
            <v>172.67</v>
          </cell>
          <cell r="E4306">
            <v>139.27246330053234</v>
          </cell>
          <cell r="F4306" t="str">
            <v>SIEC Abr/26</v>
          </cell>
        </row>
        <row r="4307">
          <cell r="A4307" t="str">
            <v>09.03.05.000.17</v>
          </cell>
          <cell r="B4307" t="str">
            <v>Carga mecanizada (solo, terra, lastro com terra, entulho, turfa, material brejoso) em veículo da CPTM</v>
          </cell>
          <cell r="C4307" t="str">
            <v>m³</v>
          </cell>
          <cell r="D4307">
            <v>4.46</v>
          </cell>
          <cell r="E4307">
            <v>3.5973544120019358</v>
          </cell>
          <cell r="F4307" t="str">
            <v>SIEC Abr/26</v>
          </cell>
        </row>
        <row r="4308">
          <cell r="A4308" t="str">
            <v>09.03.05.000.18</v>
          </cell>
          <cell r="B4308" t="str">
            <v>Carga mecanizada (solo, terra, lastro com terra, entulho, turfa, material brejoso) em veículo ferroviário</v>
          </cell>
          <cell r="C4308" t="str">
            <v>m³</v>
          </cell>
          <cell r="D4308">
            <v>34.590000000000003</v>
          </cell>
          <cell r="E4308">
            <v>27.899661235683176</v>
          </cell>
          <cell r="F4308" t="str">
            <v>SIEC Abr/26</v>
          </cell>
        </row>
        <row r="4309">
          <cell r="A4309" t="str">
            <v>09.03.05.000.15</v>
          </cell>
          <cell r="B4309" t="str">
            <v>Carga mecanizada (solo, terra, lastro com terra, entulho, turfa, material brejoso) em veículo rodoviário</v>
          </cell>
          <cell r="C4309" t="str">
            <v>m³</v>
          </cell>
          <cell r="D4309">
            <v>45.05</v>
          </cell>
          <cell r="E4309">
            <v>36.336505888046453</v>
          </cell>
          <cell r="F4309" t="str">
            <v>SIEC Abr/26</v>
          </cell>
        </row>
        <row r="4310">
          <cell r="A4310" t="str">
            <v>09.03.05.000.14</v>
          </cell>
          <cell r="B4310" t="str">
            <v>Descarga manual (solo, terra, entulho, turfa, material brejoso)</v>
          </cell>
          <cell r="C4310" t="str">
            <v>m³</v>
          </cell>
          <cell r="D4310">
            <v>39.72</v>
          </cell>
          <cell r="E4310">
            <v>32.037425391192123</v>
          </cell>
          <cell r="F4310" t="str">
            <v>SIEC Abr/26</v>
          </cell>
        </row>
        <row r="4311">
          <cell r="A4311" t="str">
            <v>09.03.05.000.16</v>
          </cell>
          <cell r="B4311" t="str">
            <v>Descarga mecanizada (solo, terra, entulho, turfa, material brejoso) em veículo rodoviário</v>
          </cell>
          <cell r="C4311" t="str">
            <v>m³</v>
          </cell>
          <cell r="D4311">
            <v>45.05</v>
          </cell>
          <cell r="E4311">
            <v>36.336505888046453</v>
          </cell>
          <cell r="F4311" t="str">
            <v>SIEC Abr/26</v>
          </cell>
        </row>
        <row r="4312">
          <cell r="A4312" t="str">
            <v>09.03.05.000.20</v>
          </cell>
          <cell r="B4312" t="str">
            <v>Descarga mecanizada (solo, terra, entulho, turfa; material brejoso) em veículo da CPTM</v>
          </cell>
          <cell r="C4312" t="str">
            <v>m³</v>
          </cell>
          <cell r="D4312">
            <v>4.46</v>
          </cell>
          <cell r="E4312">
            <v>3.5973544120019358</v>
          </cell>
          <cell r="F4312" t="str">
            <v>SIEC Abr/26</v>
          </cell>
        </row>
        <row r="4313">
          <cell r="A4313" t="str">
            <v>09.03.05.000.19</v>
          </cell>
          <cell r="B4313" t="str">
            <v>Descarga mecanizada (solo, terra, entulho, turfa; material brejoso) em veículo ferroviário</v>
          </cell>
          <cell r="C4313" t="str">
            <v>m³</v>
          </cell>
          <cell r="D4313">
            <v>24.65</v>
          </cell>
          <cell r="E4313">
            <v>19.882239070817871</v>
          </cell>
          <cell r="F4313" t="str">
            <v>SIEC Abr/26</v>
          </cell>
        </row>
        <row r="4314">
          <cell r="A4314" t="str">
            <v>09.03.05.000.01</v>
          </cell>
          <cell r="B4314" t="str">
            <v>Limpeza manual de valeta de terra (vala natural)</v>
          </cell>
          <cell r="C4314" t="str">
            <v>m³</v>
          </cell>
          <cell r="D4314">
            <v>26.82</v>
          </cell>
          <cell r="E4314">
            <v>21.632521374415226</v>
          </cell>
          <cell r="F4314" t="str">
            <v>SIEC Abr/26</v>
          </cell>
        </row>
        <row r="4315">
          <cell r="A4315" t="str">
            <v>09.03.05.000.02</v>
          </cell>
          <cell r="B4315" t="str">
            <v>Limpeza mecanizada de valeta de terra (vala natural)</v>
          </cell>
          <cell r="C4315" t="str">
            <v>m³</v>
          </cell>
          <cell r="D4315">
            <v>9.75</v>
          </cell>
          <cell r="E4315">
            <v>7.8641716405871911</v>
          </cell>
          <cell r="F4315" t="str">
            <v>SIEC Abr/26</v>
          </cell>
        </row>
        <row r="4316">
          <cell r="A4316" t="str">
            <v>09.03.05.000.03</v>
          </cell>
          <cell r="B4316" t="str">
            <v>Recolhimento manual de lixo</v>
          </cell>
          <cell r="C4316" t="str">
            <v>m³</v>
          </cell>
          <cell r="D4316">
            <v>293.02</v>
          </cell>
          <cell r="E4316">
            <v>236.34457170511371</v>
          </cell>
          <cell r="F4316" t="str">
            <v>SIEC Abr/26</v>
          </cell>
        </row>
        <row r="4317">
          <cell r="A4317" t="str">
            <v>09.03.05.000.23</v>
          </cell>
          <cell r="B4317" t="str">
            <v>Reensacamento de sacos (BAGS)</v>
          </cell>
          <cell r="C4317" t="str">
            <v>un</v>
          </cell>
          <cell r="D4317">
            <v>52.07</v>
          </cell>
          <cell r="E4317">
            <v>41.998709469269237</v>
          </cell>
          <cell r="F4317" t="str">
            <v>SIEC Abr/26</v>
          </cell>
        </row>
        <row r="4318">
          <cell r="A4318" t="str">
            <v>09.03.05.000.21</v>
          </cell>
          <cell r="B4318" t="str">
            <v>Transporte (solo, terra, entulho, turfa; material brejoso), em veículo ferroviário</v>
          </cell>
          <cell r="C4318" t="str">
            <v>m³ x km</v>
          </cell>
          <cell r="D4318">
            <v>1.8</v>
          </cell>
          <cell r="E4318">
            <v>1.4518470721084047</v>
          </cell>
          <cell r="F4318" t="str">
            <v>SIEC Abr/26</v>
          </cell>
        </row>
        <row r="4319">
          <cell r="A4319" t="str">
            <v>09.03.05.000.22</v>
          </cell>
          <cell r="B4319" t="str">
            <v>Transporte (solo, terra, entulho, turfa; material brejoso), em veículo rodoviário</v>
          </cell>
          <cell r="C4319" t="str">
            <v>m³ x km</v>
          </cell>
          <cell r="D4319">
            <v>2.3199999999999998</v>
          </cell>
          <cell r="E4319">
            <v>1.871269559606388</v>
          </cell>
          <cell r="F4319" t="str">
            <v>SIEC Abr/26</v>
          </cell>
        </row>
        <row r="4320">
          <cell r="A4320" t="str">
            <v>09.03.05.000.07</v>
          </cell>
          <cell r="B4320" t="str">
            <v>Transporte ferroviário de entulho além do 1° km.</v>
          </cell>
          <cell r="C4320" t="str">
            <v>m³ x km</v>
          </cell>
          <cell r="D4320">
            <v>2.7</v>
          </cell>
          <cell r="E4320">
            <v>2.1777706081626071</v>
          </cell>
          <cell r="F4320" t="str">
            <v>SIEC Abr/26</v>
          </cell>
        </row>
        <row r="4321">
          <cell r="A4321" t="str">
            <v>09.03.05.000.09</v>
          </cell>
          <cell r="B4321" t="str">
            <v>Transporte ferroviário de material orgânico, brejoso, turfa além do 1° km</v>
          </cell>
          <cell r="C4321" t="str">
            <v>m³ x km</v>
          </cell>
          <cell r="D4321">
            <v>2.7</v>
          </cell>
          <cell r="E4321">
            <v>2.1777706081626071</v>
          </cell>
          <cell r="F4321" t="str">
            <v>SIEC Abr/26</v>
          </cell>
        </row>
        <row r="4322">
          <cell r="A4322" t="str">
            <v>09.03.05.000.08</v>
          </cell>
          <cell r="B4322" t="str">
            <v>Transporte ferroviário de terra, materiais oriundos de limpeza além do 1°km</v>
          </cell>
          <cell r="C4322" t="str">
            <v>m³ x km</v>
          </cell>
          <cell r="D4322">
            <v>2.7</v>
          </cell>
          <cell r="E4322">
            <v>2.1777706081626071</v>
          </cell>
          <cell r="F4322" t="str">
            <v>SIEC Abr/26</v>
          </cell>
        </row>
        <row r="4323">
          <cell r="A4323" t="str">
            <v>09.03.05.010</v>
          </cell>
          <cell r="B4323" t="str">
            <v>LIMPEZA,MANUTENÇÃO E CONSERVAÇÃO DOS DISPOSITIVOS DE DRENAGEM E OBRAS DE ARTE</v>
          </cell>
          <cell r="C4323" t="str">
            <v/>
          </cell>
          <cell r="E4323">
            <v>0</v>
          </cell>
          <cell r="F4323" t="str">
            <v>SIEC Abr/26</v>
          </cell>
        </row>
        <row r="4324">
          <cell r="A4324" t="str">
            <v>09.03.05.010.04</v>
          </cell>
          <cell r="B4324" t="str">
            <v>Limpeza de AMV</v>
          </cell>
          <cell r="C4324" t="str">
            <v>un</v>
          </cell>
          <cell r="D4324">
            <v>622.4</v>
          </cell>
          <cell r="E4324">
            <v>502.01645426681722</v>
          </cell>
          <cell r="F4324" t="str">
            <v>SIEC Abr/26</v>
          </cell>
        </row>
        <row r="4325">
          <cell r="A4325" t="str">
            <v>09.03.05.010.01</v>
          </cell>
          <cell r="B4325" t="str">
            <v>Limpeza de bueiros e galerias</v>
          </cell>
          <cell r="C4325" t="str">
            <v>m³</v>
          </cell>
          <cell r="D4325">
            <v>116.31</v>
          </cell>
          <cell r="E4325">
            <v>93.813518309404742</v>
          </cell>
          <cell r="F4325" t="str">
            <v>SIEC Abr/26</v>
          </cell>
        </row>
        <row r="4326">
          <cell r="A4326" t="str">
            <v>09.03.05.010.02</v>
          </cell>
          <cell r="B4326" t="str">
            <v>Limpeza manual de canaletas e canais</v>
          </cell>
          <cell r="C4326" t="str">
            <v>m³</v>
          </cell>
          <cell r="D4326">
            <v>76.900000000000006</v>
          </cell>
          <cell r="E4326">
            <v>62.026133247297956</v>
          </cell>
          <cell r="F4326" t="str">
            <v>SIEC Abr/26</v>
          </cell>
        </row>
        <row r="4327">
          <cell r="A4327" t="str">
            <v>09.03.05.100</v>
          </cell>
          <cell r="B4327" t="str">
            <v>OBRAS DE CONTENÇÃO - RECUPERAÇÃO DE TALUDES</v>
          </cell>
          <cell r="C4327" t="str">
            <v/>
          </cell>
          <cell r="E4327">
            <v>0</v>
          </cell>
          <cell r="F4327" t="str">
            <v>SIEC Abr/26</v>
          </cell>
        </row>
        <row r="4328">
          <cell r="A4328" t="str">
            <v>09.03.05.100.02</v>
          </cell>
          <cell r="B4328" t="str">
            <v>Execução de escoramento de trilhos e dormentes de concreto em terrenos inclinados</v>
          </cell>
          <cell r="C4328" t="str">
            <v>m²</v>
          </cell>
          <cell r="D4328">
            <v>266.39999999999998</v>
          </cell>
          <cell r="E4328">
            <v>214.87336667204386</v>
          </cell>
          <cell r="F4328" t="str">
            <v>SIEC Abr/26</v>
          </cell>
        </row>
        <row r="4329">
          <cell r="A4329" t="str">
            <v>09.03.05.100.01</v>
          </cell>
          <cell r="B4329" t="str">
            <v>Execução de escoramento de trilhos e dormentes de madeira em terrenos inclinados</v>
          </cell>
          <cell r="C4329" t="str">
            <v>m²</v>
          </cell>
          <cell r="D4329">
            <v>237.61</v>
          </cell>
          <cell r="E4329">
            <v>191.65187933537669</v>
          </cell>
          <cell r="F4329" t="str">
            <v>SIEC Abr/26</v>
          </cell>
        </row>
        <row r="4330">
          <cell r="A4330" t="str">
            <v>09.03.05.100.03</v>
          </cell>
          <cell r="B4330" t="str">
            <v>Execução de escoramento de trilhos e placas de concreto em terrenos inclinados</v>
          </cell>
          <cell r="C4330" t="str">
            <v>m²</v>
          </cell>
          <cell r="D4330">
            <v>195.37</v>
          </cell>
          <cell r="E4330">
            <v>157.58186804323279</v>
          </cell>
          <cell r="F4330" t="str">
            <v>SIEC Abr/26</v>
          </cell>
        </row>
        <row r="4331">
          <cell r="A4331" t="str">
            <v>09.03.05.100.08</v>
          </cell>
          <cell r="B4331" t="str">
            <v>Geomanta flexível de polipropileno aramada, tipo MacMat R1 da Maccaferri ou equivalente</v>
          </cell>
          <cell r="C4331" t="str">
            <v>m²</v>
          </cell>
          <cell r="D4331">
            <v>48.93</v>
          </cell>
          <cell r="E4331">
            <v>39.466042910146797</v>
          </cell>
          <cell r="F4331" t="str">
            <v>SIEC Abr/26</v>
          </cell>
        </row>
        <row r="4332">
          <cell r="A4332" t="str">
            <v>09.03.05.100.05</v>
          </cell>
          <cell r="B4332" t="str">
            <v>Remoção de escoramento de trilhos e dormentes de concreto em terrenos inclinados</v>
          </cell>
          <cell r="C4332" t="str">
            <v>m²</v>
          </cell>
          <cell r="D4332">
            <v>170.38</v>
          </cell>
          <cell r="E4332">
            <v>137.42539119212776</v>
          </cell>
          <cell r="F4332" t="str">
            <v>SIEC Abr/26</v>
          </cell>
        </row>
        <row r="4333">
          <cell r="A4333" t="str">
            <v>09.03.05.100.04</v>
          </cell>
          <cell r="B4333" t="str">
            <v>Remoção de escoramento de trilhos e dormentes de madeira em terrenos inclinados</v>
          </cell>
          <cell r="C4333" t="str">
            <v>m²</v>
          </cell>
          <cell r="D4333">
            <v>158.71</v>
          </cell>
          <cell r="E4333">
            <v>128.01258267462495</v>
          </cell>
          <cell r="F4333" t="str">
            <v>SIEC Abr/26</v>
          </cell>
        </row>
        <row r="4334">
          <cell r="A4334" t="str">
            <v>09.03.05.100.06</v>
          </cell>
          <cell r="B4334" t="str">
            <v>Remoção de escoramento de trilhos e placas de concreto em terrenos inclinados</v>
          </cell>
          <cell r="C4334" t="str">
            <v>m²</v>
          </cell>
          <cell r="D4334">
            <v>131.47999999999999</v>
          </cell>
          <cell r="E4334">
            <v>106.04936280045168</v>
          </cell>
          <cell r="F4334" t="str">
            <v>SIEC Abr/26</v>
          </cell>
        </row>
        <row r="4335">
          <cell r="A4335" t="str">
            <v>09.03.05.100.07</v>
          </cell>
          <cell r="B4335" t="str">
            <v>Remoção de para-lastro</v>
          </cell>
          <cell r="C4335" t="str">
            <v>m</v>
          </cell>
          <cell r="D4335">
            <v>170.38</v>
          </cell>
          <cell r="E4335">
            <v>137.42539119212776</v>
          </cell>
          <cell r="F4335" t="str">
            <v>SIEC Abr/26</v>
          </cell>
        </row>
        <row r="4336">
          <cell r="A4336" t="str">
            <v>09.03.05.110</v>
          </cell>
          <cell r="B4336" t="str">
            <v>OBRAS DE ARTE CORRENTES - TRAVESSIAS</v>
          </cell>
          <cell r="C4336" t="str">
            <v/>
          </cell>
          <cell r="E4336">
            <v>0</v>
          </cell>
          <cell r="F4336" t="str">
            <v>SIEC Abr/26</v>
          </cell>
        </row>
        <row r="4337">
          <cell r="A4337" t="str">
            <v>09.03.05.110.16</v>
          </cell>
          <cell r="B4337" t="str">
            <v>Ensecadeira com material granular (areia)</v>
          </cell>
          <cell r="C4337" t="str">
            <v>m³</v>
          </cell>
          <cell r="D4337">
            <v>448.41</v>
          </cell>
          <cell r="E4337">
            <v>361.67930311340541</v>
          </cell>
          <cell r="F4337" t="str">
            <v>SIEC Abr/26</v>
          </cell>
        </row>
        <row r="4338">
          <cell r="A4338" t="str">
            <v>09.03.05.110.03</v>
          </cell>
          <cell r="B4338" t="str">
            <v>Escavação manual do poço com revestimento em aço corrugado galvanizado e = 2,7 mm - jusante / montante</v>
          </cell>
          <cell r="C4338" t="str">
            <v>m³</v>
          </cell>
          <cell r="D4338">
            <v>1093.46</v>
          </cell>
          <cell r="E4338">
            <v>881.96483303758669</v>
          </cell>
          <cell r="F4338" t="str">
            <v>SIEC Abr/26</v>
          </cell>
        </row>
        <row r="4339">
          <cell r="A4339" t="str">
            <v>09.03.05.110.02</v>
          </cell>
          <cell r="B4339" t="str">
            <v>Escoramento superficial de via com dormentação em concreto</v>
          </cell>
          <cell r="C4339" t="str">
            <v>m</v>
          </cell>
          <cell r="D4339">
            <v>83.64</v>
          </cell>
          <cell r="E4339">
            <v>67.462493950637196</v>
          </cell>
          <cell r="F4339" t="str">
            <v>SIEC Abr/26</v>
          </cell>
        </row>
        <row r="4340">
          <cell r="A4340" t="str">
            <v>09.03.05.110.01</v>
          </cell>
          <cell r="B4340" t="str">
            <v>Escoramento superficial de via com dormentação em madeira</v>
          </cell>
          <cell r="C4340" t="str">
            <v>m</v>
          </cell>
          <cell r="D4340">
            <v>79.58</v>
          </cell>
          <cell r="E4340">
            <v>64.187772221326014</v>
          </cell>
          <cell r="F4340" t="str">
            <v>SIEC Abr/26</v>
          </cell>
        </row>
        <row r="4341">
          <cell r="A4341" t="str">
            <v>09.03.05.110.06</v>
          </cell>
          <cell r="B4341" t="str">
            <v>Fornecimento e aplicação de fôrma segmentada metálica para moldagem de concreto dentro do bueiro</v>
          </cell>
          <cell r="C4341" t="str">
            <v>m²</v>
          </cell>
          <cell r="D4341">
            <v>60.49</v>
          </cell>
          <cell r="E4341">
            <v>48.790127439909661</v>
          </cell>
          <cell r="F4341" t="str">
            <v>SIEC Abr/26</v>
          </cell>
        </row>
        <row r="4342">
          <cell r="A4342" t="str">
            <v>09.03.05.110.09</v>
          </cell>
          <cell r="B4342" t="str">
            <v>Retirada de escoramento superficial de via com dormentação em concreto</v>
          </cell>
          <cell r="C4342" t="str">
            <v>m</v>
          </cell>
          <cell r="D4342">
            <v>21.65</v>
          </cell>
          <cell r="E4342">
            <v>17.462493950637199</v>
          </cell>
          <cell r="F4342" t="str">
            <v>SIEC Abr/26</v>
          </cell>
        </row>
        <row r="4343">
          <cell r="A4343" t="str">
            <v>09.03.05.110.08</v>
          </cell>
          <cell r="B4343" t="str">
            <v>Retirada de escoramento superficial de via com dormentação em madeira</v>
          </cell>
          <cell r="C4343" t="str">
            <v>m</v>
          </cell>
          <cell r="D4343">
            <v>20.83</v>
          </cell>
          <cell r="E4343">
            <v>16.801096951121146</v>
          </cell>
          <cell r="F4343" t="str">
            <v>SIEC Abr/26</v>
          </cell>
        </row>
        <row r="4344">
          <cell r="A4344" t="str">
            <v>09.03.05.120</v>
          </cell>
          <cell r="B4344" t="str">
            <v>SERVIÇOS DE DEMOLIÇÕES</v>
          </cell>
          <cell r="C4344" t="str">
            <v/>
          </cell>
          <cell r="E4344">
            <v>0</v>
          </cell>
          <cell r="F4344" t="str">
            <v>SIEC Abr/26</v>
          </cell>
        </row>
        <row r="4345">
          <cell r="A4345" t="str">
            <v>09.03.05.120.02</v>
          </cell>
          <cell r="B4345" t="str">
            <v>Demolição de dormentes de concreto de 2,80m</v>
          </cell>
          <cell r="C4345" t="str">
            <v>un</v>
          </cell>
          <cell r="D4345">
            <v>31.41</v>
          </cell>
          <cell r="E4345">
            <v>25.33473140829166</v>
          </cell>
          <cell r="F4345" t="str">
            <v>SIEC Abr/26</v>
          </cell>
        </row>
        <row r="4346">
          <cell r="A4346" t="str">
            <v>09.03.06</v>
          </cell>
          <cell r="B4346" t="str">
            <v>SERVIÇOS DE SUPERESTRUTURA</v>
          </cell>
          <cell r="C4346" t="str">
            <v/>
          </cell>
          <cell r="E4346">
            <v>0</v>
          </cell>
          <cell r="F4346" t="str">
            <v>SIEC Abr/26</v>
          </cell>
        </row>
        <row r="4347">
          <cell r="A4347" t="str">
            <v>09.03.06.100</v>
          </cell>
          <cell r="B4347" t="str">
            <v>SERVIÇOS NA DORMENTAÇÃO - LINHA CORRIDA</v>
          </cell>
          <cell r="C4347" t="str">
            <v/>
          </cell>
          <cell r="E4347">
            <v>0</v>
          </cell>
          <cell r="F4347" t="str">
            <v>SIEC Abr/26</v>
          </cell>
        </row>
        <row r="4348">
          <cell r="A4348" t="str">
            <v>09.03.06.100.01</v>
          </cell>
          <cell r="B4348" t="str">
            <v>Substituição de Dormentes Comuns de Madeira (2,00m) em Linha Corrida</v>
          </cell>
          <cell r="C4348" t="str">
            <v>un</v>
          </cell>
          <cell r="D4348">
            <v>38.86</v>
          </cell>
          <cell r="E4348">
            <v>31.343765123407</v>
          </cell>
          <cell r="F4348" t="str">
            <v>SIEC Abr/26</v>
          </cell>
        </row>
        <row r="4349">
          <cell r="A4349" t="str">
            <v>09.03.06.100.02</v>
          </cell>
          <cell r="B4349" t="str">
            <v>Substituição de Dormentes Comuns de Madeira (2,80m) com socaria mecanizada</v>
          </cell>
          <cell r="C4349" t="str">
            <v>un</v>
          </cell>
          <cell r="D4349">
            <v>127.36</v>
          </cell>
          <cell r="E4349">
            <v>102.72624616873689</v>
          </cell>
          <cell r="F4349" t="str">
            <v>SIEC Abr/26</v>
          </cell>
        </row>
        <row r="4350">
          <cell r="A4350" t="str">
            <v>09.03.06.100.06</v>
          </cell>
          <cell r="B4350" t="str">
            <v>Substituição de Dormentes Concreto (2,80m) em Linha Corrida com socaria mecanizada</v>
          </cell>
          <cell r="C4350" t="str">
            <v>un</v>
          </cell>
          <cell r="D4350">
            <v>222.29</v>
          </cell>
          <cell r="E4350">
            <v>179.2950475883207</v>
          </cell>
          <cell r="F4350" t="str">
            <v>SIEC Abr/26</v>
          </cell>
        </row>
        <row r="4351">
          <cell r="A4351" t="str">
            <v>09.03.06.100.05</v>
          </cell>
          <cell r="B4351" t="str">
            <v>Substituição de dormentes de concreto por madeira ou madeira por concreto</v>
          </cell>
          <cell r="C4351" t="str">
            <v>un</v>
          </cell>
          <cell r="D4351">
            <v>240.5</v>
          </cell>
          <cell r="E4351">
            <v>193.98290046781739</v>
          </cell>
          <cell r="F4351" t="str">
            <v>SIEC Abr/26</v>
          </cell>
        </row>
        <row r="4352">
          <cell r="A4352" t="str">
            <v>09.03.06.100.07</v>
          </cell>
          <cell r="B4352" t="str">
            <v>Substituição de Dormentes Especiais de Concreto em AMV de 3,00 até 3,80m com socaria mecanizada</v>
          </cell>
          <cell r="C4352" t="str">
            <v>un</v>
          </cell>
          <cell r="D4352">
            <v>331.64</v>
          </cell>
          <cell r="E4352">
            <v>267.49475721890627</v>
          </cell>
          <cell r="F4352" t="str">
            <v>SIEC Abr/26</v>
          </cell>
        </row>
        <row r="4353">
          <cell r="A4353" t="str">
            <v>09.03.06.100.08</v>
          </cell>
          <cell r="B4353" t="str">
            <v>Substituição de Dormentes Especiais de Concreto em AMV de 4,00 até 4,80m com socaria mecanizada</v>
          </cell>
          <cell r="C4353" t="str">
            <v>un</v>
          </cell>
          <cell r="D4353">
            <v>429.18</v>
          </cell>
          <cell r="E4353">
            <v>346.16873689304725</v>
          </cell>
          <cell r="F4353" t="str">
            <v>SIEC Abr/26</v>
          </cell>
        </row>
        <row r="4354">
          <cell r="A4354" t="str">
            <v>09.03.06.100.09</v>
          </cell>
          <cell r="B4354" t="str">
            <v>Substituição de Dormentes Especiais de Concreto em AMV de 5,00 até 5,40m com socaria mecanizada</v>
          </cell>
          <cell r="C4354" t="str">
            <v>un</v>
          </cell>
          <cell r="D4354">
            <v>507.21</v>
          </cell>
          <cell r="E4354">
            <v>409.10630746894657</v>
          </cell>
          <cell r="F4354" t="str">
            <v>SIEC Abr/26</v>
          </cell>
        </row>
        <row r="4355">
          <cell r="A4355" t="str">
            <v>09.03.06.100.04</v>
          </cell>
          <cell r="B4355" t="str">
            <v>Substituição de Dormentes Especiais de Madeira em Obras de Arte sem lastro (pontes, viadutos, pontilhões, etc)</v>
          </cell>
          <cell r="C4355" t="str">
            <v>un</v>
          </cell>
          <cell r="D4355">
            <v>163.63999999999999</v>
          </cell>
          <cell r="E4355">
            <v>131.9890304887885</v>
          </cell>
          <cell r="F4355" t="str">
            <v>SIEC Abr/26</v>
          </cell>
        </row>
        <row r="4356">
          <cell r="A4356" t="str">
            <v>09.03.06.110</v>
          </cell>
          <cell r="B4356" t="str">
            <v>SERVIÇOS NA DORMENTAÇÃO - APARELHOS DE MUDANÇA DE VIA -AMV</v>
          </cell>
          <cell r="C4356" t="str">
            <v/>
          </cell>
          <cell r="E4356">
            <v>0</v>
          </cell>
          <cell r="F4356" t="str">
            <v>SIEC Abr/26</v>
          </cell>
        </row>
        <row r="4357">
          <cell r="A4357" t="str">
            <v>09.03.06.110.19</v>
          </cell>
          <cell r="B4357" t="str">
            <v>Substituição de Dormentes Especiais de Concreto em AMV de 2,60m</v>
          </cell>
          <cell r="C4357" t="str">
            <v>un</v>
          </cell>
          <cell r="D4357">
            <v>150.38999999999999</v>
          </cell>
          <cell r="E4357">
            <v>121.30182287465719</v>
          </cell>
          <cell r="F4357" t="str">
            <v>SIEC Abr/26</v>
          </cell>
        </row>
        <row r="4358">
          <cell r="A4358" t="str">
            <v>09.03.06.110.20</v>
          </cell>
          <cell r="B4358" t="str">
            <v>Substituição de Dormentes Especiais de Concreto em AMV de 2,80m</v>
          </cell>
          <cell r="C4358" t="str">
            <v>un</v>
          </cell>
          <cell r="D4358">
            <v>150.38999999999999</v>
          </cell>
          <cell r="E4358">
            <v>121.30182287465719</v>
          </cell>
          <cell r="F4358" t="str">
            <v>SIEC Abr/26</v>
          </cell>
        </row>
        <row r="4359">
          <cell r="A4359" t="str">
            <v>09.03.06.110.35</v>
          </cell>
          <cell r="B4359" t="str">
            <v>Substituição de Dormentes Especiais de Madeira de 3,0m até 3,80m com socaria mecanizada</v>
          </cell>
          <cell r="C4359" t="str">
            <v>un</v>
          </cell>
          <cell r="D4359">
            <v>157.41</v>
          </cell>
          <cell r="E4359">
            <v>126.96402645587997</v>
          </cell>
          <cell r="F4359" t="str">
            <v>SIEC Abr/26</v>
          </cell>
        </row>
        <row r="4360">
          <cell r="A4360" t="str">
            <v>09.03.06.110.36</v>
          </cell>
          <cell r="B4360" t="str">
            <v>Substituição de Dormentes Especiais de Madeira de 4,0m até 4,80m com socaria mecanizada</v>
          </cell>
          <cell r="C4360" t="str">
            <v>un</v>
          </cell>
          <cell r="D4360">
            <v>222.25</v>
          </cell>
          <cell r="E4360">
            <v>179.26278432005162</v>
          </cell>
          <cell r="F4360" t="str">
            <v>SIEC Abr/26</v>
          </cell>
        </row>
        <row r="4361">
          <cell r="A4361" t="str">
            <v>09.03.06.110.37</v>
          </cell>
          <cell r="B4361" t="str">
            <v>Substituição de Dormentes Especiais de Madeira de 5,0m até 5,40m com socaria mecanizada</v>
          </cell>
          <cell r="C4361" t="str">
            <v>un</v>
          </cell>
          <cell r="D4361">
            <v>291.95999999999998</v>
          </cell>
          <cell r="E4361">
            <v>235.48959509598319</v>
          </cell>
          <cell r="F4361" t="str">
            <v>SIEC Abr/26</v>
          </cell>
        </row>
        <row r="4362">
          <cell r="A4362" t="str">
            <v>09.03.06.110.01</v>
          </cell>
          <cell r="B4362" t="str">
            <v>Substituição de Dormentes Especiais de Madeira em AMV de comprimento 2,00m</v>
          </cell>
          <cell r="C4362" t="str">
            <v>un</v>
          </cell>
          <cell r="D4362">
            <v>53.6</v>
          </cell>
          <cell r="E4362">
            <v>43.232779480561383</v>
          </cell>
          <cell r="F4362" t="str">
            <v>SIEC Abr/26</v>
          </cell>
        </row>
        <row r="4363">
          <cell r="A4363" t="str">
            <v>09.03.06.110.02</v>
          </cell>
          <cell r="B4363" t="str">
            <v>Substituição de Dormentes Especiais de Madeira em AMV de comprimento 2,20m</v>
          </cell>
          <cell r="C4363" t="str">
            <v>un</v>
          </cell>
          <cell r="D4363">
            <v>57.49</v>
          </cell>
          <cell r="E4363">
            <v>46.370382319728989</v>
          </cell>
          <cell r="F4363" t="str">
            <v>SIEC Abr/26</v>
          </cell>
        </row>
        <row r="4364">
          <cell r="A4364" t="str">
            <v>09.03.06.110.03</v>
          </cell>
          <cell r="B4364" t="str">
            <v>Substituição de Dormentes Especiais de Madeira em AMV de comprimento 2,40m</v>
          </cell>
          <cell r="C4364" t="str">
            <v>un</v>
          </cell>
          <cell r="D4364">
            <v>61.38</v>
          </cell>
          <cell r="E4364">
            <v>49.507985158896595</v>
          </cell>
          <cell r="F4364" t="str">
            <v>SIEC Abr/26</v>
          </cell>
        </row>
        <row r="4365">
          <cell r="A4365" t="str">
            <v>09.03.06.110.04</v>
          </cell>
          <cell r="B4365" t="str">
            <v>Substituição de Dormentes Especiais de Madeira em AMV de comprimento 2,60m</v>
          </cell>
          <cell r="C4365" t="str">
            <v>un</v>
          </cell>
          <cell r="D4365">
            <v>65.27</v>
          </cell>
          <cell r="E4365">
            <v>52.645587998064201</v>
          </cell>
          <cell r="F4365" t="str">
            <v>SIEC Abr/26</v>
          </cell>
        </row>
        <row r="4366">
          <cell r="A4366" t="str">
            <v>09.03.06.110.05</v>
          </cell>
          <cell r="B4366" t="str">
            <v>Substituição de Dormentes Especiais de Madeira em AMV de comprimento 2,80m</v>
          </cell>
          <cell r="C4366" t="str">
            <v>un</v>
          </cell>
          <cell r="D4366">
            <v>73.05</v>
          </cell>
          <cell r="E4366">
            <v>58.92079367639942</v>
          </cell>
          <cell r="F4366" t="str">
            <v>SIEC Abr/26</v>
          </cell>
        </row>
        <row r="4367">
          <cell r="A4367" t="str">
            <v>09.03.06.110.06</v>
          </cell>
          <cell r="B4367" t="str">
            <v>Substituição de Dormentes Especiais de Madeira em AMV de comprimento 3,00m</v>
          </cell>
          <cell r="C4367" t="str">
            <v>un</v>
          </cell>
          <cell r="D4367">
            <v>80.209999999999994</v>
          </cell>
          <cell r="E4367">
            <v>64.69591869656395</v>
          </cell>
          <cell r="F4367" t="str">
            <v>SIEC Abr/26</v>
          </cell>
        </row>
        <row r="4368">
          <cell r="A4368" t="str">
            <v>09.03.06.110.07</v>
          </cell>
          <cell r="B4368" t="str">
            <v>Substituição de Dormentes Especiais de Madeira em AMV de comprimento 3,20m</v>
          </cell>
          <cell r="C4368" t="str">
            <v>un</v>
          </cell>
          <cell r="D4368">
            <v>83.45</v>
          </cell>
          <cell r="E4368">
            <v>67.309243426359089</v>
          </cell>
          <cell r="F4368" t="str">
            <v>SIEC Abr/26</v>
          </cell>
        </row>
        <row r="4369">
          <cell r="A4369" t="str">
            <v>09.03.06.110.08</v>
          </cell>
          <cell r="B4369" t="str">
            <v>Substituição de Dormentes Especiais de Madeira em AMV de comprimento 3,40m</v>
          </cell>
          <cell r="C4369" t="str">
            <v>un</v>
          </cell>
          <cell r="D4369">
            <v>89.86</v>
          </cell>
          <cell r="E4369">
            <v>72.47943216647846</v>
          </cell>
          <cell r="F4369" t="str">
            <v>SIEC Abr/26</v>
          </cell>
        </row>
        <row r="4370">
          <cell r="A4370" t="str">
            <v>09.03.06.110.09</v>
          </cell>
          <cell r="B4370" t="str">
            <v>Substituição de Dormentes Especiais de Madeira em AMV de comprimento 3,60m</v>
          </cell>
          <cell r="C4370" t="str">
            <v>un</v>
          </cell>
          <cell r="D4370">
            <v>97.26</v>
          </cell>
          <cell r="E4370">
            <v>78.448136796257458</v>
          </cell>
          <cell r="F4370" t="str">
            <v>SIEC Abr/26</v>
          </cell>
        </row>
        <row r="4371">
          <cell r="A4371" t="str">
            <v>09.03.06.110.10</v>
          </cell>
          <cell r="B4371" t="str">
            <v>Substituição de Dormentes Especiais de Madeira em AMV de comprimento 3,80m</v>
          </cell>
          <cell r="C4371" t="str">
            <v>un</v>
          </cell>
          <cell r="D4371">
            <v>106</v>
          </cell>
          <cell r="E4371">
            <v>85.497660913050495</v>
          </cell>
          <cell r="F4371" t="str">
            <v>SIEC Abr/26</v>
          </cell>
        </row>
        <row r="4372">
          <cell r="A4372" t="str">
            <v>09.03.06.110.11</v>
          </cell>
          <cell r="B4372" t="str">
            <v>Substituição de Dormentes Especiais de Madeira em AMV de comprimento 4,00m</v>
          </cell>
          <cell r="C4372" t="str">
            <v>un</v>
          </cell>
          <cell r="D4372">
            <v>111.51</v>
          </cell>
          <cell r="E4372">
            <v>89.941926117115671</v>
          </cell>
          <cell r="F4372" t="str">
            <v>SIEC Abr/26</v>
          </cell>
        </row>
        <row r="4373">
          <cell r="A4373" t="str">
            <v>09.03.06.110.12</v>
          </cell>
          <cell r="B4373" t="str">
            <v>Substituição de Dormentes Especiais de Madeira em AMV de comprimento 4,20m</v>
          </cell>
          <cell r="C4373" t="str">
            <v>un</v>
          </cell>
          <cell r="D4373">
            <v>117.01</v>
          </cell>
          <cell r="E4373">
            <v>94.378125504113569</v>
          </cell>
          <cell r="F4373" t="str">
            <v>SIEC Abr/26</v>
          </cell>
        </row>
        <row r="4374">
          <cell r="A4374" t="str">
            <v>09.03.06.110.13</v>
          </cell>
          <cell r="B4374" t="str">
            <v>Substituição de Dormentes Especiais de Madeira em AMV de comprimento 4,40m</v>
          </cell>
          <cell r="C4374" t="str">
            <v>un</v>
          </cell>
          <cell r="D4374">
            <v>120.97</v>
          </cell>
          <cell r="E4374">
            <v>97.572189062752059</v>
          </cell>
          <cell r="F4374" t="str">
            <v>SIEC Abr/26</v>
          </cell>
        </row>
        <row r="4375">
          <cell r="A4375" t="str">
            <v>09.03.06.110.14</v>
          </cell>
          <cell r="B4375" t="str">
            <v>Substituição de Dormentes Especiais de Madeira em AMV de comprimento 4,60m</v>
          </cell>
          <cell r="C4375" t="str">
            <v>un</v>
          </cell>
          <cell r="D4375">
            <v>126.47</v>
          </cell>
          <cell r="E4375">
            <v>102.00838844974996</v>
          </cell>
          <cell r="F4375" t="str">
            <v>SIEC Abr/26</v>
          </cell>
        </row>
        <row r="4376">
          <cell r="A4376" t="str">
            <v>09.03.06.110.15</v>
          </cell>
          <cell r="B4376" t="str">
            <v>Substituição de Dormentes Especiais de Madeira em AMV de comprimento 4,80m</v>
          </cell>
          <cell r="C4376" t="str">
            <v>un</v>
          </cell>
          <cell r="D4376">
            <v>131.97999999999999</v>
          </cell>
          <cell r="E4376">
            <v>106.45265365381512</v>
          </cell>
          <cell r="F4376" t="str">
            <v>SIEC Abr/26</v>
          </cell>
        </row>
        <row r="4377">
          <cell r="A4377" t="str">
            <v>09.03.06.110.16</v>
          </cell>
          <cell r="B4377" t="str">
            <v>Substituição de Dormentes Especiais de Madeira em AMV de comprimento 5,00m</v>
          </cell>
          <cell r="C4377" t="str">
            <v>un</v>
          </cell>
          <cell r="D4377">
            <v>137.49</v>
          </cell>
          <cell r="E4377">
            <v>110.89691885788031</v>
          </cell>
          <cell r="F4377" t="str">
            <v>SIEC Abr/26</v>
          </cell>
        </row>
        <row r="4378">
          <cell r="A4378" t="str">
            <v>09.03.06.110.17</v>
          </cell>
          <cell r="B4378" t="str">
            <v>Substituição de Dormentes Especiais de Madeira em AMV de comprimento 5,20m</v>
          </cell>
          <cell r="C4378" t="str">
            <v>un</v>
          </cell>
          <cell r="D4378">
            <v>142.54</v>
          </cell>
          <cell r="E4378">
            <v>114.9701564768511</v>
          </cell>
          <cell r="F4378" t="str">
            <v>SIEC Abr/26</v>
          </cell>
        </row>
        <row r="4379">
          <cell r="A4379" t="str">
            <v>09.03.06.110.18</v>
          </cell>
          <cell r="B4379" t="str">
            <v>Substituição de Dormentes Especiais de Madeira em AMV de comprimento 5,40m</v>
          </cell>
          <cell r="C4379" t="str">
            <v>un</v>
          </cell>
          <cell r="D4379">
            <v>191.88</v>
          </cell>
          <cell r="E4379">
            <v>154.76689788675591</v>
          </cell>
          <cell r="F4379" t="str">
            <v>SIEC Abr/26</v>
          </cell>
        </row>
        <row r="4380">
          <cell r="A4380" t="str">
            <v>09.03.06.110.34</v>
          </cell>
          <cell r="B4380" t="str">
            <v>Substituição de dormentes especiais de madeira em AMV situado na região da máquina de chave</v>
          </cell>
          <cell r="C4380" t="str">
            <v>un</v>
          </cell>
          <cell r="D4380">
            <v>153.72999999999999</v>
          </cell>
          <cell r="E4380">
            <v>123.99580577512501</v>
          </cell>
          <cell r="F4380" t="str">
            <v>SIEC Abr/26</v>
          </cell>
        </row>
        <row r="4381">
          <cell r="A4381" t="str">
            <v>09.03.06.120</v>
          </cell>
          <cell r="B4381" t="str">
            <v>REESPAÇAMENTO E REENQUADRAMENTO DE DORMENTES</v>
          </cell>
          <cell r="C4381" t="str">
            <v/>
          </cell>
          <cell r="E4381">
            <v>0</v>
          </cell>
          <cell r="F4381" t="str">
            <v>SIEC Abr/26</v>
          </cell>
        </row>
        <row r="4382">
          <cell r="A4382" t="str">
            <v>09.03.06.120.05</v>
          </cell>
          <cell r="B4382" t="str">
            <v>Correção de Bitola em Via Corrida</v>
          </cell>
          <cell r="C4382" t="str">
            <v>m</v>
          </cell>
          <cell r="D4382">
            <v>34.18</v>
          </cell>
          <cell r="E4382">
            <v>27.568962735925147</v>
          </cell>
          <cell r="F4382" t="str">
            <v>SIEC Abr/26</v>
          </cell>
        </row>
        <row r="4383">
          <cell r="A4383" t="str">
            <v>09.03.06.120.03</v>
          </cell>
          <cell r="B4383" t="str">
            <v>Reenquadramento de Dormente de Madeira</v>
          </cell>
          <cell r="C4383" t="str">
            <v>un</v>
          </cell>
          <cell r="D4383">
            <v>16.260000000000002</v>
          </cell>
          <cell r="E4383">
            <v>13.115018551379256</v>
          </cell>
          <cell r="F4383" t="str">
            <v>SIEC Abr/26</v>
          </cell>
        </row>
        <row r="4384">
          <cell r="A4384" t="str">
            <v>09.03.06.120.04</v>
          </cell>
          <cell r="B4384" t="str">
            <v>Reenquadramento de Dormentes de Concreto</v>
          </cell>
          <cell r="C4384" t="str">
            <v>un</v>
          </cell>
          <cell r="D4384">
            <v>17.46</v>
          </cell>
          <cell r="E4384">
            <v>14.082916599451526</v>
          </cell>
          <cell r="F4384" t="str">
            <v>SIEC Abr/26</v>
          </cell>
        </row>
        <row r="4385">
          <cell r="A4385" t="str">
            <v>09.03.06.120.02</v>
          </cell>
          <cell r="B4385" t="str">
            <v>Reespaçamento de Dormente de Concreto</v>
          </cell>
          <cell r="C4385" t="str">
            <v>un</v>
          </cell>
          <cell r="D4385">
            <v>22.03</v>
          </cell>
          <cell r="E4385">
            <v>17.768994999193421</v>
          </cell>
          <cell r="F4385" t="str">
            <v>SIEC Abr/26</v>
          </cell>
        </row>
        <row r="4386">
          <cell r="A4386" t="str">
            <v>09.03.06.120.01</v>
          </cell>
          <cell r="B4386" t="str">
            <v>Reespaçamento de Dormente de Madeira</v>
          </cell>
          <cell r="C4386" t="str">
            <v>un</v>
          </cell>
          <cell r="D4386">
            <v>23.3</v>
          </cell>
          <cell r="E4386">
            <v>18.793353766736569</v>
          </cell>
          <cell r="F4386" t="str">
            <v>SIEC Abr/26</v>
          </cell>
        </row>
        <row r="4387">
          <cell r="A4387" t="str">
            <v>09.03.06.130</v>
          </cell>
          <cell r="B4387" t="str">
            <v>SUBSTITUIÇÃO DE TRILHO</v>
          </cell>
          <cell r="C4387" t="str">
            <v/>
          </cell>
          <cell r="E4387">
            <v>0</v>
          </cell>
          <cell r="F4387" t="str">
            <v>SIEC Abr/26</v>
          </cell>
        </row>
        <row r="4388">
          <cell r="A4388" t="str">
            <v>09.03.06.130.13</v>
          </cell>
          <cell r="B4388" t="str">
            <v>Alívio de Tensão Térmica nos Trilhos</v>
          </cell>
          <cell r="C4388" t="str">
            <v>m</v>
          </cell>
          <cell r="D4388">
            <v>31.44</v>
          </cell>
          <cell r="E4388">
            <v>25.358928859493467</v>
          </cell>
          <cell r="F4388" t="str">
            <v>SIEC Abr/26</v>
          </cell>
        </row>
        <row r="4389">
          <cell r="A4389" t="str">
            <v>09.03.06.130.14</v>
          </cell>
          <cell r="B4389" t="str">
            <v>Corte de Trilho a Frio</v>
          </cell>
          <cell r="C4389" t="str">
            <v>un</v>
          </cell>
          <cell r="D4389">
            <v>8.91</v>
          </cell>
          <cell r="E4389">
            <v>7.1866430069366025</v>
          </cell>
          <cell r="F4389" t="str">
            <v>SIEC Abr/26</v>
          </cell>
        </row>
        <row r="4390">
          <cell r="A4390" t="str">
            <v>09.03.06.130.15</v>
          </cell>
          <cell r="B4390" t="str">
            <v>Furação de Trilho a Frio</v>
          </cell>
          <cell r="C4390" t="str">
            <v>un</v>
          </cell>
          <cell r="D4390">
            <v>3.64</v>
          </cell>
          <cell r="E4390">
            <v>2.9359574124858847</v>
          </cell>
          <cell r="F4390" t="str">
            <v>SIEC Abr/26</v>
          </cell>
        </row>
        <row r="4391">
          <cell r="A4391" t="str">
            <v>09.03.06.130.03</v>
          </cell>
          <cell r="B4391" t="str">
            <v>Substituição de Trilho TR-57 por Trilho TR-57</v>
          </cell>
          <cell r="C4391" t="str">
            <v>m</v>
          </cell>
          <cell r="D4391">
            <v>32.369999999999997</v>
          </cell>
          <cell r="E4391">
            <v>26.109049846749475</v>
          </cell>
          <cell r="F4391" t="str">
            <v>SIEC Abr/26</v>
          </cell>
        </row>
        <row r="4392">
          <cell r="A4392" t="str">
            <v>09.03.06.130.11</v>
          </cell>
          <cell r="B4392" t="str">
            <v>Substituição de Trilho TR-57 por Trilho UIC-60</v>
          </cell>
          <cell r="C4392" t="str">
            <v>m</v>
          </cell>
          <cell r="D4392">
            <v>29.34</v>
          </cell>
          <cell r="E4392">
            <v>23.665107275366996</v>
          </cell>
          <cell r="F4392" t="str">
            <v>SIEC Abr/26</v>
          </cell>
        </row>
        <row r="4393">
          <cell r="A4393" t="str">
            <v>09.03.06.130.08</v>
          </cell>
          <cell r="B4393" t="str">
            <v>Substituição de Trilho TR-57 por Trilho UIC-60 (sobre grade de via c/dormentes de madeira)</v>
          </cell>
          <cell r="C4393" t="str">
            <v>m</v>
          </cell>
          <cell r="D4393">
            <v>25.5</v>
          </cell>
          <cell r="E4393">
            <v>20.567833521535732</v>
          </cell>
          <cell r="F4393" t="str">
            <v>SIEC Abr/26</v>
          </cell>
        </row>
        <row r="4394">
          <cell r="A4394" t="str">
            <v>09.03.06.130.09</v>
          </cell>
          <cell r="B4394" t="str">
            <v>Substituição de Trilho TR-68 por Trilho TR-57 (sobre grade de via c/dormentes de concreto, laje, vigas)</v>
          </cell>
          <cell r="C4394" t="str">
            <v>m</v>
          </cell>
          <cell r="D4394">
            <v>34.619999999999997</v>
          </cell>
          <cell r="E4394">
            <v>27.92385868688498</v>
          </cell>
          <cell r="F4394" t="str">
            <v>SIEC Abr/26</v>
          </cell>
        </row>
        <row r="4395">
          <cell r="A4395" t="str">
            <v>09.03.06.130.06</v>
          </cell>
          <cell r="B4395" t="str">
            <v>Substituição de Trilho TR-68 por Trilho TR-57 (sobre grade de via c/dormentes de madeira)</v>
          </cell>
          <cell r="C4395" t="str">
            <v>m</v>
          </cell>
          <cell r="D4395">
            <v>39.53</v>
          </cell>
          <cell r="E4395">
            <v>31.884174866914019</v>
          </cell>
          <cell r="F4395" t="str">
            <v>SIEC Abr/26</v>
          </cell>
        </row>
        <row r="4396">
          <cell r="A4396" t="str">
            <v>09.03.06.130.04</v>
          </cell>
          <cell r="B4396" t="str">
            <v>Substituição de Trilho TR-68 por Trilho TR-68</v>
          </cell>
          <cell r="C4396" t="str">
            <v>m</v>
          </cell>
          <cell r="D4396">
            <v>37.65</v>
          </cell>
          <cell r="E4396">
            <v>30.367801258267463</v>
          </cell>
          <cell r="F4396" t="str">
            <v>SIEC Abr/26</v>
          </cell>
        </row>
        <row r="4397">
          <cell r="A4397" t="str">
            <v>09.03.06.130.10</v>
          </cell>
          <cell r="B4397" t="str">
            <v>Substituição de Trilho TR-68 por Trilho UIC-60</v>
          </cell>
          <cell r="C4397" t="str">
            <v>m</v>
          </cell>
          <cell r="D4397">
            <v>34.619999999999997</v>
          </cell>
          <cell r="E4397">
            <v>27.92385868688498</v>
          </cell>
          <cell r="F4397" t="str">
            <v>SIEC Abr/26</v>
          </cell>
        </row>
        <row r="4398">
          <cell r="A4398" t="str">
            <v>09.03.06.130.07</v>
          </cell>
          <cell r="B4398" t="str">
            <v>Substituição de Trilho TR-68 por Trilho UIC-60 (sobre grade de via c/dormentes de madeira)</v>
          </cell>
          <cell r="C4398" t="str">
            <v>m</v>
          </cell>
          <cell r="D4398">
            <v>25.5</v>
          </cell>
          <cell r="E4398">
            <v>20.567833521535732</v>
          </cell>
          <cell r="F4398" t="str">
            <v>SIEC Abr/26</v>
          </cell>
        </row>
        <row r="4399">
          <cell r="A4399" t="str">
            <v>09.03.06.130.05</v>
          </cell>
          <cell r="B4399" t="str">
            <v>Substituição de Trilho UIC-60 por Trilho UIC-60</v>
          </cell>
          <cell r="C4399" t="str">
            <v>m</v>
          </cell>
          <cell r="D4399">
            <v>29.34</v>
          </cell>
          <cell r="E4399">
            <v>23.665107275366996</v>
          </cell>
          <cell r="F4399" t="str">
            <v>SIEC Abr/26</v>
          </cell>
        </row>
        <row r="4400">
          <cell r="A4400" t="str">
            <v>09.03.06.140</v>
          </cell>
          <cell r="B4400" t="str">
            <v>SERVIÇOS EM APARELHOS DE MUDANÇA DE VIA - AMV</v>
          </cell>
          <cell r="C4400" t="str">
            <v/>
          </cell>
          <cell r="E4400">
            <v>0</v>
          </cell>
          <cell r="F4400" t="str">
            <v>SIEC Abr/26</v>
          </cell>
        </row>
        <row r="4401">
          <cell r="A4401" t="str">
            <v>09.03.06.140.42</v>
          </cell>
          <cell r="B4401" t="str">
            <v>Correção de Bitola e Cotas de Salvaguarda de AMV 1:11,4 - UIC-60</v>
          </cell>
          <cell r="C4401" t="str">
            <v>un</v>
          </cell>
          <cell r="D4401">
            <v>3306.5</v>
          </cell>
          <cell r="E4401">
            <v>2666.9624132924664</v>
          </cell>
          <cell r="F4401" t="str">
            <v>SIEC Abr/26</v>
          </cell>
        </row>
        <row r="4402">
          <cell r="A4402" t="str">
            <v>09.03.06.140.44</v>
          </cell>
          <cell r="B4402" t="str">
            <v>Correção de Bitola e Cotas de Salvaguarda de AMV 1:14 - UIC-60</v>
          </cell>
          <cell r="C4402" t="str">
            <v>un</v>
          </cell>
          <cell r="D4402">
            <v>4084.5</v>
          </cell>
          <cell r="E4402">
            <v>3294.4829811259879</v>
          </cell>
          <cell r="F4402" t="str">
            <v>SIEC Abr/26</v>
          </cell>
        </row>
        <row r="4403">
          <cell r="A4403" t="str">
            <v>09.03.06.140.40</v>
          </cell>
          <cell r="B4403" t="str">
            <v>Correção de Bitola e Cotas de Salvaguarda de AMV Nº 10</v>
          </cell>
          <cell r="C4403" t="str">
            <v>un</v>
          </cell>
          <cell r="D4403">
            <v>2723</v>
          </cell>
          <cell r="E4403">
            <v>2196.3219874173255</v>
          </cell>
          <cell r="F4403" t="str">
            <v>SIEC Abr/26</v>
          </cell>
        </row>
        <row r="4404">
          <cell r="A4404" t="str">
            <v>09.03.06.140.41</v>
          </cell>
          <cell r="B4404" t="str">
            <v>Correção de Bitola e Cotas de Salvaguarda de AMV Nº 12</v>
          </cell>
          <cell r="C4404" t="str">
            <v>un</v>
          </cell>
          <cell r="D4404">
            <v>3306.5</v>
          </cell>
          <cell r="E4404">
            <v>2666.9624132924664</v>
          </cell>
          <cell r="F4404" t="str">
            <v>SIEC Abr/26</v>
          </cell>
        </row>
        <row r="4405">
          <cell r="A4405" t="str">
            <v>09.03.06.140.43</v>
          </cell>
          <cell r="B4405" t="str">
            <v>Correção de Bitola e Cotas de Salvaguarda de AMV Nº 14</v>
          </cell>
          <cell r="C4405" t="str">
            <v>un</v>
          </cell>
          <cell r="D4405">
            <v>3890</v>
          </cell>
          <cell r="E4405">
            <v>3137.6028391676077</v>
          </cell>
          <cell r="F4405" t="str">
            <v>SIEC Abr/26</v>
          </cell>
        </row>
        <row r="4406">
          <cell r="A4406" t="str">
            <v>09.03.06.140.45</v>
          </cell>
          <cell r="B4406" t="str">
            <v>Correção de Bitola e Cotas de Salvaguarda de AMV Nº 16</v>
          </cell>
          <cell r="C4406" t="str">
            <v>un</v>
          </cell>
          <cell r="D4406">
            <v>4473.5</v>
          </cell>
          <cell r="E4406">
            <v>3608.2432650427486</v>
          </cell>
          <cell r="F4406" t="str">
            <v>SIEC Abr/26</v>
          </cell>
        </row>
        <row r="4407">
          <cell r="A4407" t="str">
            <v>09.03.06.140.39</v>
          </cell>
          <cell r="B4407" t="str">
            <v>Correção de Bitola e Cotas de Salvaguarda de AMV Nº 8</v>
          </cell>
          <cell r="C4407" t="str">
            <v>un</v>
          </cell>
          <cell r="D4407">
            <v>1945</v>
          </cell>
          <cell r="E4407">
            <v>1568.8014195838039</v>
          </cell>
          <cell r="F4407" t="str">
            <v>SIEC Abr/26</v>
          </cell>
        </row>
        <row r="4408">
          <cell r="A4408" t="str">
            <v>09.03.06.140.81</v>
          </cell>
          <cell r="B4408" t="str">
            <v>Montagem e instalação de Jacaré central para Pulo Duplo com ângulo de entrada de 1:8</v>
          </cell>
          <cell r="C4408" t="str">
            <v>un</v>
          </cell>
          <cell r="D4408">
            <v>11433.7</v>
          </cell>
          <cell r="E4408">
            <v>9222.2132602032598</v>
          </cell>
          <cell r="F4408" t="str">
            <v>SIEC Abr/26</v>
          </cell>
        </row>
        <row r="4409">
          <cell r="A4409" t="str">
            <v>09.03.06.140.37</v>
          </cell>
          <cell r="B4409" t="str">
            <v>Revisão e Consolidação das Fixações nos AMVs</v>
          </cell>
          <cell r="C4409" t="str">
            <v>un</v>
          </cell>
          <cell r="D4409">
            <v>3867.74</v>
          </cell>
          <cell r="E4409">
            <v>3119.6483303758669</v>
          </cell>
          <cell r="F4409" t="str">
            <v>SIEC Abr/26</v>
          </cell>
        </row>
        <row r="4410">
          <cell r="A4410" t="str">
            <v>09.03.06.140.76</v>
          </cell>
          <cell r="B4410" t="str">
            <v>Substituição de agulha 12m UIC-60 e trilhos de encosto</v>
          </cell>
          <cell r="C4410" t="str">
            <v>un</v>
          </cell>
          <cell r="D4410">
            <v>6616.73</v>
          </cell>
          <cell r="E4410">
            <v>5336.933376351024</v>
          </cell>
          <cell r="F4410" t="str">
            <v>SIEC Abr/26</v>
          </cell>
        </row>
        <row r="4411">
          <cell r="A4411" t="str">
            <v>09.03.06.140.77</v>
          </cell>
          <cell r="B4411" t="str">
            <v>Substituição de agulha 16,43m UIC-60 e trilhos de encosto</v>
          </cell>
          <cell r="C4411" t="str">
            <v>un</v>
          </cell>
          <cell r="D4411">
            <v>6616.73</v>
          </cell>
          <cell r="E4411">
            <v>5336.933376351024</v>
          </cell>
          <cell r="F4411" t="str">
            <v>SIEC Abr/26</v>
          </cell>
        </row>
        <row r="4412">
          <cell r="A4412" t="str">
            <v>09.03.06.140.08</v>
          </cell>
          <cell r="B4412" t="str">
            <v>Substituição de agulha 17,60m UIC-60 com derivação esquerda ou direita, trilhos de encosto e placas de apoio especiais</v>
          </cell>
          <cell r="C4412" t="str">
            <v>un</v>
          </cell>
          <cell r="D4412">
            <v>11675.84</v>
          </cell>
          <cell r="E4412">
            <v>9417.5189546701076</v>
          </cell>
          <cell r="F4412" t="str">
            <v>SIEC Abr/26</v>
          </cell>
        </row>
        <row r="4413">
          <cell r="A4413" t="str">
            <v>09.03.06.140.13</v>
          </cell>
          <cell r="B4413" t="str">
            <v>Substituição de agulha 17,60m UIC-60 e trilhos de encosto</v>
          </cell>
          <cell r="C4413" t="str">
            <v>un</v>
          </cell>
          <cell r="D4413">
            <v>9339.89</v>
          </cell>
          <cell r="E4413">
            <v>7533.3844168414253</v>
          </cell>
          <cell r="F4413" t="str">
            <v>SIEC Abr/26</v>
          </cell>
        </row>
        <row r="4414">
          <cell r="A4414" t="str">
            <v>09.03.06.140.82</v>
          </cell>
          <cell r="B4414" t="str">
            <v>Substituição de agulha 4,572m TR-57 e trilhos de encosto e placas de apoio especiais</v>
          </cell>
          <cell r="C4414" t="str">
            <v>un</v>
          </cell>
          <cell r="D4414">
            <v>3958.66</v>
          </cell>
          <cell r="E4414">
            <v>3192.9827391514759</v>
          </cell>
          <cell r="F4414" t="str">
            <v>SIEC Abr/26</v>
          </cell>
        </row>
        <row r="4415">
          <cell r="A4415" t="str">
            <v>09.03.06.140.02</v>
          </cell>
          <cell r="B4415" t="str">
            <v>Substituição de agulha 5,029m com derivação esquerda ou direita, trilhos de encosto e placas de apoio especiais - TR 57</v>
          </cell>
          <cell r="C4415" t="str">
            <v>un</v>
          </cell>
          <cell r="D4415">
            <v>3930.67</v>
          </cell>
          <cell r="E4415">
            <v>3170.4065171801903</v>
          </cell>
          <cell r="F4415" t="str">
            <v>SIEC Abr/26</v>
          </cell>
        </row>
        <row r="4416">
          <cell r="A4416" t="str">
            <v>09.03.06.140.09</v>
          </cell>
          <cell r="B4416" t="str">
            <v>Substituição de agulha 5,029m TR-57 e trilhos de encosto</v>
          </cell>
          <cell r="C4416" t="str">
            <v>un</v>
          </cell>
          <cell r="D4416">
            <v>3504.89</v>
          </cell>
          <cell r="E4416">
            <v>2826.9801580900144</v>
          </cell>
          <cell r="F4416" t="str">
            <v>SIEC Abr/26</v>
          </cell>
        </row>
        <row r="4417">
          <cell r="A4417" t="str">
            <v>09.03.06.140.74</v>
          </cell>
          <cell r="B4417" t="str">
            <v>Substituição de agulha 5,943m TR-57 e trilhos de encosto</v>
          </cell>
          <cell r="C4417" t="str">
            <v>un</v>
          </cell>
          <cell r="D4417">
            <v>4282.87</v>
          </cell>
          <cell r="E4417">
            <v>3454.4845942894012</v>
          </cell>
          <cell r="F4417" t="str">
            <v>SIEC Abr/26</v>
          </cell>
        </row>
        <row r="4418">
          <cell r="A4418" t="str">
            <v>09.03.06.140.04</v>
          </cell>
          <cell r="B4418" t="str">
            <v>Substituição de agulha 6,705m com derivação esquerda ou direita, trilhos de encosto e placas de apoio especiais - TR 57</v>
          </cell>
          <cell r="C4418" t="str">
            <v>un</v>
          </cell>
          <cell r="D4418">
            <v>4736.25</v>
          </cell>
          <cell r="E4418">
            <v>3820.1726084852394</v>
          </cell>
          <cell r="F4418" t="str">
            <v>SIEC Abr/26</v>
          </cell>
        </row>
        <row r="4419">
          <cell r="A4419" t="str">
            <v>09.03.06.140.10</v>
          </cell>
          <cell r="B4419" t="str">
            <v>Substituição de agulha 6,705m TR 57 e trilhos de encosto</v>
          </cell>
          <cell r="C4419" t="str">
            <v>un</v>
          </cell>
          <cell r="D4419">
            <v>4671.8900000000003</v>
          </cell>
          <cell r="E4419">
            <v>3768.261009840297</v>
          </cell>
          <cell r="F4419" t="str">
            <v>SIEC Abr/26</v>
          </cell>
        </row>
        <row r="4420">
          <cell r="A4420" t="str">
            <v>09.03.06.140.75</v>
          </cell>
          <cell r="B4420" t="str">
            <v>Substituição de agulha 7,925m TR-57 e trilhos de encosto</v>
          </cell>
          <cell r="C4420" t="str">
            <v>un</v>
          </cell>
          <cell r="D4420">
            <v>5255.23</v>
          </cell>
          <cell r="E4420">
            <v>4238.7723826423617</v>
          </cell>
          <cell r="F4420" t="str">
            <v>SIEC Abr/26</v>
          </cell>
        </row>
        <row r="4421">
          <cell r="A4421" t="str">
            <v>09.03.06.140.06</v>
          </cell>
          <cell r="B4421" t="str">
            <v>Substituição de agulha 9,144m com derivação esquerda ou direita, trilhos de encosto e placas de apoio especiais - TR 57</v>
          </cell>
          <cell r="C4421" t="str">
            <v>un</v>
          </cell>
          <cell r="D4421">
            <v>6302.25</v>
          </cell>
          <cell r="E4421">
            <v>5083.2795612195514</v>
          </cell>
          <cell r="F4421" t="str">
            <v>SIEC Abr/26</v>
          </cell>
        </row>
        <row r="4422">
          <cell r="A4422" t="str">
            <v>09.03.06.140.07</v>
          </cell>
          <cell r="B4422" t="str">
            <v>Substituição de agulha 9,144m com derivação esquerda ou direita, trilhos de encosto e placas de apoio especiais - TR 68</v>
          </cell>
          <cell r="C4422" t="str">
            <v>un</v>
          </cell>
          <cell r="D4422">
            <v>7092.32</v>
          </cell>
          <cell r="E4422">
            <v>5720.5355702532661</v>
          </cell>
          <cell r="F4422" t="str">
            <v>SIEC Abr/26</v>
          </cell>
        </row>
        <row r="4423">
          <cell r="A4423" t="str">
            <v>09.03.06.140.11</v>
          </cell>
          <cell r="B4423" t="str">
            <v>Substituição de agulha 9,144m TR57 e trilhos de encosto</v>
          </cell>
          <cell r="C4423" t="str">
            <v>un</v>
          </cell>
          <cell r="D4423">
            <v>6227.89</v>
          </cell>
          <cell r="E4423">
            <v>5023.3021455073404</v>
          </cell>
          <cell r="F4423" t="str">
            <v>SIEC Abr/26</v>
          </cell>
        </row>
        <row r="4424">
          <cell r="A4424" t="str">
            <v>09.03.06.140.12</v>
          </cell>
          <cell r="B4424" t="str">
            <v>Substituição de agulha 9,144m TR68 e trilhos de encosto</v>
          </cell>
          <cell r="C4424" t="str">
            <v>un</v>
          </cell>
          <cell r="D4424">
            <v>6616.89</v>
          </cell>
          <cell r="E4424">
            <v>5337.0624294241006</v>
          </cell>
          <cell r="F4424" t="str">
            <v>SIEC Abr/26</v>
          </cell>
        </row>
        <row r="4425">
          <cell r="A4425" t="str">
            <v>09.03.06.140.79</v>
          </cell>
          <cell r="B4425" t="str">
            <v>Substituição de Calcanhar de Jacaré TR-57</v>
          </cell>
          <cell r="C4425" t="str">
            <v>un</v>
          </cell>
          <cell r="D4425">
            <v>2548.91</v>
          </cell>
          <cell r="E4425">
            <v>2055.9041780932407</v>
          </cell>
          <cell r="F4425" t="str">
            <v>SIEC Abr/26</v>
          </cell>
        </row>
        <row r="4426">
          <cell r="A4426" t="str">
            <v>09.03.06.140.34</v>
          </cell>
          <cell r="B4426" t="str">
            <v>Substituição de Contratrilho com 10 Placas</v>
          </cell>
          <cell r="C4426" t="str">
            <v>un</v>
          </cell>
          <cell r="D4426">
            <v>265.95</v>
          </cell>
          <cell r="E4426">
            <v>214.51040490401675</v>
          </cell>
          <cell r="F4426" t="str">
            <v>SIEC Abr/26</v>
          </cell>
        </row>
        <row r="4427">
          <cell r="A4427" t="str">
            <v>09.03.06.140.83</v>
          </cell>
          <cell r="B4427" t="str">
            <v>Substituição de Contratrilho com 3,352m e placas de apoio especiais</v>
          </cell>
          <cell r="C4427" t="str">
            <v>un</v>
          </cell>
          <cell r="D4427">
            <v>268.38</v>
          </cell>
          <cell r="E4427">
            <v>216.47039845136311</v>
          </cell>
          <cell r="F4427" t="str">
            <v>SIEC Abr/26</v>
          </cell>
        </row>
        <row r="4428">
          <cell r="A4428" t="str">
            <v>09.03.06.140.35</v>
          </cell>
          <cell r="B4428" t="str">
            <v>Substituição de Contratrilho com 4,50m UIC-60</v>
          </cell>
          <cell r="C4428" t="str">
            <v>un</v>
          </cell>
          <cell r="D4428">
            <v>246.5</v>
          </cell>
          <cell r="E4428">
            <v>198.82239070817874</v>
          </cell>
          <cell r="F4428" t="str">
            <v>SIEC Abr/26</v>
          </cell>
        </row>
        <row r="4429">
          <cell r="A4429" t="str">
            <v>09.03.06.140.36</v>
          </cell>
          <cell r="B4429" t="str">
            <v>Substituição de Contratrilho com 7,20m UIC-60</v>
          </cell>
          <cell r="C4429" t="str">
            <v>un</v>
          </cell>
          <cell r="D4429">
            <v>395.84</v>
          </cell>
          <cell r="E4429">
            <v>319.27730279077269</v>
          </cell>
          <cell r="F4429" t="str">
            <v>SIEC Abr/26</v>
          </cell>
        </row>
        <row r="4430">
          <cell r="A4430" t="str">
            <v>09.03.06.140.33</v>
          </cell>
          <cell r="B4430" t="str">
            <v>Substituição de Contratrilho com 8 Placas</v>
          </cell>
          <cell r="C4430" t="str">
            <v>un</v>
          </cell>
          <cell r="D4430">
            <v>226.47</v>
          </cell>
          <cell r="E4430">
            <v>182.66655912243911</v>
          </cell>
          <cell r="F4430" t="str">
            <v>SIEC Abr/26</v>
          </cell>
        </row>
        <row r="4431">
          <cell r="A4431" t="str">
            <v>09.03.06.140.63</v>
          </cell>
          <cell r="B4431" t="str">
            <v>Substituição de Cruzamento de Jacaré p/ AMV nº 15 - TR-57</v>
          </cell>
          <cell r="C4431" t="str">
            <v>un</v>
          </cell>
          <cell r="D4431">
            <v>4299.41</v>
          </cell>
          <cell r="E4431">
            <v>3467.8254557186642</v>
          </cell>
          <cell r="F4431" t="str">
            <v>SIEC Abr/26</v>
          </cell>
        </row>
        <row r="4432">
          <cell r="A4432" t="str">
            <v>09.03.06.140.23</v>
          </cell>
          <cell r="B4432" t="str">
            <v>Substituição de Cruzamento de Jacaré p/AMV 1:11,4 - UIC-60</v>
          </cell>
          <cell r="C4432" t="str">
            <v>un</v>
          </cell>
          <cell r="D4432">
            <v>6633.41</v>
          </cell>
          <cell r="E4432">
            <v>5350.387159219229</v>
          </cell>
          <cell r="F4432" t="str">
            <v>SIEC Abr/26</v>
          </cell>
        </row>
        <row r="4433">
          <cell r="A4433" t="str">
            <v>09.03.06.140.31</v>
          </cell>
          <cell r="B4433" t="str">
            <v>Substituição de Cruzamento de Jacaré p/AMV 1:11,4 - UIC-60 e Placas de Apoio Especiais</v>
          </cell>
          <cell r="C4433" t="str">
            <v>un</v>
          </cell>
          <cell r="D4433">
            <v>4353.46</v>
          </cell>
          <cell r="E4433">
            <v>3511.4211969672529</v>
          </cell>
          <cell r="F4433" t="str">
            <v>SIEC Abr/26</v>
          </cell>
        </row>
        <row r="4434">
          <cell r="A4434" t="str">
            <v>09.03.06.140.24</v>
          </cell>
          <cell r="B4434" t="str">
            <v>Substituição de Cruzamento de Jacaré p/AMV 1:14 - UIC-60</v>
          </cell>
          <cell r="C4434" t="str">
            <v>un</v>
          </cell>
          <cell r="D4434">
            <v>4299.41</v>
          </cell>
          <cell r="E4434">
            <v>3467.8254557186642</v>
          </cell>
          <cell r="F4434" t="str">
            <v>SIEC Abr/26</v>
          </cell>
        </row>
        <row r="4435">
          <cell r="A4435" t="str">
            <v>09.03.06.140.32</v>
          </cell>
          <cell r="B4435" t="str">
            <v>Substituição de Cruzamento de Jacaré p/AMV 1:14 - UIC-60 e Placas de Apoio Especiais</v>
          </cell>
          <cell r="C4435" t="str">
            <v>un</v>
          </cell>
          <cell r="D4435">
            <v>5395.43</v>
          </cell>
          <cell r="E4435">
            <v>4351.8551379254723</v>
          </cell>
          <cell r="F4435" t="str">
            <v>SIEC Abr/26</v>
          </cell>
        </row>
        <row r="4436">
          <cell r="A4436" t="str">
            <v>09.03.06.140.69</v>
          </cell>
          <cell r="B4436" t="str">
            <v>Substituição de Cruzamento de Jacaré p/AMV 1:8 - UIC-60</v>
          </cell>
          <cell r="C4436" t="str">
            <v>un</v>
          </cell>
          <cell r="D4436">
            <v>2354.41</v>
          </cell>
          <cell r="E4436">
            <v>1899.0240361348604</v>
          </cell>
          <cell r="F4436" t="str">
            <v>SIEC Abr/26</v>
          </cell>
        </row>
        <row r="4437">
          <cell r="A4437" t="str">
            <v>09.03.06.140.15</v>
          </cell>
          <cell r="B4437" t="str">
            <v>Substituição de Cruzamento de Jacaré p/AMV nº 10 - TR-45</v>
          </cell>
          <cell r="C4437" t="str">
            <v>un</v>
          </cell>
          <cell r="D4437">
            <v>2937.91</v>
          </cell>
          <cell r="E4437">
            <v>2369.6644620100014</v>
          </cell>
          <cell r="F4437" t="str">
            <v>SIEC Abr/26</v>
          </cell>
        </row>
        <row r="4438">
          <cell r="A4438" t="str">
            <v>09.03.06.140.17</v>
          </cell>
          <cell r="B4438" t="str">
            <v>Substituição de Cruzamento de Jacaré p/AMV nº 10 - TR-57</v>
          </cell>
          <cell r="C4438" t="str">
            <v>un</v>
          </cell>
          <cell r="D4438">
            <v>2937.91</v>
          </cell>
          <cell r="E4438">
            <v>2369.6644620100014</v>
          </cell>
          <cell r="F4438" t="str">
            <v>SIEC Abr/26</v>
          </cell>
        </row>
        <row r="4439">
          <cell r="A4439" t="str">
            <v>09.03.06.140.26</v>
          </cell>
          <cell r="B4439" t="str">
            <v>Substituição de Cruzamento de Jacaré p/AMV nº 10 - TR-57 e Placas de Apoio Especiais</v>
          </cell>
          <cell r="C4439" t="str">
            <v>un</v>
          </cell>
          <cell r="D4439">
            <v>3422.7</v>
          </cell>
          <cell r="E4439">
            <v>2760.6872076141312</v>
          </cell>
          <cell r="F4439" t="str">
            <v>SIEC Abr/26</v>
          </cell>
        </row>
        <row r="4440">
          <cell r="A4440" t="str">
            <v>09.03.06.140.18</v>
          </cell>
          <cell r="B4440" t="str">
            <v>Substituição de Cruzamento de Jacaré p/AMV nº 12 - TR-57</v>
          </cell>
          <cell r="C4440" t="str">
            <v>un</v>
          </cell>
          <cell r="D4440">
            <v>3521.41</v>
          </cell>
          <cell r="E4440">
            <v>2840.3048878851428</v>
          </cell>
          <cell r="F4440" t="str">
            <v>SIEC Abr/26</v>
          </cell>
        </row>
        <row r="4441">
          <cell r="A4441" t="str">
            <v>09.03.06.140.27</v>
          </cell>
          <cell r="B4441" t="str">
            <v>Substituição de Cruzamento de Jacaré p/AMV nº 12 - TR-57 e Placas de Apoio Especiais</v>
          </cell>
          <cell r="C4441" t="str">
            <v>un</v>
          </cell>
          <cell r="D4441">
            <v>4128.3500000000004</v>
          </cell>
          <cell r="E4441">
            <v>3329.8515889659625</v>
          </cell>
          <cell r="F4441" t="str">
            <v>SIEC Abr/26</v>
          </cell>
        </row>
        <row r="4442">
          <cell r="A4442" t="str">
            <v>09.03.06.140.19</v>
          </cell>
          <cell r="B4442" t="str">
            <v>Substituição de Cruzamento de Jacaré p/AMV nº 14 - TR-57</v>
          </cell>
          <cell r="C4442" t="str">
            <v>un</v>
          </cell>
          <cell r="D4442">
            <v>4104.91</v>
          </cell>
          <cell r="E4442">
            <v>3310.9453137602836</v>
          </cell>
          <cell r="F4442" t="str">
            <v>SIEC Abr/26</v>
          </cell>
        </row>
        <row r="4443">
          <cell r="A4443" t="str">
            <v>09.03.06.140.28</v>
          </cell>
          <cell r="B4443" t="str">
            <v>Substituição de Cruzamento de Jacaré p/AMV nº 14 - TR-57 e Placas de Apoio Especiais</v>
          </cell>
          <cell r="C4443" t="str">
            <v>un</v>
          </cell>
          <cell r="D4443">
            <v>4834</v>
          </cell>
          <cell r="E4443">
            <v>3899.0159703177933</v>
          </cell>
          <cell r="F4443" t="str">
            <v>SIEC Abr/26</v>
          </cell>
        </row>
        <row r="4444">
          <cell r="A4444" t="str">
            <v>09.03.06.140.20</v>
          </cell>
          <cell r="B4444" t="str">
            <v>Substituição de Cruzamento de Jacaré p/AMV nº 14 - TR-68</v>
          </cell>
          <cell r="C4444" t="str">
            <v>un</v>
          </cell>
          <cell r="D4444">
            <v>4299.41</v>
          </cell>
          <cell r="E4444">
            <v>3467.8254557186642</v>
          </cell>
          <cell r="F4444" t="str">
            <v>SIEC Abr/26</v>
          </cell>
        </row>
        <row r="4445">
          <cell r="A4445" t="str">
            <v>09.03.06.140.29</v>
          </cell>
          <cell r="B4445" t="str">
            <v>Substituição de Cruzamento de Jacaré p/AMV nº 14 - TR-68 e Placas de Apoio Especiais</v>
          </cell>
          <cell r="C4445" t="str">
            <v>un</v>
          </cell>
          <cell r="D4445">
            <v>5395.43</v>
          </cell>
          <cell r="E4445">
            <v>4351.8551379254723</v>
          </cell>
          <cell r="F4445" t="str">
            <v>SIEC Abr/26</v>
          </cell>
        </row>
        <row r="4446">
          <cell r="A4446" t="str">
            <v>09.03.06.140.22</v>
          </cell>
          <cell r="B4446" t="str">
            <v>Substituição de Cruzamento de Jacaré p/AMV nº 16 - TR-57</v>
          </cell>
          <cell r="C4446" t="str">
            <v>un</v>
          </cell>
          <cell r="D4446">
            <v>4688.41</v>
          </cell>
          <cell r="E4446">
            <v>3781.5857396354249</v>
          </cell>
          <cell r="F4446" t="str">
            <v>SIEC Abr/26</v>
          </cell>
        </row>
        <row r="4447">
          <cell r="A4447" t="str">
            <v>09.03.06.140.30</v>
          </cell>
          <cell r="B4447" t="str">
            <v>Substituição de Cruzamento de Jacaré p/AMV nº 16 - TR-57 e Placas de Apoio Especiais</v>
          </cell>
          <cell r="C4447" t="str">
            <v>un</v>
          </cell>
          <cell r="D4447">
            <v>5642.77</v>
          </cell>
          <cell r="E4447">
            <v>4551.3550572673012</v>
          </cell>
          <cell r="F4447" t="str">
            <v>SIEC Abr/26</v>
          </cell>
        </row>
        <row r="4448">
          <cell r="A4448" t="str">
            <v>09.03.06.140.14</v>
          </cell>
          <cell r="B4448" t="str">
            <v>Substituição de Cruzamento de Jacaré p/AMV nº 8 - TR-57</v>
          </cell>
          <cell r="C4448" t="str">
            <v>un</v>
          </cell>
          <cell r="D4448">
            <v>2354.41</v>
          </cell>
          <cell r="E4448">
            <v>1899.0240361348604</v>
          </cell>
          <cell r="F4448" t="str">
            <v>SIEC Abr/26</v>
          </cell>
        </row>
        <row r="4449">
          <cell r="A4449" t="str">
            <v>09.03.06.140.25</v>
          </cell>
          <cell r="B4449" t="str">
            <v>Substituição de Cruzamento de Jacaré p/AMV nº 8 - TR-57 e Placas de Apoio Especiais</v>
          </cell>
          <cell r="C4449" t="str">
            <v>un</v>
          </cell>
          <cell r="D4449">
            <v>2815.5</v>
          </cell>
          <cell r="E4449">
            <v>2270.9307952895629</v>
          </cell>
          <cell r="F4449" t="str">
            <v>SIEC Abr/26</v>
          </cell>
        </row>
        <row r="4450">
          <cell r="A4450" t="str">
            <v>09.03.06.140.84</v>
          </cell>
          <cell r="B4450" t="str">
            <v>Substituição de jacaré duplo ou especial para cruzamento duplo padrão AREMA.</v>
          </cell>
          <cell r="C4450" t="str">
            <v>un</v>
          </cell>
          <cell r="D4450">
            <v>2887.96</v>
          </cell>
          <cell r="E4450">
            <v>2329.3757057589933</v>
          </cell>
          <cell r="F4450" t="str">
            <v>SIEC Abr/26</v>
          </cell>
        </row>
        <row r="4451">
          <cell r="A4451" t="str">
            <v>09.03.06.140.64</v>
          </cell>
          <cell r="B4451" t="str">
            <v>Substituição de jacaré móvel UIC-60</v>
          </cell>
          <cell r="C4451" t="str">
            <v>un</v>
          </cell>
          <cell r="D4451">
            <v>5395.43</v>
          </cell>
          <cell r="E4451">
            <v>4351.8551379254723</v>
          </cell>
          <cell r="F4451" t="str">
            <v>SIEC Abr/26</v>
          </cell>
        </row>
        <row r="4452">
          <cell r="A4452" t="str">
            <v>09.03.06.140.56</v>
          </cell>
          <cell r="B4452" t="str">
            <v>Substituição de Núcleo de Jacaré Simples Curvo TR-50 por TR-50 1:10</v>
          </cell>
          <cell r="C4452" t="str">
            <v>un</v>
          </cell>
          <cell r="D4452">
            <v>4104.91</v>
          </cell>
          <cell r="E4452">
            <v>3310.9453137602836</v>
          </cell>
          <cell r="F4452" t="str">
            <v>SIEC Abr/26</v>
          </cell>
        </row>
        <row r="4453">
          <cell r="A4453" t="str">
            <v>09.03.06.140.66</v>
          </cell>
          <cell r="B4453" t="str">
            <v>Substituição de Núcleo de Jacaré TR-57 - 1:10</v>
          </cell>
          <cell r="C4453" t="str">
            <v>un</v>
          </cell>
          <cell r="D4453">
            <v>4104.91</v>
          </cell>
          <cell r="E4453">
            <v>3310.9453137602836</v>
          </cell>
          <cell r="F4453" t="str">
            <v>SIEC Abr/26</v>
          </cell>
        </row>
        <row r="4454">
          <cell r="A4454" t="str">
            <v>09.03.06.140.67</v>
          </cell>
          <cell r="B4454" t="str">
            <v>Substituição de Núcleo de Jacaré TR-57 - 1:12</v>
          </cell>
          <cell r="C4454" t="str">
            <v>un</v>
          </cell>
          <cell r="D4454">
            <v>4104.91</v>
          </cell>
          <cell r="E4454">
            <v>3310.9453137602836</v>
          </cell>
          <cell r="F4454" t="str">
            <v>SIEC Abr/26</v>
          </cell>
        </row>
        <row r="4455">
          <cell r="A4455" t="str">
            <v>09.03.06.140.68</v>
          </cell>
          <cell r="B4455" t="str">
            <v>Substituição de Núcleo de Jacaré TR-57 - 1:15</v>
          </cell>
          <cell r="C4455" t="str">
            <v>un</v>
          </cell>
          <cell r="D4455">
            <v>4688.41</v>
          </cell>
          <cell r="E4455">
            <v>3781.5857396354249</v>
          </cell>
          <cell r="F4455" t="str">
            <v>SIEC Abr/26</v>
          </cell>
        </row>
        <row r="4456">
          <cell r="A4456" t="str">
            <v>09.03.06.140.54</v>
          </cell>
          <cell r="B4456" t="str">
            <v>Substituição de Núcleo de Jacaré TR-57 por TR-57 1:14</v>
          </cell>
          <cell r="C4456" t="str">
            <v>un</v>
          </cell>
          <cell r="D4456">
            <v>4104.91</v>
          </cell>
          <cell r="E4456">
            <v>3310.9453137602836</v>
          </cell>
          <cell r="F4456" t="str">
            <v>SIEC Abr/26</v>
          </cell>
        </row>
        <row r="4457">
          <cell r="A4457" t="str">
            <v>09.03.06.140.38</v>
          </cell>
          <cell r="B4457" t="str">
            <v>Substituição de Parafusos nas partes integrantes do AMV</v>
          </cell>
          <cell r="C4457" t="str">
            <v>un</v>
          </cell>
          <cell r="D4457">
            <v>38.9</v>
          </cell>
          <cell r="E4457">
            <v>31.376028391676076</v>
          </cell>
          <cell r="F4457" t="str">
            <v>SIEC Abr/26</v>
          </cell>
        </row>
        <row r="4458">
          <cell r="A4458" t="str">
            <v>09.03.06.140.78</v>
          </cell>
          <cell r="B4458" t="str">
            <v>Substituição de Perna do Jacaré TR-57</v>
          </cell>
          <cell r="C4458" t="str">
            <v>un</v>
          </cell>
          <cell r="D4458">
            <v>3132.41</v>
          </cell>
          <cell r="E4458">
            <v>2526.544603968382</v>
          </cell>
          <cell r="F4458" t="str">
            <v>SIEC Abr/26</v>
          </cell>
        </row>
        <row r="4459">
          <cell r="A4459" t="str">
            <v>09.03.06.150</v>
          </cell>
          <cell r="B4459" t="str">
            <v>APARELHO DE MANOBRA MANUAL</v>
          </cell>
          <cell r="C4459" t="str">
            <v/>
          </cell>
          <cell r="E4459">
            <v>0</v>
          </cell>
          <cell r="F4459" t="str">
            <v>SIEC Abr/26</v>
          </cell>
        </row>
        <row r="4460">
          <cell r="A4460" t="str">
            <v>09.03.06.150.02</v>
          </cell>
          <cell r="B4460" t="str">
            <v>Instalação / Substituição de Aparelho de Manobra Manual</v>
          </cell>
          <cell r="C4460" t="str">
            <v>un</v>
          </cell>
          <cell r="D4460">
            <v>1167</v>
          </cell>
          <cell r="E4460">
            <v>941.2808517502823</v>
          </cell>
          <cell r="F4460" t="str">
            <v>SIEC Abr/26</v>
          </cell>
        </row>
        <row r="4461">
          <cell r="A4461" t="str">
            <v>09.03.06.150.04</v>
          </cell>
          <cell r="B4461" t="str">
            <v>Limpeza e lubrificação de placas de deslizamento (arrasto) e agulhas em pátios</v>
          </cell>
          <cell r="C4461" t="str">
            <v>un</v>
          </cell>
          <cell r="D4461">
            <v>124.07</v>
          </cell>
          <cell r="E4461">
            <v>100.07259235360542</v>
          </cell>
          <cell r="F4461" t="str">
            <v>SIEC Abr/26</v>
          </cell>
        </row>
        <row r="4462">
          <cell r="A4462" t="str">
            <v>09.03.06.150.01</v>
          </cell>
          <cell r="B4462" t="str">
            <v>Manutenção e Regulagem de Aparelho de Manobra Manual</v>
          </cell>
          <cell r="C4462" t="str">
            <v>un</v>
          </cell>
          <cell r="D4462">
            <v>389</v>
          </cell>
          <cell r="E4462">
            <v>313.76028391676078</v>
          </cell>
          <cell r="F4462" t="str">
            <v>SIEC Abr/26</v>
          </cell>
        </row>
        <row r="4463">
          <cell r="A4463" t="str">
            <v>09.03.06.150.05</v>
          </cell>
          <cell r="B4463" t="str">
            <v>Regulagem das placas de deslizamento com/sem substituição de roletes - noturno</v>
          </cell>
          <cell r="C4463" t="str">
            <v>un</v>
          </cell>
          <cell r="D4463">
            <v>270.18</v>
          </cell>
          <cell r="E4463">
            <v>217.92224552347153</v>
          </cell>
          <cell r="F4463" t="str">
            <v>SIEC Abr/26</v>
          </cell>
        </row>
        <row r="4464">
          <cell r="A4464" t="str">
            <v>09.03.06.150.03</v>
          </cell>
          <cell r="B4464" t="str">
            <v>Substituição ou Instalação de Trava (tramela) para Agulha - execução em período diurno</v>
          </cell>
          <cell r="C4464" t="str">
            <v>un</v>
          </cell>
          <cell r="D4464">
            <v>89.47</v>
          </cell>
          <cell r="E4464">
            <v>72.16486530085497</v>
          </cell>
          <cell r="F4464" t="str">
            <v>SIEC Abr/26</v>
          </cell>
        </row>
        <row r="4465">
          <cell r="A4465" t="str">
            <v>09.03.06.160</v>
          </cell>
          <cell r="B4465" t="str">
            <v>MANUTENÇÃO DAS UNIÕES DE TRILHOS</v>
          </cell>
          <cell r="C4465" t="str">
            <v/>
          </cell>
          <cell r="E4465">
            <v>0</v>
          </cell>
          <cell r="F4465" t="str">
            <v>SIEC Abr/26</v>
          </cell>
        </row>
        <row r="4466">
          <cell r="A4466" t="str">
            <v>09.03.06.160.07</v>
          </cell>
          <cell r="B4466" t="str">
            <v>Conservação de Juntas Isolantes</v>
          </cell>
          <cell r="C4466" t="str">
            <v>un</v>
          </cell>
          <cell r="D4466">
            <v>85.58</v>
          </cell>
          <cell r="E4466">
            <v>69.027262461687371</v>
          </cell>
          <cell r="F4466" t="str">
            <v>SIEC Abr/26</v>
          </cell>
        </row>
        <row r="4467">
          <cell r="A4467" t="str">
            <v>09.03.06.160.06</v>
          </cell>
          <cell r="B4467" t="str">
            <v>Conservação de Juntas Mecânicas</v>
          </cell>
          <cell r="C4467" t="str">
            <v>un</v>
          </cell>
          <cell r="D4467">
            <v>58.35</v>
          </cell>
          <cell r="E4467">
            <v>47.064042587514116</v>
          </cell>
          <cell r="F4467" t="str">
            <v>SIEC Abr/26</v>
          </cell>
        </row>
        <row r="4468">
          <cell r="A4468" t="str">
            <v>09.03.06.160.08</v>
          </cell>
          <cell r="B4468" t="str">
            <v>Instalação de Tala Mecânica ou Tala de Emergência</v>
          </cell>
          <cell r="C4468" t="str">
            <v>un</v>
          </cell>
          <cell r="D4468">
            <v>80.72</v>
          </cell>
          <cell r="E4468">
            <v>65.107275366994671</v>
          </cell>
          <cell r="F4468" t="str">
            <v>SIEC Abr/26</v>
          </cell>
        </row>
        <row r="4469">
          <cell r="A4469" t="str">
            <v>09.03.06.160.03</v>
          </cell>
          <cell r="B4469" t="str">
            <v>Substituição de Junta Isolante Colada (JIC) TR-57</v>
          </cell>
          <cell r="C4469" t="str">
            <v>m</v>
          </cell>
          <cell r="D4469">
            <v>36.31</v>
          </cell>
          <cell r="E4469">
            <v>29.28698177125343</v>
          </cell>
          <cell r="F4469" t="str">
            <v>SIEC Abr/26</v>
          </cell>
        </row>
        <row r="4470">
          <cell r="A4470" t="str">
            <v>09.03.06.160.04</v>
          </cell>
          <cell r="B4470" t="str">
            <v>Substituição de Junta Isolante Colada (JIC) TR-68</v>
          </cell>
          <cell r="C4470" t="str">
            <v>m</v>
          </cell>
          <cell r="D4470">
            <v>42.79</v>
          </cell>
          <cell r="E4470">
            <v>34.513631230843686</v>
          </cell>
          <cell r="F4470" t="str">
            <v>SIEC Abr/26</v>
          </cell>
        </row>
        <row r="4471">
          <cell r="A4471" t="str">
            <v>09.03.06.160.05</v>
          </cell>
          <cell r="B4471" t="str">
            <v>Substituição de Junta Isolante Colada (JIC) UIC-60</v>
          </cell>
          <cell r="C4471" t="str">
            <v>m</v>
          </cell>
          <cell r="D4471">
            <v>38.26</v>
          </cell>
          <cell r="E4471">
            <v>30.859816099370864</v>
          </cell>
          <cell r="F4471" t="str">
            <v>SIEC Abr/26</v>
          </cell>
        </row>
        <row r="4472">
          <cell r="A4472" t="str">
            <v>09.03.06.160.09</v>
          </cell>
          <cell r="B4472" t="str">
            <v>Substituição ou Reposição de Parafusos em Juntas de Trilho</v>
          </cell>
          <cell r="C4472" t="str">
            <v>un</v>
          </cell>
          <cell r="D4472">
            <v>85.58</v>
          </cell>
          <cell r="E4472">
            <v>69.027262461687371</v>
          </cell>
          <cell r="F4472" t="str">
            <v>SIEC Abr/26</v>
          </cell>
        </row>
        <row r="4473">
          <cell r="A4473" t="str">
            <v>09.03.06.170</v>
          </cell>
          <cell r="B4473" t="str">
            <v>SOLDAGEM PARA MANUTENJÇÃO DE VIA PERMANENTE</v>
          </cell>
          <cell r="C4473" t="str">
            <v/>
          </cell>
          <cell r="E4473">
            <v>0</v>
          </cell>
          <cell r="F4473" t="str">
            <v>SIEC Abr/26</v>
          </cell>
        </row>
        <row r="4474">
          <cell r="A4474" t="str">
            <v>09.03.06.170.02</v>
          </cell>
          <cell r="B4474" t="str">
            <v xml:space="preserve">Solda exotérmica para Rail-bond e cabo de impedância  </v>
          </cell>
          <cell r="C4474" t="str">
            <v>un</v>
          </cell>
          <cell r="D4474">
            <v>83.31</v>
          </cell>
          <cell r="E4474">
            <v>67.196321987417321</v>
          </cell>
          <cell r="F4474" t="str">
            <v>SIEC Abr/26</v>
          </cell>
        </row>
        <row r="4475">
          <cell r="A4475" t="str">
            <v>09.03.06.170.01</v>
          </cell>
          <cell r="B4475" t="str">
            <v>Substituição de Rail-Bond fixado por parafuso</v>
          </cell>
          <cell r="C4475" t="str">
            <v>un</v>
          </cell>
          <cell r="D4475">
            <v>77.8</v>
          </cell>
          <cell r="E4475">
            <v>62.752056783352153</v>
          </cell>
          <cell r="F4475" t="str">
            <v>SIEC Abr/26</v>
          </cell>
        </row>
        <row r="4476">
          <cell r="A4476" t="str">
            <v>09.03.06.180</v>
          </cell>
          <cell r="B4476" t="str">
            <v>MANUTENÇÃO EM FIXAÇÕES DE VIA PERMANENTE</v>
          </cell>
          <cell r="C4476" t="str">
            <v/>
          </cell>
          <cell r="E4476">
            <v>0</v>
          </cell>
          <cell r="F4476" t="str">
            <v>SIEC Abr/26</v>
          </cell>
        </row>
        <row r="4477">
          <cell r="A4477" t="str">
            <v>09.03.06.180.14</v>
          </cell>
          <cell r="B4477" t="str">
            <v>Corte de dormentes</v>
          </cell>
          <cell r="C4477" t="str">
            <v>m²</v>
          </cell>
          <cell r="D4477">
            <v>518.66</v>
          </cell>
          <cell r="E4477">
            <v>418.3416680109695</v>
          </cell>
          <cell r="F4477" t="str">
            <v>SIEC Abr/26</v>
          </cell>
        </row>
        <row r="4478">
          <cell r="A4478" t="str">
            <v>09.03.06.180.15</v>
          </cell>
          <cell r="B4478" t="str">
            <v>Corte de Trilho a Maçarico</v>
          </cell>
          <cell r="C4478" t="str">
            <v>un</v>
          </cell>
          <cell r="D4478">
            <v>17.45</v>
          </cell>
          <cell r="E4478">
            <v>14.074850782384255</v>
          </cell>
          <cell r="F4478" t="str">
            <v>SIEC Abr/26</v>
          </cell>
        </row>
        <row r="4479">
          <cell r="A4479" t="str">
            <v>09.03.06.180.10</v>
          </cell>
          <cell r="B4479" t="str">
            <v>Deslocamento de Placa de Apoio (comuns e especiais)</v>
          </cell>
          <cell r="C4479" t="str">
            <v>un</v>
          </cell>
          <cell r="D4479">
            <v>25.57</v>
          </cell>
          <cell r="E4479">
            <v>20.624294241006613</v>
          </cell>
          <cell r="F4479" t="str">
            <v>SIEC Abr/26</v>
          </cell>
        </row>
        <row r="4480">
          <cell r="A4480" t="str">
            <v>09.03.06.180.16</v>
          </cell>
          <cell r="B4480" t="str">
            <v>Fixação de trilho para amarração de ponto nótavel de curva</v>
          </cell>
          <cell r="C4480" t="str">
            <v>un</v>
          </cell>
          <cell r="D4480">
            <v>257.83999999999997</v>
          </cell>
          <cell r="E4480">
            <v>207.96902726246165</v>
          </cell>
          <cell r="F4480" t="str">
            <v>SIEC Abr/26</v>
          </cell>
        </row>
        <row r="4481">
          <cell r="A4481" t="str">
            <v>09.03.06.180.06</v>
          </cell>
          <cell r="B4481" t="str">
            <v>Instalação e/ou Substituição de Isoladores</v>
          </cell>
          <cell r="C4481" t="str">
            <v>un</v>
          </cell>
          <cell r="D4481">
            <v>6.48</v>
          </cell>
          <cell r="E4481">
            <v>5.2266494595902566</v>
          </cell>
          <cell r="F4481" t="str">
            <v>SIEC Abr/26</v>
          </cell>
        </row>
        <row r="4482">
          <cell r="A4482" t="str">
            <v>09.03.06.180.01</v>
          </cell>
          <cell r="B4482" t="str">
            <v>Reaperto das Fixações</v>
          </cell>
          <cell r="C4482" t="str">
            <v>km</v>
          </cell>
          <cell r="D4482">
            <v>3979.78</v>
          </cell>
          <cell r="E4482">
            <v>3210.0177447975479</v>
          </cell>
          <cell r="F4482" t="str">
            <v>SIEC Abr/26</v>
          </cell>
        </row>
        <row r="4483">
          <cell r="A4483" t="str">
            <v>09.03.06.180.05</v>
          </cell>
          <cell r="B4483" t="str">
            <v>Substituição de Grampo Elástico</v>
          </cell>
          <cell r="C4483" t="str">
            <v>un</v>
          </cell>
          <cell r="D4483">
            <v>3.24</v>
          </cell>
          <cell r="E4483">
            <v>2.6133247297951283</v>
          </cell>
          <cell r="F4483" t="str">
            <v>SIEC Abr/26</v>
          </cell>
        </row>
        <row r="4484">
          <cell r="A4484" t="str">
            <v>09.03.06.180.07</v>
          </cell>
          <cell r="B4484" t="str">
            <v>Substituição de Palmilha</v>
          </cell>
          <cell r="C4484" t="str">
            <v>un</v>
          </cell>
          <cell r="D4484">
            <v>9.7200000000000006</v>
          </cell>
          <cell r="E4484">
            <v>7.8399741893853854</v>
          </cell>
          <cell r="F4484" t="str">
            <v>SIEC Abr/26</v>
          </cell>
        </row>
        <row r="4485">
          <cell r="A4485" t="str">
            <v>09.03.06.180.08</v>
          </cell>
          <cell r="B4485" t="str">
            <v>Substituição de Placa de Apoio em Via Corrida</v>
          </cell>
          <cell r="C4485" t="str">
            <v>un</v>
          </cell>
          <cell r="D4485">
            <v>12.6</v>
          </cell>
          <cell r="E4485">
            <v>10.162929504758832</v>
          </cell>
          <cell r="F4485" t="str">
            <v>SIEC Abr/26</v>
          </cell>
        </row>
        <row r="4486">
          <cell r="A4486" t="str">
            <v>09.03.06.180.09</v>
          </cell>
          <cell r="B4486" t="str">
            <v>Substituição de Placa de Apoio Especial - AMV</v>
          </cell>
          <cell r="C4486" t="str">
            <v>un</v>
          </cell>
          <cell r="D4486">
            <v>19.079999999999998</v>
          </cell>
          <cell r="E4486">
            <v>15.389578964349088</v>
          </cell>
          <cell r="F4486" t="str">
            <v>SIEC Abr/26</v>
          </cell>
        </row>
        <row r="4487">
          <cell r="A4487" t="str">
            <v>09.03.06.180.03</v>
          </cell>
          <cell r="B4487" t="str">
            <v>Substituição de Tirefão com nova furação</v>
          </cell>
          <cell r="C4487" t="str">
            <v>un</v>
          </cell>
          <cell r="D4487">
            <v>2.09</v>
          </cell>
          <cell r="E4487">
            <v>1.6857557670592029</v>
          </cell>
          <cell r="F4487" t="str">
            <v>SIEC Abr/26</v>
          </cell>
        </row>
        <row r="4488">
          <cell r="A4488" t="str">
            <v>09.03.06.180.02</v>
          </cell>
          <cell r="B4488" t="str">
            <v>Substituição de Tirefão simples (mesma furação)</v>
          </cell>
          <cell r="C4488" t="str">
            <v>un</v>
          </cell>
          <cell r="D4488">
            <v>1.71</v>
          </cell>
          <cell r="E4488">
            <v>1.3792547185029842</v>
          </cell>
          <cell r="F4488" t="str">
            <v>SIEC Abr/26</v>
          </cell>
        </row>
        <row r="4489">
          <cell r="A4489" t="str">
            <v>09.03.06.180.04</v>
          </cell>
          <cell r="B4489" t="str">
            <v>Tarugamento de Dormentes</v>
          </cell>
          <cell r="C4489" t="str">
            <v>un</v>
          </cell>
          <cell r="D4489">
            <v>3.24</v>
          </cell>
          <cell r="E4489">
            <v>2.6133247297951283</v>
          </cell>
          <cell r="F4489" t="str">
            <v>SIEC Abr/26</v>
          </cell>
        </row>
        <row r="4490">
          <cell r="A4490" t="str">
            <v>09.03.06.182</v>
          </cell>
          <cell r="B4490" t="str">
            <v>SERVIÇOS DE REGULARIZAÇÃO DA VIA E AMV</v>
          </cell>
          <cell r="C4490" t="str">
            <v/>
          </cell>
          <cell r="E4490">
            <v>0</v>
          </cell>
          <cell r="F4490" t="str">
            <v>SIEC Abr/26</v>
          </cell>
        </row>
        <row r="4491">
          <cell r="A4491" t="str">
            <v>09.03.06.182.22</v>
          </cell>
          <cell r="B4491" t="str">
            <v>Acerto do lastro com recomposição do ombro</v>
          </cell>
          <cell r="C4491" t="str">
            <v>m</v>
          </cell>
          <cell r="D4491">
            <v>77.8</v>
          </cell>
          <cell r="E4491">
            <v>62.752056783352153</v>
          </cell>
          <cell r="F4491" t="str">
            <v>SIEC Abr/26</v>
          </cell>
        </row>
        <row r="4492">
          <cell r="A4492" t="str">
            <v>09.03.06.182.03</v>
          </cell>
          <cell r="B4492" t="str">
            <v>Junta com socaria manual</v>
          </cell>
          <cell r="C4492" t="str">
            <v>m</v>
          </cell>
          <cell r="D4492">
            <v>44.05</v>
          </cell>
          <cell r="E4492">
            <v>35.529924181319565</v>
          </cell>
          <cell r="F4492" t="str">
            <v>SIEC Abr/26</v>
          </cell>
        </row>
        <row r="4493">
          <cell r="A4493" t="str">
            <v>09.03.06.182.21</v>
          </cell>
          <cell r="B4493" t="str">
            <v>Lastreamento da via com regularização da brita sobre os dormentes</v>
          </cell>
          <cell r="C4493" t="str">
            <v>m³</v>
          </cell>
          <cell r="D4493">
            <v>29.17</v>
          </cell>
          <cell r="E4493">
            <v>23.527988385223424</v>
          </cell>
          <cell r="F4493" t="str">
            <v>SIEC Abr/26</v>
          </cell>
        </row>
        <row r="4494">
          <cell r="A4494" t="str">
            <v>09.03.06.182.20</v>
          </cell>
          <cell r="B4494" t="str">
            <v>Limpeza parcial do lastro, manualmente de via corrida</v>
          </cell>
          <cell r="C4494" t="str">
            <v>m³</v>
          </cell>
          <cell r="D4494">
            <v>115.47</v>
          </cell>
          <cell r="E4494">
            <v>93.135989675754146</v>
          </cell>
          <cell r="F4494" t="str">
            <v>SIEC Abr/26</v>
          </cell>
        </row>
        <row r="4495">
          <cell r="A4495" t="str">
            <v>09.03.06.182.19</v>
          </cell>
          <cell r="B4495" t="str">
            <v xml:space="preserve">Limpeza total do lastro, manualmente de via corrida e AMVs </v>
          </cell>
          <cell r="C4495" t="str">
            <v>m³</v>
          </cell>
          <cell r="D4495">
            <v>216.89</v>
          </cell>
          <cell r="E4495">
            <v>174.93950637199546</v>
          </cell>
          <cell r="F4495" t="str">
            <v>SIEC Abr/26</v>
          </cell>
        </row>
        <row r="4496">
          <cell r="A4496" t="str">
            <v>09.03.06.182.29</v>
          </cell>
          <cell r="B4496" t="str">
            <v>Recolocação das britas e trilhos ao longo da junta de dilatação</v>
          </cell>
          <cell r="C4496" t="str">
            <v>m³</v>
          </cell>
          <cell r="D4496">
            <v>52.51</v>
          </cell>
          <cell r="E4496">
            <v>42.353605420229066</v>
          </cell>
          <cell r="F4496" t="str">
            <v>SIEC Abr/26</v>
          </cell>
        </row>
        <row r="4497">
          <cell r="A4497" t="str">
            <v>09.03.06.182.28</v>
          </cell>
          <cell r="B4497" t="str">
            <v>Retirada integral da brita e trilhos na parte superior do tabuleiro do viaduto</v>
          </cell>
          <cell r="C4497" t="str">
            <v>m³</v>
          </cell>
          <cell r="D4497">
            <v>64.180000000000007</v>
          </cell>
          <cell r="E4497">
            <v>51.766413937731897</v>
          </cell>
          <cell r="F4497" t="str">
            <v>SIEC Abr/26</v>
          </cell>
        </row>
        <row r="4498">
          <cell r="A4498" t="str">
            <v>09.03.06.182.05</v>
          </cell>
          <cell r="B4498" t="str">
            <v>Socaria Manual de AMV AREMA Nº 10</v>
          </cell>
          <cell r="C4498" t="str">
            <v>un</v>
          </cell>
          <cell r="D4498">
            <v>3304</v>
          </cell>
          <cell r="E4498">
            <v>2664.9459590256492</v>
          </cell>
          <cell r="F4498" t="str">
            <v>SIEC Abr/26</v>
          </cell>
        </row>
        <row r="4499">
          <cell r="A4499" t="str">
            <v>09.03.06.182.06</v>
          </cell>
          <cell r="B4499" t="str">
            <v xml:space="preserve">Socaria Manual de AMV AREMA Nº 12 </v>
          </cell>
          <cell r="C4499" t="str">
            <v>un</v>
          </cell>
          <cell r="D4499">
            <v>3964.8</v>
          </cell>
          <cell r="E4499">
            <v>3197.9351508307791</v>
          </cell>
          <cell r="F4499" t="str">
            <v>SIEC Abr/26</v>
          </cell>
        </row>
        <row r="4500">
          <cell r="A4500" t="str">
            <v>09.03.06.182.07</v>
          </cell>
          <cell r="B4500" t="str">
            <v>Socaria Manual de AMV AREMA Nº 14</v>
          </cell>
          <cell r="C4500" t="str">
            <v>un</v>
          </cell>
          <cell r="D4500">
            <v>4625.6000000000004</v>
          </cell>
          <cell r="E4500">
            <v>3730.9243426359094</v>
          </cell>
          <cell r="F4500" t="str">
            <v>SIEC Abr/26</v>
          </cell>
        </row>
        <row r="4501">
          <cell r="A4501" t="str">
            <v>09.03.06.182.08</v>
          </cell>
          <cell r="B4501" t="str">
            <v>Socaria Manual de AMV AREMA Nº 16</v>
          </cell>
          <cell r="C4501" t="str">
            <v>un</v>
          </cell>
          <cell r="D4501">
            <v>5286.4</v>
          </cell>
          <cell r="E4501">
            <v>4263.9135344410388</v>
          </cell>
          <cell r="F4501" t="str">
            <v>SIEC Abr/26</v>
          </cell>
        </row>
        <row r="4502">
          <cell r="A4502" t="str">
            <v>09.03.06.182.04</v>
          </cell>
          <cell r="B4502" t="str">
            <v>Socaria Manual de AMV AREMA Nº 8</v>
          </cell>
          <cell r="C4502" t="str">
            <v>un</v>
          </cell>
          <cell r="D4502">
            <v>2643.2</v>
          </cell>
          <cell r="E4502">
            <v>2131.9567672205194</v>
          </cell>
          <cell r="F4502" t="str">
            <v>SIEC Abr/26</v>
          </cell>
        </row>
        <row r="4503">
          <cell r="A4503" t="str">
            <v>09.03.06.182.26</v>
          </cell>
          <cell r="B4503" t="str">
            <v>Socaria Manual de AMV Nº 15</v>
          </cell>
          <cell r="C4503" t="str">
            <v>un</v>
          </cell>
          <cell r="D4503">
            <v>4956</v>
          </cell>
          <cell r="E4503">
            <v>3997.4189385384739</v>
          </cell>
          <cell r="F4503" t="str">
            <v>SIEC Abr/26</v>
          </cell>
        </row>
        <row r="4504">
          <cell r="A4504" t="str">
            <v>09.03.06.182.09</v>
          </cell>
          <cell r="B4504" t="str">
            <v>Socaria Manual de AMV UIC 1:11,4</v>
          </cell>
          <cell r="C4504" t="str">
            <v>un</v>
          </cell>
          <cell r="D4504">
            <v>6608</v>
          </cell>
          <cell r="E4504">
            <v>5329.8919180512985</v>
          </cell>
          <cell r="F4504" t="str">
            <v>SIEC Abr/26</v>
          </cell>
        </row>
        <row r="4505">
          <cell r="A4505" t="str">
            <v>09.03.06.182.10</v>
          </cell>
          <cell r="B4505" t="str">
            <v>Socaria Manual de AMV UIC 1:14</v>
          </cell>
          <cell r="C4505" t="str">
            <v>un</v>
          </cell>
          <cell r="D4505">
            <v>7929.6</v>
          </cell>
          <cell r="E4505">
            <v>6395.8703016615582</v>
          </cell>
          <cell r="F4505" t="str">
            <v>SIEC Abr/26</v>
          </cell>
        </row>
        <row r="4506">
          <cell r="A4506" t="str">
            <v>09.03.06.182.27</v>
          </cell>
          <cell r="B4506" t="str">
            <v>Socaria Manual de Jacaré central para Pulo Duplo</v>
          </cell>
          <cell r="C4506" t="str">
            <v>un</v>
          </cell>
          <cell r="D4506">
            <v>3964.8</v>
          </cell>
          <cell r="E4506">
            <v>3197.9351508307791</v>
          </cell>
          <cell r="F4506" t="str">
            <v>SIEC Abr/26</v>
          </cell>
        </row>
        <row r="4507">
          <cell r="A4507" t="str">
            <v>09.03.06.182.02</v>
          </cell>
          <cell r="B4507" t="str">
            <v>Socaria Manual de Via Corrida - Dormentação de Concreto</v>
          </cell>
          <cell r="C4507" t="str">
            <v>m</v>
          </cell>
          <cell r="D4507">
            <v>33.04</v>
          </cell>
          <cell r="E4507">
            <v>26.649459590256491</v>
          </cell>
          <cell r="F4507" t="str">
            <v>SIEC Abr/26</v>
          </cell>
        </row>
        <row r="4508">
          <cell r="A4508" t="str">
            <v>09.03.06.182.01</v>
          </cell>
          <cell r="B4508" t="str">
            <v>Socaria Manual de Via Corrida - Dormentação de Madeira</v>
          </cell>
          <cell r="C4508" t="str">
            <v>m</v>
          </cell>
          <cell r="D4508">
            <v>33.04</v>
          </cell>
          <cell r="E4508">
            <v>26.649459590256491</v>
          </cell>
          <cell r="F4508" t="str">
            <v>SIEC Abr/26</v>
          </cell>
        </row>
        <row r="4509">
          <cell r="A4509" t="str">
            <v>09.03.06.187</v>
          </cell>
          <cell r="B4509" t="str">
            <v>MANUSEIO DE MATERIAIS PARA MANUTENÇÃO DE VIA PERMANENTE</v>
          </cell>
          <cell r="C4509" t="str">
            <v/>
          </cell>
          <cell r="E4509">
            <v>0</v>
          </cell>
          <cell r="F4509" t="str">
            <v>SIEC Abr/26</v>
          </cell>
        </row>
        <row r="4510">
          <cell r="A4510" t="str">
            <v>09.03.06.187.22</v>
          </cell>
          <cell r="B4510" t="str">
            <v>Carga de acessórios metálicos e fixações em veículo CPTM</v>
          </cell>
          <cell r="C4510" t="str">
            <v>T</v>
          </cell>
          <cell r="D4510">
            <v>53.62</v>
          </cell>
          <cell r="E4510">
            <v>43.248911114695915</v>
          </cell>
          <cell r="F4510" t="str">
            <v>SIEC Abr/26</v>
          </cell>
        </row>
        <row r="4511">
          <cell r="A4511" t="str">
            <v>09.03.06.187.27</v>
          </cell>
          <cell r="B4511" t="str">
            <v>Carga de Componente de AMV (jacaré, agulha e/ou contratrilho) em Veículo CPTM</v>
          </cell>
          <cell r="C4511" t="str">
            <v>T</v>
          </cell>
          <cell r="D4511">
            <v>53.62</v>
          </cell>
          <cell r="E4511">
            <v>43.248911114695915</v>
          </cell>
          <cell r="F4511" t="str">
            <v>SIEC Abr/26</v>
          </cell>
        </row>
        <row r="4512">
          <cell r="A4512" t="str">
            <v>09.03.06.187.13</v>
          </cell>
          <cell r="B4512" t="str">
            <v>Carga de dormentes de concreto de 2,80m</v>
          </cell>
          <cell r="C4512" t="str">
            <v>un</v>
          </cell>
          <cell r="D4512">
            <v>11.7</v>
          </cell>
          <cell r="E4512">
            <v>9.4370059687046286</v>
          </cell>
          <cell r="F4512" t="str">
            <v>SIEC Abr/26</v>
          </cell>
        </row>
        <row r="4513">
          <cell r="A4513" t="str">
            <v>09.03.06.187.14</v>
          </cell>
          <cell r="B4513" t="str">
            <v>Carga de Dormentes de Concreto em Veículo CPTM</v>
          </cell>
          <cell r="C4513" t="str">
            <v>m³</v>
          </cell>
          <cell r="D4513">
            <v>131.47999999999999</v>
          </cell>
          <cell r="E4513">
            <v>106.04936280045168</v>
          </cell>
          <cell r="F4513" t="str">
            <v>SIEC Abr/26</v>
          </cell>
        </row>
        <row r="4514">
          <cell r="A4514" t="str">
            <v>09.03.06.187.05</v>
          </cell>
          <cell r="B4514" t="str">
            <v>Carga de dormentes de madeira de 2,80m</v>
          </cell>
          <cell r="C4514" t="str">
            <v>un</v>
          </cell>
          <cell r="D4514">
            <v>9.5299999999999994</v>
          </cell>
          <cell r="E4514">
            <v>7.6867236651072748</v>
          </cell>
          <cell r="F4514" t="str">
            <v>SIEC Abr/26</v>
          </cell>
        </row>
        <row r="4515">
          <cell r="A4515" t="str">
            <v>09.03.06.187.06</v>
          </cell>
          <cell r="B4515" t="str">
            <v>Carga de dormentes de madeira em Veículo CPTM</v>
          </cell>
          <cell r="C4515" t="str">
            <v>m³</v>
          </cell>
          <cell r="D4515">
            <v>109.57</v>
          </cell>
          <cell r="E4515">
            <v>88.377157606065495</v>
          </cell>
          <cell r="F4515" t="str">
            <v>SIEC Abr/26</v>
          </cell>
        </row>
        <row r="4516">
          <cell r="A4516" t="str">
            <v>09.03.06.187.21</v>
          </cell>
          <cell r="B4516" t="str">
            <v>Carga de Trilho em Veículo CPTM</v>
          </cell>
          <cell r="C4516" t="str">
            <v>T</v>
          </cell>
          <cell r="D4516">
            <v>53.62</v>
          </cell>
          <cell r="E4516">
            <v>43.248911114695915</v>
          </cell>
          <cell r="F4516" t="str">
            <v>SIEC Abr/26</v>
          </cell>
        </row>
        <row r="4517">
          <cell r="A4517" t="str">
            <v>09.03.06.187.17</v>
          </cell>
          <cell r="B4517" t="str">
            <v>Carga e descarga de acessórios metálicos fixações e transporte ferroviário até o 1º km</v>
          </cell>
          <cell r="C4517" t="str">
            <v>T</v>
          </cell>
          <cell r="D4517">
            <v>135.37</v>
          </cell>
          <cell r="E4517">
            <v>109.1869656396193</v>
          </cell>
          <cell r="F4517" t="str">
            <v>SIEC Abr/26</v>
          </cell>
        </row>
        <row r="4518">
          <cell r="A4518" t="str">
            <v>09.03.06.187.18</v>
          </cell>
          <cell r="B4518" t="str">
            <v>Carga e descarga de acessórios metálicos fixações e transporte rodoviário até o 1º km</v>
          </cell>
          <cell r="C4518" t="str">
            <v>T</v>
          </cell>
          <cell r="D4518">
            <v>139.57</v>
          </cell>
          <cell r="E4518">
            <v>112.57460880787222</v>
          </cell>
          <cell r="F4518" t="str">
            <v>SIEC Abr/26</v>
          </cell>
        </row>
        <row r="4519">
          <cell r="A4519" t="str">
            <v>09.03.06.187.25</v>
          </cell>
          <cell r="B4519" t="str">
            <v>Carga e descarga de componentes de AMV (jacaré, agulha e/ou contratrilho) e transporte ferroviário até o 1º km</v>
          </cell>
          <cell r="C4519" t="str">
            <v>T</v>
          </cell>
          <cell r="D4519">
            <v>137.38</v>
          </cell>
          <cell r="E4519">
            <v>110.80819487014034</v>
          </cell>
          <cell r="F4519" t="str">
            <v>SIEC Abr/26</v>
          </cell>
        </row>
        <row r="4520">
          <cell r="A4520" t="str">
            <v>09.03.06.187.26</v>
          </cell>
          <cell r="B4520" t="str">
            <v>Carga e descarga de componentes de AMV (jacaré, agulha e/ou contratrilho) e transporte rodoviário até o 1º km</v>
          </cell>
          <cell r="C4520" t="str">
            <v>T</v>
          </cell>
          <cell r="D4520">
            <v>141.88</v>
          </cell>
          <cell r="E4520">
            <v>114.43781255041135</v>
          </cell>
          <cell r="F4520" t="str">
            <v>SIEC Abr/26</v>
          </cell>
        </row>
        <row r="4521">
          <cell r="A4521" t="str">
            <v>09.03.06.187.09</v>
          </cell>
          <cell r="B4521" t="str">
            <v>Carga e descarga de dormentes de concreto de 2,80m e transporte ferroviário até o 1º km</v>
          </cell>
          <cell r="C4521" t="str">
            <v>m³</v>
          </cell>
          <cell r="D4521">
            <v>133.32</v>
          </cell>
          <cell r="E4521">
            <v>107.53347314082916</v>
          </cell>
          <cell r="F4521" t="str">
            <v>SIEC Abr/26</v>
          </cell>
        </row>
        <row r="4522">
          <cell r="A4522" t="str">
            <v>09.03.06.187.10</v>
          </cell>
          <cell r="B4522" t="str">
            <v>Carga e descarga de dormentes de concreto de 2,80m e transporte rodoviário até o 1º km</v>
          </cell>
          <cell r="C4522" t="str">
            <v>m³</v>
          </cell>
          <cell r="D4522">
            <v>312.37</v>
          </cell>
          <cell r="E4522">
            <v>251.95192773027907</v>
          </cell>
          <cell r="F4522" t="str">
            <v>SIEC Abr/26</v>
          </cell>
        </row>
        <row r="4523">
          <cell r="A4523" t="str">
            <v>09.03.06.187.11</v>
          </cell>
          <cell r="B4523" t="str">
            <v>Carga e descarga de dormentes de concreto e transporte ferroviário até o 1º km</v>
          </cell>
          <cell r="C4523" t="str">
            <v>m³</v>
          </cell>
          <cell r="D4523">
            <v>336.93</v>
          </cell>
          <cell r="E4523">
            <v>271.76157444749151</v>
          </cell>
          <cell r="F4523" t="str">
            <v>SIEC Abr/26</v>
          </cell>
        </row>
        <row r="4524">
          <cell r="A4524" t="str">
            <v>09.03.06.187.12</v>
          </cell>
          <cell r="B4524" t="str">
            <v>Carga e descarga de dormentes de concreto e transporte rodoviário até o 1º km</v>
          </cell>
          <cell r="C4524" t="str">
            <v>m³</v>
          </cell>
          <cell r="D4524">
            <v>351.08</v>
          </cell>
          <cell r="E4524">
            <v>283.17470559767702</v>
          </cell>
          <cell r="F4524" t="str">
            <v>SIEC Abr/26</v>
          </cell>
        </row>
        <row r="4525">
          <cell r="A4525" t="str">
            <v>09.03.06.187.19</v>
          </cell>
          <cell r="B4525" t="str">
            <v>Carga e descarga de trilhos e transporte ferroviário até o 1º km</v>
          </cell>
          <cell r="C4525" t="str">
            <v>T</v>
          </cell>
          <cell r="D4525">
            <v>137.38</v>
          </cell>
          <cell r="E4525">
            <v>110.80819487014034</v>
          </cell>
          <cell r="F4525" t="str">
            <v>SIEC Abr/26</v>
          </cell>
        </row>
        <row r="4526">
          <cell r="A4526" t="str">
            <v>09.03.06.187.20</v>
          </cell>
          <cell r="B4526" t="str">
            <v>Carga e descarga de trilhos e transporte rodoviário até o 1º km</v>
          </cell>
          <cell r="C4526" t="str">
            <v>T</v>
          </cell>
          <cell r="D4526">
            <v>141.88</v>
          </cell>
          <cell r="E4526">
            <v>114.43781255041135</v>
          </cell>
          <cell r="F4526" t="str">
            <v>SIEC Abr/26</v>
          </cell>
        </row>
        <row r="4527">
          <cell r="A4527" t="str">
            <v>09.03.06.187.29</v>
          </cell>
          <cell r="B4527" t="str">
            <v>Carga e descarga manual de lastro inservível e transporte ferroviário até o 1º km</v>
          </cell>
          <cell r="C4527" t="str">
            <v>m³</v>
          </cell>
          <cell r="D4527">
            <v>149.29</v>
          </cell>
          <cell r="E4527">
            <v>120.41458299725761</v>
          </cell>
          <cell r="F4527" t="str">
            <v>SIEC Abr/26</v>
          </cell>
        </row>
        <row r="4528">
          <cell r="A4528" t="str">
            <v>09.03.06.187.30</v>
          </cell>
          <cell r="B4528" t="str">
            <v>Carga e descarga manual de lastro inservível e transporte rodoviário até o 1º km</v>
          </cell>
          <cell r="C4528" t="str">
            <v>m³</v>
          </cell>
          <cell r="D4528">
            <v>153.79</v>
          </cell>
          <cell r="E4528">
            <v>124.04420067752862</v>
          </cell>
          <cell r="F4528" t="str">
            <v>SIEC Abr/26</v>
          </cell>
        </row>
        <row r="4529">
          <cell r="A4529" t="str">
            <v>09.03.06.187.31</v>
          </cell>
          <cell r="B4529" t="str">
            <v>Carga e descarga mecanizada com lastro inservível e transporte ferroviário até o 1º km</v>
          </cell>
          <cell r="C4529" t="str">
            <v>m³</v>
          </cell>
          <cell r="D4529">
            <v>42.74</v>
          </cell>
          <cell r="E4529">
            <v>34.47330214550734</v>
          </cell>
          <cell r="F4529" t="str">
            <v>SIEC Abr/26</v>
          </cell>
        </row>
        <row r="4530">
          <cell r="A4530" t="str">
            <v>09.03.06.187.32</v>
          </cell>
          <cell r="B4530" t="str">
            <v>Carga e descarga mecanizada com lastro inservível e transporte rodoviário até o 1º km</v>
          </cell>
          <cell r="C4530" t="str">
            <v>m³</v>
          </cell>
          <cell r="D4530">
            <v>65.55</v>
          </cell>
          <cell r="E4530">
            <v>52.87143087594773</v>
          </cell>
          <cell r="F4530" t="str">
            <v>SIEC Abr/26</v>
          </cell>
        </row>
        <row r="4531">
          <cell r="A4531" t="str">
            <v>09.03.06.187.01</v>
          </cell>
          <cell r="B4531" t="str">
            <v>Carga, descarga de dormentes de madeira de 2,80m e transporte ferroviário até o 1º km</v>
          </cell>
          <cell r="C4531" t="str">
            <v>m³</v>
          </cell>
          <cell r="D4531">
            <v>207.39</v>
          </cell>
          <cell r="E4531">
            <v>167.27698015809</v>
          </cell>
          <cell r="F4531" t="str">
            <v>SIEC Abr/26</v>
          </cell>
        </row>
        <row r="4532">
          <cell r="A4532" t="str">
            <v>09.03.06.187.02</v>
          </cell>
          <cell r="B4532" t="str">
            <v>Carga, descarga de dormentes de madeira de 2,80m e transporte rodoviário até o 1º km</v>
          </cell>
          <cell r="C4532" t="str">
            <v>m³</v>
          </cell>
          <cell r="D4532">
            <v>252.06</v>
          </cell>
          <cell r="E4532">
            <v>203.30698499758026</v>
          </cell>
          <cell r="F4532" t="str">
            <v>SIEC Abr/26</v>
          </cell>
        </row>
        <row r="4533">
          <cell r="A4533" t="str">
            <v>09.03.06.187.03</v>
          </cell>
          <cell r="B4533" t="str">
            <v>Carga, descarga de dormentes de madeira e transporte ferroviário até o 1º km</v>
          </cell>
          <cell r="C4533" t="str">
            <v>m³</v>
          </cell>
          <cell r="D4533">
            <v>271.19</v>
          </cell>
          <cell r="E4533">
            <v>218.73689304726568</v>
          </cell>
          <cell r="F4533" t="str">
            <v>SIEC Abr/26</v>
          </cell>
        </row>
        <row r="4534">
          <cell r="A4534" t="str">
            <v>09.03.06.187.04</v>
          </cell>
          <cell r="B4534" t="str">
            <v>Carga, descarga de dormentes de madeira e transporte rodoviário até o 1º km</v>
          </cell>
          <cell r="C4534" t="str">
            <v>m³</v>
          </cell>
          <cell r="D4534">
            <v>275.69</v>
          </cell>
          <cell r="E4534">
            <v>222.36651072753671</v>
          </cell>
          <cell r="F4534" t="str">
            <v>SIEC Abr/26</v>
          </cell>
        </row>
        <row r="4535">
          <cell r="A4535" t="str">
            <v>09.03.06.187.24</v>
          </cell>
          <cell r="B4535" t="str">
            <v>Descarga de acessórios metálicos e fixações de veículo CPTM</v>
          </cell>
          <cell r="C4535" t="str">
            <v>T</v>
          </cell>
          <cell r="D4535">
            <v>53.62</v>
          </cell>
          <cell r="E4535">
            <v>43.248911114695915</v>
          </cell>
          <cell r="F4535" t="str">
            <v>SIEC Abr/26</v>
          </cell>
        </row>
        <row r="4536">
          <cell r="A4536" t="str">
            <v>09.03.06.187.28</v>
          </cell>
          <cell r="B4536" t="str">
            <v>Descarga de Componente de AMV (jacaré, agulha e/ou contratrilho) de Veículo CPTM</v>
          </cell>
          <cell r="C4536" t="str">
            <v>T</v>
          </cell>
          <cell r="D4536">
            <v>53.62</v>
          </cell>
          <cell r="E4536">
            <v>43.248911114695915</v>
          </cell>
          <cell r="F4536" t="str">
            <v>SIEC Abr/26</v>
          </cell>
        </row>
        <row r="4537">
          <cell r="A4537" t="str">
            <v>09.03.06.187.15</v>
          </cell>
          <cell r="B4537" t="str">
            <v>Descarga de dormentes de concreto de 2,80m</v>
          </cell>
          <cell r="C4537" t="str">
            <v>un</v>
          </cell>
          <cell r="D4537">
            <v>11.7</v>
          </cell>
          <cell r="E4537">
            <v>9.4370059687046286</v>
          </cell>
          <cell r="F4537" t="str">
            <v>SIEC Abr/26</v>
          </cell>
        </row>
        <row r="4538">
          <cell r="A4538" t="str">
            <v>09.03.06.187.16</v>
          </cell>
          <cell r="B4538" t="str">
            <v>Descarga de dormentes de concreto de veículo CPTM</v>
          </cell>
          <cell r="C4538" t="str">
            <v>m³</v>
          </cell>
          <cell r="D4538">
            <v>131.47999999999999</v>
          </cell>
          <cell r="E4538">
            <v>106.04936280045168</v>
          </cell>
          <cell r="F4538" t="str">
            <v>SIEC Abr/26</v>
          </cell>
        </row>
        <row r="4539">
          <cell r="A4539" t="str">
            <v>09.03.06.187.07</v>
          </cell>
          <cell r="B4539" t="str">
            <v>Descarga de dormentes de madeira de 2,80m</v>
          </cell>
          <cell r="C4539" t="str">
            <v>un</v>
          </cell>
          <cell r="D4539">
            <v>10.72</v>
          </cell>
          <cell r="E4539">
            <v>8.646555896112277</v>
          </cell>
          <cell r="F4539" t="str">
            <v>SIEC Abr/26</v>
          </cell>
        </row>
        <row r="4540">
          <cell r="A4540" t="str">
            <v>09.03.06.187.08</v>
          </cell>
          <cell r="B4540" t="str">
            <v>Descarga de dormentes de madeira de veículo da CPTM</v>
          </cell>
          <cell r="C4540" t="str">
            <v>m³</v>
          </cell>
          <cell r="D4540">
            <v>109.57</v>
          </cell>
          <cell r="E4540">
            <v>88.377157606065495</v>
          </cell>
          <cell r="F4540" t="str">
            <v>SIEC Abr/26</v>
          </cell>
        </row>
        <row r="4541">
          <cell r="A4541" t="str">
            <v>09.03.06.187.23</v>
          </cell>
          <cell r="B4541" t="str">
            <v>Descarga de Trilho de Veículo CPTM</v>
          </cell>
          <cell r="C4541" t="str">
            <v>T</v>
          </cell>
          <cell r="D4541">
            <v>53.62</v>
          </cell>
          <cell r="E4541">
            <v>43.248911114695915</v>
          </cell>
          <cell r="F4541" t="str">
            <v>SIEC Abr/26</v>
          </cell>
        </row>
        <row r="4542">
          <cell r="A4542" t="str">
            <v>09.03.06.187.41</v>
          </cell>
          <cell r="B4542" t="str">
            <v>Transporte de acessórios metálicos e fixações, em veículo ferroviário</v>
          </cell>
          <cell r="C4542" t="str">
            <v>TXKM</v>
          </cell>
          <cell r="D4542">
            <v>1.8</v>
          </cell>
          <cell r="E4542">
            <v>1.4518470721084047</v>
          </cell>
          <cell r="F4542" t="str">
            <v>SIEC Abr/26</v>
          </cell>
        </row>
        <row r="4543">
          <cell r="A4543" t="str">
            <v>09.03.06.187.42</v>
          </cell>
          <cell r="B4543" t="str">
            <v>Transporte de acessórios metálicos e fixações, em veículo rodoviário</v>
          </cell>
          <cell r="C4543" t="str">
            <v>TXKM</v>
          </cell>
          <cell r="D4543">
            <v>5.54</v>
          </cell>
          <cell r="E4543">
            <v>4.4684626552669782</v>
          </cell>
          <cell r="F4543" t="str">
            <v>SIEC Abr/26</v>
          </cell>
        </row>
        <row r="4544">
          <cell r="A4544" t="str">
            <v>09.03.06.187.45</v>
          </cell>
          <cell r="B4544" t="str">
            <v>Transporte de componentes de AMV, em veículo ferroviário</v>
          </cell>
          <cell r="C4544" t="str">
            <v>TXKM</v>
          </cell>
          <cell r="D4544">
            <v>1.8</v>
          </cell>
          <cell r="E4544">
            <v>1.4518470721084047</v>
          </cell>
          <cell r="F4544" t="str">
            <v>SIEC Abr/26</v>
          </cell>
        </row>
        <row r="4545">
          <cell r="A4545" t="str">
            <v>09.03.06.187.46</v>
          </cell>
          <cell r="B4545" t="str">
            <v>Transporte de componentes de AMV, em veículo rodoviário</v>
          </cell>
          <cell r="C4545" t="str">
            <v>TXKM</v>
          </cell>
          <cell r="D4545">
            <v>5.54</v>
          </cell>
          <cell r="E4545">
            <v>4.4684626552669782</v>
          </cell>
          <cell r="F4545" t="str">
            <v>SIEC Abr/26</v>
          </cell>
        </row>
        <row r="4546">
          <cell r="A4546" t="str">
            <v>09.03.06.187.39</v>
          </cell>
          <cell r="B4546" t="str">
            <v>Transporte de dormentes de concreto em veículo ferroviário</v>
          </cell>
          <cell r="C4546" t="str">
            <v>m³ x km</v>
          </cell>
          <cell r="D4546">
            <v>1.8</v>
          </cell>
          <cell r="E4546">
            <v>1.4518470721084047</v>
          </cell>
          <cell r="F4546" t="str">
            <v>SIEC Abr/26</v>
          </cell>
        </row>
        <row r="4547">
          <cell r="A4547" t="str">
            <v>09.03.06.187.38</v>
          </cell>
          <cell r="B4547" t="str">
            <v>Transporte de dormentes de concreto em veículo rodoviário</v>
          </cell>
          <cell r="C4547" t="str">
            <v>m³ x km</v>
          </cell>
          <cell r="D4547">
            <v>5.54</v>
          </cell>
          <cell r="E4547">
            <v>4.4684626552669782</v>
          </cell>
          <cell r="F4547" t="str">
            <v>SIEC Abr/26</v>
          </cell>
        </row>
        <row r="4548">
          <cell r="A4548" t="str">
            <v>09.03.06.187.35</v>
          </cell>
          <cell r="B4548" t="str">
            <v>Transporte de dormentes de madeira em veículo ferroviário</v>
          </cell>
          <cell r="C4548" t="str">
            <v>m³ x km</v>
          </cell>
          <cell r="D4548">
            <v>1.8</v>
          </cell>
          <cell r="E4548">
            <v>1.4518470721084047</v>
          </cell>
          <cell r="F4548" t="str">
            <v>SIEC Abr/26</v>
          </cell>
        </row>
        <row r="4549">
          <cell r="A4549" t="str">
            <v>09.03.06.187.36</v>
          </cell>
          <cell r="B4549" t="str">
            <v>Transporte de dormentes de madeira em veículo rodoviário</v>
          </cell>
          <cell r="C4549" t="str">
            <v>m³ x km</v>
          </cell>
          <cell r="D4549">
            <v>5.54</v>
          </cell>
          <cell r="E4549">
            <v>4.4684626552669782</v>
          </cell>
          <cell r="F4549" t="str">
            <v>SIEC Abr/26</v>
          </cell>
        </row>
        <row r="4550">
          <cell r="A4550" t="str">
            <v>09.03.06.187.43</v>
          </cell>
          <cell r="B4550" t="str">
            <v>Transporte de trilhos, em veículo ferroviário</v>
          </cell>
          <cell r="C4550" t="str">
            <v>TXKM</v>
          </cell>
          <cell r="D4550">
            <v>1.8</v>
          </cell>
          <cell r="E4550">
            <v>1.4518470721084047</v>
          </cell>
          <cell r="F4550" t="str">
            <v>SIEC Abr/26</v>
          </cell>
        </row>
        <row r="4551">
          <cell r="A4551" t="str">
            <v>09.03.06.187.44</v>
          </cell>
          <cell r="B4551" t="str">
            <v>Transporte de trilhos, em veículo rodoviário</v>
          </cell>
          <cell r="C4551" t="str">
            <v>TXKM</v>
          </cell>
          <cell r="D4551">
            <v>5.54</v>
          </cell>
          <cell r="E4551">
            <v>4.4684626552669782</v>
          </cell>
          <cell r="F4551" t="str">
            <v>SIEC Abr/26</v>
          </cell>
        </row>
        <row r="4552">
          <cell r="A4552" t="str">
            <v>09.03.06.187.50</v>
          </cell>
          <cell r="B4552" t="str">
            <v>Transporte Ferroviário de Dormente de Concreto de 2,80m</v>
          </cell>
          <cell r="C4552" t="str">
            <v>un x km</v>
          </cell>
          <cell r="D4552">
            <v>0.47</v>
          </cell>
          <cell r="E4552">
            <v>0.37909340216163895</v>
          </cell>
          <cell r="F4552" t="str">
            <v>SIEC Abr/26</v>
          </cell>
        </row>
        <row r="4553">
          <cell r="A4553" t="str">
            <v>09.03.06.187.33</v>
          </cell>
          <cell r="B4553" t="str">
            <v>Transporte Ferroviário de Dormente de Madeira de 2,80m</v>
          </cell>
          <cell r="C4553" t="str">
            <v>un x km</v>
          </cell>
          <cell r="D4553">
            <v>0.47</v>
          </cell>
          <cell r="E4553">
            <v>0.37909340216163895</v>
          </cell>
          <cell r="F4553" t="str">
            <v>SIEC Abr/26</v>
          </cell>
        </row>
        <row r="4554">
          <cell r="A4554" t="str">
            <v>09.03.06.187.37</v>
          </cell>
          <cell r="B4554" t="str">
            <v>Transporte Ferroviário de Dormente Especial de Concreto de 2,80m - além do 1º km</v>
          </cell>
          <cell r="C4554" t="str">
            <v>m³ x km</v>
          </cell>
          <cell r="D4554">
            <v>2.7</v>
          </cell>
          <cell r="E4554">
            <v>2.1777706081626071</v>
          </cell>
          <cell r="F4554" t="str">
            <v>SIEC Abr/26</v>
          </cell>
        </row>
        <row r="4555">
          <cell r="A4555" t="str">
            <v>09.03.06.187.47</v>
          </cell>
          <cell r="B4555" t="str">
            <v>Transporte Ferroviário de Lastro Inservível além do 1º km</v>
          </cell>
          <cell r="C4555" t="str">
            <v>m³ x km</v>
          </cell>
          <cell r="D4555">
            <v>2.7</v>
          </cell>
          <cell r="E4555">
            <v>2.1777706081626071</v>
          </cell>
          <cell r="F4555" t="str">
            <v>SIEC Abr/26</v>
          </cell>
        </row>
        <row r="4556">
          <cell r="A4556" t="str">
            <v>09.03.06.187.49</v>
          </cell>
          <cell r="B4556" t="str">
            <v>Transporte Rodoviário de Dormente de Concreto de 2,80m</v>
          </cell>
          <cell r="C4556" t="str">
            <v>un x km</v>
          </cell>
          <cell r="D4556">
            <v>0.63</v>
          </cell>
          <cell r="E4556">
            <v>0.50814647523794165</v>
          </cell>
          <cell r="F4556" t="str">
            <v>SIEC Abr/26</v>
          </cell>
        </row>
        <row r="4557">
          <cell r="A4557" t="str">
            <v>09.03.06.187.34</v>
          </cell>
          <cell r="B4557" t="str">
            <v>Transporte Rodoviário de Dormente de Madeira de 2,80m</v>
          </cell>
          <cell r="C4557" t="str">
            <v>un x km</v>
          </cell>
          <cell r="D4557">
            <v>0.63</v>
          </cell>
          <cell r="E4557">
            <v>0.50814647523794165</v>
          </cell>
          <cell r="F4557" t="str">
            <v>SIEC Abr/26</v>
          </cell>
        </row>
        <row r="4558">
          <cell r="A4558" t="str">
            <v>09.03.06.187.40</v>
          </cell>
          <cell r="B4558" t="str">
            <v>Transporte Rodoviário de Dormente Especial de Concreto de AMV - além do 1º km</v>
          </cell>
          <cell r="C4558" t="str">
            <v>m³ x km</v>
          </cell>
          <cell r="D4558">
            <v>5.08</v>
          </cell>
          <cell r="E4558">
            <v>4.0974350701726081</v>
          </cell>
          <cell r="F4558" t="str">
            <v>SIEC Abr/26</v>
          </cell>
        </row>
        <row r="4559">
          <cell r="A4559" t="str">
            <v>09.03.06.187.48</v>
          </cell>
          <cell r="B4559" t="str">
            <v>Transporte Rodoviário de Lastro Inservível além do 1º km</v>
          </cell>
          <cell r="C4559" t="str">
            <v>m³ x km</v>
          </cell>
          <cell r="D4559">
            <v>5.08</v>
          </cell>
          <cell r="E4559">
            <v>4.0974350701726081</v>
          </cell>
          <cell r="F4559" t="str">
            <v>SIEC Abr/26</v>
          </cell>
        </row>
        <row r="4560">
          <cell r="A4560" t="str">
            <v>09.03.06.190</v>
          </cell>
          <cell r="B4560" t="str">
            <v>ESTALEIRAMENTO DE MATERIAIS DE VIA PERMANENTE</v>
          </cell>
          <cell r="C4560" t="str">
            <v/>
          </cell>
          <cell r="E4560">
            <v>0</v>
          </cell>
          <cell r="F4560" t="str">
            <v>SIEC Abr/26</v>
          </cell>
        </row>
        <row r="4561">
          <cell r="A4561" t="str">
            <v>09.03.06.190.08</v>
          </cell>
          <cell r="B4561" t="str">
            <v>Empilhamento e cintamento de dormentes de madeira de 2,80m</v>
          </cell>
          <cell r="C4561" t="str">
            <v>m³</v>
          </cell>
          <cell r="D4561">
            <v>8.81</v>
          </cell>
          <cell r="E4561">
            <v>7.1059848362639135</v>
          </cell>
          <cell r="F4561" t="str">
            <v>SIEC Abr/26</v>
          </cell>
        </row>
        <row r="4562">
          <cell r="A4562" t="str">
            <v>09.03.06.190.05</v>
          </cell>
          <cell r="B4562" t="str">
            <v>Estaleiramento de acessórios metálicos e fixações</v>
          </cell>
          <cell r="C4562" t="str">
            <v>T</v>
          </cell>
          <cell r="D4562">
            <v>101.25</v>
          </cell>
          <cell r="E4562">
            <v>81.666397806097763</v>
          </cell>
          <cell r="F4562" t="str">
            <v>SIEC Abr/26</v>
          </cell>
        </row>
        <row r="4563">
          <cell r="A4563" t="str">
            <v>09.03.06.190.07</v>
          </cell>
          <cell r="B4563" t="str">
            <v>Estaleiramento de Componentes de AMV (jacaré agulha e/ou contratrilho)</v>
          </cell>
          <cell r="C4563" t="str">
            <v>T</v>
          </cell>
          <cell r="D4563">
            <v>76.56</v>
          </cell>
          <cell r="E4563">
            <v>61.751895467010812</v>
          </cell>
          <cell r="F4563" t="str">
            <v>SIEC Abr/26</v>
          </cell>
        </row>
        <row r="4564">
          <cell r="A4564" t="str">
            <v>09.03.06.190.01</v>
          </cell>
          <cell r="B4564" t="str">
            <v>Estaleiramento de Dormentes Comuns de Madeira (2,80m)</v>
          </cell>
          <cell r="C4564" t="str">
            <v>un</v>
          </cell>
          <cell r="D4564">
            <v>19.239999999999998</v>
          </cell>
          <cell r="E4564">
            <v>15.518632037425389</v>
          </cell>
          <cell r="F4564" t="str">
            <v>SIEC Abr/26</v>
          </cell>
        </row>
        <row r="4565">
          <cell r="A4565" t="str">
            <v>09.03.06.190.03</v>
          </cell>
          <cell r="B4565" t="str">
            <v>Estaleiramento de Dormentes de Concreto (2,80m)</v>
          </cell>
          <cell r="C4565" t="str">
            <v>un</v>
          </cell>
          <cell r="D4565">
            <v>19.239999999999998</v>
          </cell>
          <cell r="E4565">
            <v>15.518632037425389</v>
          </cell>
          <cell r="F4565" t="str">
            <v>SIEC Abr/26</v>
          </cell>
        </row>
        <row r="4566">
          <cell r="A4566" t="str">
            <v>09.03.06.190.04</v>
          </cell>
          <cell r="B4566" t="str">
            <v>Estaleiramento de Dormentes Especiais de Concreto para AMV</v>
          </cell>
          <cell r="C4566" t="str">
            <v>m³</v>
          </cell>
          <cell r="D4566">
            <v>289.04000000000002</v>
          </cell>
          <cell r="E4566">
            <v>233.13437651234071</v>
          </cell>
          <cell r="F4566" t="str">
            <v>SIEC Abr/26</v>
          </cell>
        </row>
        <row r="4567">
          <cell r="A4567" t="str">
            <v>09.03.06.190.02</v>
          </cell>
          <cell r="B4567" t="str">
            <v>Estaleiramento de Dormentes Especiais de Madeira (AMV)</v>
          </cell>
          <cell r="C4567" t="str">
            <v>m³</v>
          </cell>
          <cell r="D4567">
            <v>292.38</v>
          </cell>
          <cell r="E4567">
            <v>235.82835941280851</v>
          </cell>
          <cell r="F4567" t="str">
            <v>SIEC Abr/26</v>
          </cell>
        </row>
        <row r="4568">
          <cell r="A4568" t="str">
            <v>09.03.06.190.06</v>
          </cell>
          <cell r="B4568" t="str">
            <v>Estaleiramento de Trilho</v>
          </cell>
          <cell r="C4568" t="str">
            <v>T</v>
          </cell>
          <cell r="D4568">
            <v>88.28</v>
          </cell>
          <cell r="E4568">
            <v>71.205033069849975</v>
          </cell>
          <cell r="F4568" t="str">
            <v>SIEC Abr/26</v>
          </cell>
        </row>
        <row r="4569">
          <cell r="A4569" t="str">
            <v>09.03.06.192</v>
          </cell>
          <cell r="B4569" t="str">
            <v>EQUIPAMENTOS FIXOS DA VIA</v>
          </cell>
          <cell r="C4569" t="str">
            <v/>
          </cell>
          <cell r="E4569">
            <v>0</v>
          </cell>
          <cell r="F4569" t="str">
            <v>SIEC Abr/26</v>
          </cell>
        </row>
        <row r="4570">
          <cell r="A4570" t="str">
            <v>09.03.06.192.05</v>
          </cell>
          <cell r="B4570" t="str">
            <v>Manutenção e Ajuste de Lubrificadores com Sensor Eletrônico</v>
          </cell>
          <cell r="C4570" t="str">
            <v>un</v>
          </cell>
          <cell r="D4570">
            <v>311.2</v>
          </cell>
          <cell r="E4570">
            <v>251.00822713340861</v>
          </cell>
          <cell r="F4570" t="str">
            <v>SIEC Abr/26</v>
          </cell>
        </row>
        <row r="4571">
          <cell r="A4571" t="str">
            <v>09.03.06.192.04</v>
          </cell>
          <cell r="B4571" t="str">
            <v>Manutenção e ajuste de lubrificadores mecânicos</v>
          </cell>
          <cell r="C4571" t="str">
            <v>un</v>
          </cell>
          <cell r="D4571">
            <v>38.9</v>
          </cell>
          <cell r="E4571">
            <v>31.376028391676076</v>
          </cell>
          <cell r="F4571" t="str">
            <v>SIEC Abr/26</v>
          </cell>
        </row>
        <row r="4572">
          <cell r="A4572" t="str">
            <v>09.03.06.195</v>
          </cell>
          <cell r="B4572" t="str">
            <v>SINALIZAÇÃO E MARCOS DE REFERÊNCIA EM VIA PERMANENTE</v>
          </cell>
          <cell r="C4572" t="str">
            <v/>
          </cell>
          <cell r="E4572">
            <v>0</v>
          </cell>
          <cell r="F4572" t="str">
            <v>SIEC Abr/26</v>
          </cell>
        </row>
        <row r="4573">
          <cell r="A4573" t="str">
            <v>09.03.06.195.04</v>
          </cell>
          <cell r="B4573" t="str">
            <v>Assentamento de marco de entrevia</v>
          </cell>
          <cell r="C4573" t="str">
            <v>un</v>
          </cell>
          <cell r="D4573">
            <v>47.06</v>
          </cell>
          <cell r="E4573">
            <v>37.957735118567513</v>
          </cell>
          <cell r="F4573" t="str">
            <v>SIEC Abr/26</v>
          </cell>
        </row>
        <row r="4574">
          <cell r="A4574" t="str">
            <v>09.03.06.195.05</v>
          </cell>
          <cell r="B4574" t="str">
            <v>Assentamento de marco quilométrico.</v>
          </cell>
          <cell r="C4574" t="str">
            <v>un</v>
          </cell>
          <cell r="D4574">
            <v>47.06</v>
          </cell>
          <cell r="E4574">
            <v>37.957735118567513</v>
          </cell>
          <cell r="F4574" t="str">
            <v>SIEC Abr/26</v>
          </cell>
        </row>
        <row r="4575">
          <cell r="A4575" t="str">
            <v>09.03.06.195.02</v>
          </cell>
          <cell r="B4575" t="str">
            <v>Assentamento de Suporte para Placa de Sinalização via</v>
          </cell>
          <cell r="C4575" t="str">
            <v>un</v>
          </cell>
          <cell r="D4575">
            <v>77.8</v>
          </cell>
          <cell r="E4575">
            <v>62.752056783352153</v>
          </cell>
          <cell r="F4575" t="str">
            <v>SIEC Abr/26</v>
          </cell>
        </row>
        <row r="4576">
          <cell r="A4576" t="str">
            <v>09.03.06.195.01</v>
          </cell>
          <cell r="B4576" t="str">
            <v>Fixação de Placa de Sinalização de via</v>
          </cell>
          <cell r="C4576" t="str">
            <v>un</v>
          </cell>
          <cell r="D4576">
            <v>77.8</v>
          </cell>
          <cell r="E4576">
            <v>62.752056783352153</v>
          </cell>
          <cell r="F4576" t="str">
            <v>SIEC Abr/26</v>
          </cell>
        </row>
        <row r="4577">
          <cell r="A4577" t="str">
            <v>09.03.06.195.03</v>
          </cell>
          <cell r="B4577" t="str">
            <v>Pintura da Numeração de Indicação dos Pórticos (km, pórticos e metro)</v>
          </cell>
          <cell r="C4577" t="str">
            <v>un</v>
          </cell>
          <cell r="D4577">
            <v>11.01</v>
          </cell>
          <cell r="E4577">
            <v>8.880464591063074</v>
          </cell>
          <cell r="F4577" t="str">
            <v>SIEC Abr/26</v>
          </cell>
        </row>
        <row r="4578">
          <cell r="A4578" t="str">
            <v>09.03.06.195.06</v>
          </cell>
          <cell r="B4578" t="str">
            <v>Pintura de marco quilométrico</v>
          </cell>
          <cell r="C4578" t="str">
            <v>un</v>
          </cell>
          <cell r="D4578">
            <v>39.4</v>
          </cell>
          <cell r="E4578">
            <v>31.77931924503952</v>
          </cell>
          <cell r="F4578" t="str">
            <v>SIEC Abr/26</v>
          </cell>
        </row>
        <row r="4579">
          <cell r="A4579" t="str">
            <v>09.03.06.197</v>
          </cell>
          <cell r="B4579" t="str">
            <v>RETIRADAS E DEMOLIÇÕES DE COMPONENTES EM SUPERESTRUTURA</v>
          </cell>
          <cell r="C4579" t="str">
            <v/>
          </cell>
          <cell r="E4579">
            <v>0</v>
          </cell>
          <cell r="F4579" t="str">
            <v>SIEC Abr/26</v>
          </cell>
        </row>
        <row r="4580">
          <cell r="A4580" t="str">
            <v>09.03.06.197.02</v>
          </cell>
          <cell r="B4580" t="str">
            <v>Retirada de agulha da bitola métrica (TM) com remoção dos componentes de fixação (placa, tirefão, grampo, etc.)</v>
          </cell>
          <cell r="C4580" t="str">
            <v>un</v>
          </cell>
          <cell r="D4580">
            <v>365.68</v>
          </cell>
          <cell r="E4580">
            <v>294.95079851588969</v>
          </cell>
          <cell r="F4580" t="str">
            <v>SIEC Abr/26</v>
          </cell>
        </row>
        <row r="4581">
          <cell r="A4581" t="str">
            <v>09.03.06.197.04</v>
          </cell>
          <cell r="B4581" t="str">
            <v>Retirada de jacaré duplo da bitola métrica (TM) com remoção dos componentes de fixação (placa, tirefão, grampo, etc.)</v>
          </cell>
          <cell r="C4581" t="str">
            <v>un</v>
          </cell>
          <cell r="D4581">
            <v>1361.85</v>
          </cell>
          <cell r="E4581">
            <v>1098.443297306017</v>
          </cell>
          <cell r="F4581" t="str">
            <v>SIEC Abr/26</v>
          </cell>
        </row>
        <row r="4582">
          <cell r="A4582" t="str">
            <v>09.03.06.197.03</v>
          </cell>
          <cell r="B4582" t="str">
            <v>Retirada de jacaré simples da bitola métrica (TM) com remoção dos componentes de fixação (placa, tirefão, grampo, etc.)</v>
          </cell>
          <cell r="C4582" t="str">
            <v>un</v>
          </cell>
          <cell r="D4582">
            <v>1162.55</v>
          </cell>
          <cell r="E4582">
            <v>937.69156315534758</v>
          </cell>
          <cell r="F4582" t="str">
            <v>SIEC Abr/26</v>
          </cell>
        </row>
        <row r="4583">
          <cell r="A4583" t="str">
            <v>09.03.06.197.01</v>
          </cell>
          <cell r="B4583" t="str">
            <v>Retirada de trilho da bitola métrica (TM) com remoção dos componentes de fixação (placa, tirefão, grampo, etc.)</v>
          </cell>
          <cell r="C4583" t="str">
            <v>m</v>
          </cell>
          <cell r="D4583">
            <v>11.64</v>
          </cell>
          <cell r="E4583">
            <v>9.3886110663010172</v>
          </cell>
          <cell r="F4583" t="str">
            <v>SIEC Abr/26</v>
          </cell>
        </row>
        <row r="4584">
          <cell r="A4584" t="str">
            <v>09.03.07</v>
          </cell>
          <cell r="B4584" t="str">
            <v>FORNECIMENTO DE MATERIAIS PARA MANUTENÇÃO DE VIA PERMANENTE</v>
          </cell>
          <cell r="C4584" t="str">
            <v/>
          </cell>
          <cell r="E4584">
            <v>0</v>
          </cell>
          <cell r="F4584" t="str">
            <v>SIEC Abr/26</v>
          </cell>
        </row>
        <row r="4585">
          <cell r="A4585" t="str">
            <v>09.03.07.100</v>
          </cell>
          <cell r="B4585" t="str">
            <v>DORMENTES DE MADEIRA</v>
          </cell>
          <cell r="C4585" t="str">
            <v/>
          </cell>
          <cell r="E4585">
            <v>0</v>
          </cell>
          <cell r="F4585" t="str">
            <v>SIEC Abr/26</v>
          </cell>
        </row>
        <row r="4586">
          <cell r="A4586" t="str">
            <v>09.03.07.100.17</v>
          </cell>
          <cell r="B4586" t="str">
            <v>Dormente de madeira especial de AMV</v>
          </cell>
          <cell r="C4586" t="str">
            <v>m³</v>
          </cell>
          <cell r="D4586">
            <v>7703.9</v>
          </cell>
          <cell r="E4586">
            <v>6213.8248104532986</v>
          </cell>
          <cell r="F4586" t="str">
            <v>SIEC Abr/26</v>
          </cell>
        </row>
        <row r="4587">
          <cell r="A4587" t="str">
            <v>09.03.07.100.02</v>
          </cell>
          <cell r="B4587" t="str">
            <v>Dormente de madeira especial de AMV de 3,00m</v>
          </cell>
          <cell r="C4587" t="str">
            <v>un</v>
          </cell>
          <cell r="D4587">
            <v>942.95</v>
          </cell>
          <cell r="E4587">
            <v>760.56622035812234</v>
          </cell>
          <cell r="F4587" t="str">
            <v>SIEC Abr/26</v>
          </cell>
        </row>
        <row r="4588">
          <cell r="A4588" t="str">
            <v>09.03.07.100.03</v>
          </cell>
          <cell r="B4588" t="str">
            <v>Dormente de madeira especial de AMV de 3,20m</v>
          </cell>
          <cell r="C4588" t="str">
            <v>un</v>
          </cell>
          <cell r="D4588">
            <v>1005.82</v>
          </cell>
          <cell r="E4588">
            <v>811.27601226004197</v>
          </cell>
          <cell r="F4588" t="str">
            <v>SIEC Abr/26</v>
          </cell>
        </row>
        <row r="4589">
          <cell r="A4589" t="str">
            <v>09.03.07.100.04</v>
          </cell>
          <cell r="B4589" t="str">
            <v>Dormente de madeira especial de AMV de 3,40m</v>
          </cell>
          <cell r="C4589" t="str">
            <v>un</v>
          </cell>
          <cell r="D4589">
            <v>1068.68</v>
          </cell>
          <cell r="E4589">
            <v>861.97773834489442</v>
          </cell>
          <cell r="F4589" t="str">
            <v>SIEC Abr/26</v>
          </cell>
        </row>
        <row r="4590">
          <cell r="A4590" t="str">
            <v>09.03.07.100.05</v>
          </cell>
          <cell r="B4590" t="str">
            <v>Dormente de madeira especial de AMV de 3,60m</v>
          </cell>
          <cell r="C4590" t="str">
            <v>un</v>
          </cell>
          <cell r="D4590">
            <v>1131.54</v>
          </cell>
          <cell r="E4590">
            <v>912.67946442974664</v>
          </cell>
          <cell r="F4590" t="str">
            <v>SIEC Abr/26</v>
          </cell>
        </row>
        <row r="4591">
          <cell r="A4591" t="str">
            <v>09.03.07.100.06</v>
          </cell>
          <cell r="B4591" t="str">
            <v>Dormente de madeira especial de AMV de 3,80m</v>
          </cell>
          <cell r="C4591" t="str">
            <v>un</v>
          </cell>
          <cell r="D4591">
            <v>1194.4100000000001</v>
          </cell>
          <cell r="E4591">
            <v>963.3892563316665</v>
          </cell>
          <cell r="F4591" t="str">
            <v>SIEC Abr/26</v>
          </cell>
        </row>
        <row r="4592">
          <cell r="A4592" t="str">
            <v>09.03.07.100.07</v>
          </cell>
          <cell r="B4592" t="str">
            <v>Dormente de madeira especial de AMV de 4,00m</v>
          </cell>
          <cell r="C4592" t="str">
            <v>un</v>
          </cell>
          <cell r="D4592">
            <v>1257.27</v>
          </cell>
          <cell r="E4592">
            <v>1014.0909824165187</v>
          </cell>
          <cell r="F4592" t="str">
            <v>SIEC Abr/26</v>
          </cell>
        </row>
        <row r="4593">
          <cell r="A4593" t="str">
            <v>09.03.07.100.08</v>
          </cell>
          <cell r="B4593" t="str">
            <v>Dormente de madeira especial de AMV de 4,20m</v>
          </cell>
          <cell r="C4593" t="str">
            <v>un</v>
          </cell>
          <cell r="D4593">
            <v>1320.14</v>
          </cell>
          <cell r="E4593">
            <v>1064.8007743184385</v>
          </cell>
          <cell r="F4593" t="str">
            <v>SIEC Abr/26</v>
          </cell>
        </row>
        <row r="4594">
          <cell r="A4594" t="str">
            <v>09.03.07.100.09</v>
          </cell>
          <cell r="B4594" t="str">
            <v>Dormente de madeira especial de AMV de 4,40m</v>
          </cell>
          <cell r="C4594" t="str">
            <v>un</v>
          </cell>
          <cell r="D4594">
            <v>1383</v>
          </cell>
          <cell r="E4594">
            <v>1115.5025004032909</v>
          </cell>
          <cell r="F4594" t="str">
            <v>SIEC Abr/26</v>
          </cell>
        </row>
        <row r="4595">
          <cell r="A4595" t="str">
            <v>09.03.07.100.10</v>
          </cell>
          <cell r="B4595" t="str">
            <v>Dormente de madeira especial de AMV de 4,60m</v>
          </cell>
          <cell r="C4595" t="str">
            <v>un</v>
          </cell>
          <cell r="D4595">
            <v>1445.86</v>
          </cell>
          <cell r="E4595">
            <v>1166.2042264881431</v>
          </cell>
          <cell r="F4595" t="str">
            <v>SIEC Abr/26</v>
          </cell>
        </row>
        <row r="4596">
          <cell r="A4596" t="str">
            <v>09.03.07.100.11</v>
          </cell>
          <cell r="B4596" t="str">
            <v>Dormente de madeira especial de AMV de 4,80m</v>
          </cell>
          <cell r="C4596" t="str">
            <v>un</v>
          </cell>
          <cell r="D4596">
            <v>1508.73</v>
          </cell>
          <cell r="E4596">
            <v>1216.9140183900629</v>
          </cell>
          <cell r="F4596" t="str">
            <v>SIEC Abr/26</v>
          </cell>
        </row>
        <row r="4597">
          <cell r="A4597" t="str">
            <v>09.03.07.100.12</v>
          </cell>
          <cell r="B4597" t="str">
            <v>Dormente de madeira especial de AMV de 5,00m</v>
          </cell>
          <cell r="C4597" t="str">
            <v>un</v>
          </cell>
          <cell r="D4597">
            <v>1571.59</v>
          </cell>
          <cell r="E4597">
            <v>1267.6157444749151</v>
          </cell>
          <cell r="F4597" t="str">
            <v>SIEC Abr/26</v>
          </cell>
        </row>
        <row r="4598">
          <cell r="A4598" t="str">
            <v>09.03.07.100.13</v>
          </cell>
          <cell r="B4598" t="str">
            <v>Dormente de madeira especial de AMV de 5,20m</v>
          </cell>
          <cell r="C4598" t="str">
            <v>un</v>
          </cell>
          <cell r="D4598">
            <v>1634.45</v>
          </cell>
          <cell r="E4598">
            <v>1318.3174705597678</v>
          </cell>
          <cell r="F4598" t="str">
            <v>SIEC Abr/26</v>
          </cell>
        </row>
        <row r="4599">
          <cell r="A4599" t="str">
            <v>09.03.07.100.14</v>
          </cell>
          <cell r="B4599" t="str">
            <v>Dormente de madeira especial de AMV de 5,40m</v>
          </cell>
          <cell r="C4599" t="str">
            <v>un</v>
          </cell>
          <cell r="D4599">
            <v>1697.32</v>
          </cell>
          <cell r="E4599">
            <v>1369.0272624616873</v>
          </cell>
          <cell r="F4599" t="str">
            <v>SIEC Abr/26</v>
          </cell>
        </row>
        <row r="4600">
          <cell r="A4600" t="str">
            <v>09.03.07.100.15</v>
          </cell>
          <cell r="B4600" t="str">
            <v>Dormente de madeira especial para obra de arte 0,25 m x 0,30 m x 2,80 m</v>
          </cell>
          <cell r="C4600" t="str">
            <v>un</v>
          </cell>
          <cell r="D4600">
            <v>1617.81</v>
          </cell>
          <cell r="E4600">
            <v>1304.8959509598321</v>
          </cell>
          <cell r="F4600" t="str">
            <v>SIEC Abr/26</v>
          </cell>
        </row>
        <row r="4601">
          <cell r="A4601" t="str">
            <v>09.03.07.131</v>
          </cell>
          <cell r="B4601" t="str">
            <v>DORMENTES DE CONCRETO</v>
          </cell>
          <cell r="C4601" t="str">
            <v/>
          </cell>
          <cell r="E4601">
            <v>0</v>
          </cell>
          <cell r="F4601" t="str">
            <v>SIEC Abr/26</v>
          </cell>
        </row>
        <row r="4602">
          <cell r="A4602" t="str">
            <v>09.03.07.131.01</v>
          </cell>
          <cell r="B4602" t="str">
            <v>Dormente de concreto monobloco protendido (comprimento 2,80m) para trilho TR 57, bitola 1.600mm - manutenção</v>
          </cell>
          <cell r="C4602" t="str">
            <v>un</v>
          </cell>
          <cell r="D4602">
            <v>492.44</v>
          </cell>
          <cell r="E4602">
            <v>397.19309566059042</v>
          </cell>
          <cell r="F4602" t="str">
            <v>SIEC Abr/26</v>
          </cell>
        </row>
        <row r="4603">
          <cell r="A4603" t="str">
            <v>09.03.07.131.03</v>
          </cell>
          <cell r="B4603" t="str">
            <v>Dormente de concreto monobloco protendido (comprimento 2,80m) para trilho TR 68, bitola 1.600mm - manutenção</v>
          </cell>
          <cell r="C4603" t="str">
            <v>un</v>
          </cell>
          <cell r="D4603">
            <v>492.44</v>
          </cell>
          <cell r="E4603">
            <v>397.19309566059042</v>
          </cell>
          <cell r="F4603" t="str">
            <v>SIEC Abr/26</v>
          </cell>
        </row>
        <row r="4604">
          <cell r="A4604" t="str">
            <v>09.03.07.131.02</v>
          </cell>
          <cell r="B4604" t="str">
            <v>Dormente de concreto monobloco protendido (comprimento 2,80m) para trilho UIC 60, bitola 1.600mm - manutenção</v>
          </cell>
          <cell r="C4604" t="str">
            <v>un</v>
          </cell>
          <cell r="D4604">
            <v>492.44</v>
          </cell>
          <cell r="E4604">
            <v>397.19309566059042</v>
          </cell>
          <cell r="F4604" t="str">
            <v>SIEC Abr/26</v>
          </cell>
        </row>
        <row r="4605">
          <cell r="A4605" t="str">
            <v>09.03.07.120</v>
          </cell>
          <cell r="B4605" t="str">
            <v>APARELHO DE MANOBRA MANUAL</v>
          </cell>
          <cell r="C4605" t="str">
            <v/>
          </cell>
          <cell r="E4605">
            <v>0</v>
          </cell>
          <cell r="F4605" t="str">
            <v>SIEC Abr/26</v>
          </cell>
        </row>
        <row r="4606">
          <cell r="A4606" t="str">
            <v>09.03.07.120.01</v>
          </cell>
          <cell r="B4606" t="str">
            <v>Aparelho de manobra manual - NEW CENTURY</v>
          </cell>
          <cell r="C4606" t="str">
            <v>un</v>
          </cell>
          <cell r="D4606">
            <v>11237.61</v>
          </cell>
          <cell r="E4606">
            <v>9064.0506533311836</v>
          </cell>
          <cell r="F4606" t="str">
            <v>SIEC Abr/26</v>
          </cell>
        </row>
        <row r="4607">
          <cell r="A4607" t="str">
            <v>09.03.07.130</v>
          </cell>
          <cell r="B4607" t="str">
            <v>RAIL - BOMD</v>
          </cell>
          <cell r="C4607" t="str">
            <v/>
          </cell>
          <cell r="E4607">
            <v>0</v>
          </cell>
          <cell r="F4607" t="str">
            <v>SIEC Abr/26</v>
          </cell>
        </row>
        <row r="4608">
          <cell r="A4608" t="str">
            <v>09.03.07.130.02</v>
          </cell>
          <cell r="B4608" t="str">
            <v>Fornecimento de solda para rail-bond</v>
          </cell>
          <cell r="C4608" t="str">
            <v>un</v>
          </cell>
          <cell r="D4608">
            <v>29.3</v>
          </cell>
          <cell r="E4608">
            <v>23.632844007097919</v>
          </cell>
          <cell r="F4608" t="str">
            <v>SIEC Abr/26</v>
          </cell>
        </row>
        <row r="4609">
          <cell r="A4609" t="str">
            <v>09.03.07.132</v>
          </cell>
          <cell r="B4609" t="str">
            <v>PEÇAS</v>
          </cell>
          <cell r="C4609" t="str">
            <v/>
          </cell>
          <cell r="E4609">
            <v>0</v>
          </cell>
          <cell r="F4609" t="str">
            <v>SIEC Abr/26</v>
          </cell>
        </row>
        <row r="4610">
          <cell r="A4610" t="str">
            <v>09.03.07.132.01</v>
          </cell>
          <cell r="B4610" t="str">
            <v>Grampo elástico para olhal - manutenção</v>
          </cell>
          <cell r="C4610" t="str">
            <v>un</v>
          </cell>
          <cell r="D4610">
            <v>12.56</v>
          </cell>
          <cell r="E4610">
            <v>10.130666236489757</v>
          </cell>
          <cell r="F4610" t="str">
            <v>SIEC Abr/26</v>
          </cell>
        </row>
        <row r="4611">
          <cell r="A4611" t="str">
            <v>09.03.07.132.03</v>
          </cell>
          <cell r="B4611" t="str">
            <v>Isolador para dormente de concreto - manutenção</v>
          </cell>
          <cell r="C4611" t="str">
            <v>un</v>
          </cell>
          <cell r="D4611">
            <v>5.4</v>
          </cell>
          <cell r="E4611">
            <v>4.3555412163252143</v>
          </cell>
          <cell r="F4611" t="str">
            <v>SIEC Abr/26</v>
          </cell>
        </row>
        <row r="4612">
          <cell r="A4612" t="str">
            <v>09.03.07.132.02</v>
          </cell>
          <cell r="B4612" t="str">
            <v>Palmilha amortecedora PAD - manutenção</v>
          </cell>
          <cell r="C4612" t="str">
            <v>un</v>
          </cell>
          <cell r="D4612">
            <v>9.24</v>
          </cell>
          <cell r="E4612">
            <v>7.452814970156477</v>
          </cell>
          <cell r="F4612" t="str">
            <v>SIEC Abr/26</v>
          </cell>
        </row>
        <row r="4613">
          <cell r="A4613" t="str">
            <v>09.03.07.132.04</v>
          </cell>
          <cell r="B4613" t="str">
            <v>Placa de apoio - manutenção</v>
          </cell>
          <cell r="C4613" t="str">
            <v>un</v>
          </cell>
          <cell r="D4613">
            <v>90.23</v>
          </cell>
          <cell r="E4613">
            <v>72.777867397967412</v>
          </cell>
          <cell r="F4613" t="str">
            <v>SIEC Abr/26</v>
          </cell>
        </row>
        <row r="4614">
          <cell r="A4614" t="str">
            <v>09.03.07.132.05</v>
          </cell>
          <cell r="B4614" t="str">
            <v>Tirefão para fixação de trilhos nº 21 - manutenção</v>
          </cell>
          <cell r="C4614" t="str">
            <v>un</v>
          </cell>
          <cell r="D4614">
            <v>11.88</v>
          </cell>
          <cell r="E4614">
            <v>9.58219067591547</v>
          </cell>
          <cell r="F4614" t="str">
            <v>SIEC Abr/26</v>
          </cell>
        </row>
        <row r="4615">
          <cell r="A4615" t="str">
            <v>09.03.07.132.06</v>
          </cell>
          <cell r="B4615" t="str">
            <v>Tirefão para fixação de trilhos nº 22 - manutenção</v>
          </cell>
          <cell r="C4615" t="str">
            <v>un</v>
          </cell>
          <cell r="D4615">
            <v>11.88</v>
          </cell>
          <cell r="E4615">
            <v>9.58219067591547</v>
          </cell>
          <cell r="F4615" t="str">
            <v>SIEC Abr/26</v>
          </cell>
        </row>
        <row r="4616">
          <cell r="A4616" t="str">
            <v>09.03.07.133</v>
          </cell>
          <cell r="B4616" t="str">
            <v>PEDRA</v>
          </cell>
          <cell r="C4616" t="str">
            <v/>
          </cell>
          <cell r="E4616">
            <v>0</v>
          </cell>
          <cell r="F4616" t="str">
            <v>SIEC Abr/26</v>
          </cell>
        </row>
        <row r="4617">
          <cell r="A4617" t="str">
            <v>09.03.07.133.01</v>
          </cell>
          <cell r="B4617" t="str">
            <v>Pedra britada para Lastro - manutenção</v>
          </cell>
          <cell r="C4617" t="str">
            <v>m³</v>
          </cell>
          <cell r="D4617">
            <v>156.41999999999999</v>
          </cell>
          <cell r="E4617">
            <v>126.16551056622035</v>
          </cell>
          <cell r="F4617" t="str">
            <v>SIEC Abr/26</v>
          </cell>
        </row>
        <row r="4618">
          <cell r="A4618" t="str">
            <v>09.03.08</v>
          </cell>
          <cell r="B4618" t="str">
            <v>MÁQUINAS E EQUIPAMENTOS PARA MANUTENÇÃO DE VIA PERMANENTE</v>
          </cell>
          <cell r="C4618" t="str">
            <v/>
          </cell>
          <cell r="E4618">
            <v>0</v>
          </cell>
          <cell r="F4618" t="str">
            <v>SIEC Abr/26</v>
          </cell>
        </row>
        <row r="4619">
          <cell r="A4619" t="str">
            <v>09.03.08.100</v>
          </cell>
          <cell r="B4619" t="str">
            <v xml:space="preserve">LOCAÇÃO E OPERAÇÃO DE MÁQUINAS E EQUIPAMENTOS PARA MANUTENÇÃO DE VIA PERMANENTE </v>
          </cell>
          <cell r="C4619" t="str">
            <v/>
          </cell>
          <cell r="E4619">
            <v>0</v>
          </cell>
          <cell r="F4619" t="str">
            <v>SIEC Abr/26</v>
          </cell>
        </row>
        <row r="4620">
          <cell r="A4620" t="str">
            <v>09.03.08.100.05</v>
          </cell>
          <cell r="B4620" t="str">
            <v>Bobcat (50 HP) (com operador)</v>
          </cell>
          <cell r="C4620" t="str">
            <v>h</v>
          </cell>
          <cell r="D4620">
            <v>179</v>
          </cell>
          <cell r="E4620">
            <v>144.37812550411357</v>
          </cell>
          <cell r="F4620" t="str">
            <v>SIEC Abr/26</v>
          </cell>
        </row>
        <row r="4621">
          <cell r="A4621" t="str">
            <v>09.03.08.100.01</v>
          </cell>
          <cell r="B4621" t="str">
            <v>Escavadeira hidráulica sobre esteira (111 HP) (com operador)</v>
          </cell>
          <cell r="C4621" t="str">
            <v>h</v>
          </cell>
          <cell r="D4621">
            <v>332.21</v>
          </cell>
          <cell r="E4621">
            <v>267.95450879174058</v>
          </cell>
          <cell r="F4621" t="str">
            <v>SIEC Abr/26</v>
          </cell>
        </row>
        <row r="4622">
          <cell r="A4622" t="str">
            <v>09.03.08.100.07</v>
          </cell>
          <cell r="B4622" t="str">
            <v>Guindaste móvel sobre pneus, com capacidade mínima de 100 toneladas</v>
          </cell>
          <cell r="C4622" t="str">
            <v>h</v>
          </cell>
          <cell r="D4622">
            <v>676.78</v>
          </cell>
          <cell r="E4622">
            <v>545.87836747862559</v>
          </cell>
          <cell r="F4622" t="str">
            <v>SIEC Abr/26</v>
          </cell>
        </row>
        <row r="4623">
          <cell r="A4623" t="str">
            <v>09.03.08.100.06</v>
          </cell>
          <cell r="B4623" t="str">
            <v>Mobilização e Desmobilização de guindaste móvel sobre pneus, com capacidade mínima de 100 toneladas</v>
          </cell>
          <cell r="C4623" t="str">
            <v>un</v>
          </cell>
          <cell r="D4623">
            <v>6003.05</v>
          </cell>
          <cell r="E4623">
            <v>4841.9503145668659</v>
          </cell>
          <cell r="F4623" t="str">
            <v>SIEC Abr/26</v>
          </cell>
        </row>
        <row r="4624">
          <cell r="A4624" t="str">
            <v>09.03.08.100.02</v>
          </cell>
          <cell r="B4624" t="str">
            <v>Retroescavadeira sobre pneus (85 HP) (com operador)</v>
          </cell>
          <cell r="C4624" t="str">
            <v>h</v>
          </cell>
          <cell r="D4624">
            <v>160.65</v>
          </cell>
          <cell r="E4624">
            <v>129.5773511856751</v>
          </cell>
          <cell r="F4624" t="str">
            <v>SIEC Abr/26</v>
          </cell>
        </row>
        <row r="4625">
          <cell r="A4625" t="str">
            <v>09.03.08.100.09</v>
          </cell>
          <cell r="B4625" t="str">
            <v>Rolo compactador liso vibratório pé-de-carneiro (150HP) (com operador)</v>
          </cell>
          <cell r="C4625" t="str">
            <v>h</v>
          </cell>
          <cell r="D4625">
            <v>251.65</v>
          </cell>
          <cell r="E4625">
            <v>202.97628649782223</v>
          </cell>
          <cell r="F4625" t="str">
            <v>SIEC Abr/26</v>
          </cell>
        </row>
        <row r="4626">
          <cell r="A4626" t="str">
            <v>09.03.08.100.10</v>
          </cell>
          <cell r="B4626" t="str">
            <v>Rolo compactador sobre pneus vibratório (111 HP) (com operador)</v>
          </cell>
          <cell r="C4626" t="str">
            <v>h</v>
          </cell>
          <cell r="D4626">
            <v>234.95</v>
          </cell>
          <cell r="E4626">
            <v>189.50637199548314</v>
          </cell>
          <cell r="F4626" t="str">
            <v>SIEC Abr/26</v>
          </cell>
        </row>
        <row r="4627">
          <cell r="A4627" t="str">
            <v>09.03.08.100.04</v>
          </cell>
          <cell r="B4627" t="str">
            <v>Trator de lâmina sobre esteira (90 HP) (com operador)</v>
          </cell>
          <cell r="C4627" t="str">
            <v>h</v>
          </cell>
          <cell r="D4627">
            <v>227.13</v>
          </cell>
          <cell r="E4627">
            <v>183.19890304887883</v>
          </cell>
          <cell r="F4627" t="str">
            <v>SIEC Abr/26</v>
          </cell>
        </row>
        <row r="4628">
          <cell r="A4628" t="str">
            <v>09.07</v>
          </cell>
          <cell r="B4628" t="str">
            <v>MANUTENÇÃO DAS OBRAS EXTERNAS DE PAISAGISMO</v>
          </cell>
          <cell r="C4628" t="str">
            <v/>
          </cell>
          <cell r="E4628">
            <v>0</v>
          </cell>
          <cell r="F4628" t="str">
            <v>SIEC Abr/26</v>
          </cell>
        </row>
        <row r="4629">
          <cell r="A4629" t="str">
            <v>09.07.03</v>
          </cell>
          <cell r="B4629" t="str">
            <v>MANUTENÇÃO DO PAISAGISMO</v>
          </cell>
          <cell r="C4629" t="str">
            <v/>
          </cell>
          <cell r="E4629">
            <v>0</v>
          </cell>
          <cell r="F4629" t="str">
            <v>SIEC Abr/26</v>
          </cell>
        </row>
        <row r="4630">
          <cell r="A4630" t="str">
            <v>09.07.03.100</v>
          </cell>
          <cell r="B4630" t="str">
            <v>CONSERVAÇÃO DE ÁREAS VERDES</v>
          </cell>
          <cell r="C4630" t="str">
            <v/>
          </cell>
          <cell r="E4630">
            <v>0</v>
          </cell>
          <cell r="F4630" t="str">
            <v>SIEC Abr/26</v>
          </cell>
        </row>
        <row r="4631">
          <cell r="A4631" t="str">
            <v>09.07.03.100.01</v>
          </cell>
          <cell r="B4631" t="str">
            <v>Irrigação de área plantada diária com caminhão irrigadeira</v>
          </cell>
          <cell r="C4631" t="str">
            <v>m²</v>
          </cell>
          <cell r="D4631">
            <v>1.24</v>
          </cell>
          <cell r="E4631">
            <v>1.0001613163413454</v>
          </cell>
          <cell r="F4631" t="str">
            <v>SIEC Abr/26</v>
          </cell>
        </row>
        <row r="4632">
          <cell r="A4632" t="str">
            <v>09.07.03.100.05</v>
          </cell>
          <cell r="B4632" t="str">
            <v>Manutenção de área verde mensal de canteiro (faixa de área: de até 7.000 m²)</v>
          </cell>
          <cell r="C4632" t="str">
            <v>m²</v>
          </cell>
          <cell r="D4632">
            <v>3.19</v>
          </cell>
          <cell r="E4632">
            <v>2.5729956444587838</v>
          </cell>
          <cell r="F4632" t="str">
            <v>SIEC Abr/26</v>
          </cell>
        </row>
        <row r="4633">
          <cell r="A4633" t="str">
            <v>09.07.03.100.06</v>
          </cell>
          <cell r="B4633" t="str">
            <v>Manutenção de área verde mensal para poda e limpeza de árvore e arbusto</v>
          </cell>
          <cell r="C4633" t="str">
            <v>m²</v>
          </cell>
          <cell r="D4633">
            <v>7.0000000000000007E-2</v>
          </cell>
          <cell r="E4633">
            <v>5.6460719470882402E-2</v>
          </cell>
          <cell r="F4633" t="str">
            <v>SIEC Abr/26</v>
          </cell>
        </row>
        <row r="4634">
          <cell r="A4634" t="str">
            <v>09.07.03.100.03</v>
          </cell>
          <cell r="B4634" t="str">
            <v>Manutenção de área verde mensal, irrigação, frequência uma vez por semana</v>
          </cell>
          <cell r="C4634" t="str">
            <v>ha</v>
          </cell>
          <cell r="D4634">
            <v>49829</v>
          </cell>
          <cell r="E4634">
            <v>40191.159864494271</v>
          </cell>
          <cell r="F4634" t="str">
            <v>SIEC Abr/26</v>
          </cell>
        </row>
        <row r="4635">
          <cell r="A4635" t="str">
            <v>09.07.03.100.02</v>
          </cell>
          <cell r="B4635" t="str">
            <v>Manutenção de área verde, compreendendo o despraguejamento de área gramada</v>
          </cell>
          <cell r="C4635" t="str">
            <v>m²</v>
          </cell>
          <cell r="D4635">
            <v>0.17</v>
          </cell>
          <cell r="E4635">
            <v>0.13711889014357156</v>
          </cell>
          <cell r="F4635" t="str">
            <v>SIEC Abr/26</v>
          </cell>
        </row>
        <row r="4636">
          <cell r="A4636" t="str">
            <v>09.09</v>
          </cell>
          <cell r="B4636" t="str">
            <v>DIVERSOS</v>
          </cell>
          <cell r="C4636" t="str">
            <v/>
          </cell>
          <cell r="E4636">
            <v>0</v>
          </cell>
          <cell r="F4636" t="str">
            <v>SIEC Abr/26</v>
          </cell>
        </row>
        <row r="4637">
          <cell r="A4637" t="str">
            <v>09.09.90</v>
          </cell>
          <cell r="B4637" t="str">
            <v>DIVERSOS</v>
          </cell>
          <cell r="C4637" t="str">
            <v/>
          </cell>
          <cell r="E4637">
            <v>0</v>
          </cell>
          <cell r="F4637" t="str">
            <v>SIEC Abr/26</v>
          </cell>
        </row>
        <row r="4638">
          <cell r="A4638" t="str">
            <v>09.09.90.100</v>
          </cell>
          <cell r="B4638" t="str">
            <v>DIVERSOS</v>
          </cell>
          <cell r="C4638" t="str">
            <v/>
          </cell>
          <cell r="E4638">
            <v>0</v>
          </cell>
          <cell r="F4638" t="str">
            <v>SIEC Abr/26</v>
          </cell>
        </row>
        <row r="4639">
          <cell r="A4639" t="str">
            <v>09.09.90.100.14</v>
          </cell>
          <cell r="B4639" t="str">
            <v>DEM.36_Remoção de tampo de granito em móvel ou bancada, inclusive sistema de fixação</v>
          </cell>
          <cell r="C4639" t="str">
            <v>m²</v>
          </cell>
          <cell r="D4639">
            <v>71.739999999999995</v>
          </cell>
          <cell r="E4639">
            <v>57.864171640587188</v>
          </cell>
          <cell r="F4639" t="str">
            <v>SIEC Abr/26</v>
          </cell>
        </row>
        <row r="4640">
          <cell r="A4640" t="str">
            <v>09.09.90.100.15</v>
          </cell>
          <cell r="B4640" t="str">
            <v>DEM.64_Remoção de barra de apoio para PNE</v>
          </cell>
          <cell r="C4640" t="str">
            <v>un</v>
          </cell>
          <cell r="D4640">
            <v>62.89</v>
          </cell>
          <cell r="E4640">
            <v>50.725923536054204</v>
          </cell>
          <cell r="F4640" t="str">
            <v>SIEC Abr/26</v>
          </cell>
        </row>
        <row r="4641">
          <cell r="A4641" t="str">
            <v>09.09.90.100.17</v>
          </cell>
          <cell r="B4641" t="str">
            <v>DEM.81_Retirada de placas divisórias de granilite ou similar</v>
          </cell>
          <cell r="C4641" t="str">
            <v>m²</v>
          </cell>
          <cell r="D4641">
            <v>35.869999999999997</v>
          </cell>
          <cell r="E4641">
            <v>28.932085820293594</v>
          </cell>
          <cell r="F4641" t="str">
            <v>SIEC Abr/26</v>
          </cell>
        </row>
        <row r="4642">
          <cell r="A4642" t="str">
            <v>09.09.90.100.07</v>
          </cell>
          <cell r="B4642" t="str">
            <v>Grade de proteção de ferro redondo de ½", com barras transversais de ferro chato de 1¼", com espaçamento entre ferros de +/- 10cm</v>
          </cell>
          <cell r="C4642" t="str">
            <v>m²</v>
          </cell>
          <cell r="D4642">
            <v>707.56</v>
          </cell>
          <cell r="E4642">
            <v>570.7049524116793</v>
          </cell>
          <cell r="F4642" t="str">
            <v>SIEC Abr/26</v>
          </cell>
        </row>
        <row r="4643">
          <cell r="A4643" t="str">
            <v>09.09.90.100.05</v>
          </cell>
          <cell r="B4643" t="str">
            <v>Grade de proteção de tela de arame corrugado fio 10 com malha quadrada de 25mm, com estrutura de cantoneira de ferro de 1"</v>
          </cell>
          <cell r="C4643" t="str">
            <v>m²</v>
          </cell>
          <cell r="D4643">
            <v>594.59</v>
          </cell>
          <cell r="E4643">
            <v>479.58541700274242</v>
          </cell>
          <cell r="F4643" t="str">
            <v>SIEC Abr/26</v>
          </cell>
        </row>
        <row r="4644">
          <cell r="A4644" t="str">
            <v>09.09.90.100.06</v>
          </cell>
          <cell r="B4644" t="str">
            <v>Grade de proteção de tela de arame corrugado fio 12 com malha quadrada de 20mm, com estrutura de cantoneira de ferro de 1"</v>
          </cell>
          <cell r="C4644" t="str">
            <v>m²</v>
          </cell>
          <cell r="D4644">
            <v>585.9</v>
          </cell>
          <cell r="E4644">
            <v>472.57622197128569</v>
          </cell>
          <cell r="F4644" t="str">
            <v>SIEC Abr/26</v>
          </cell>
        </row>
        <row r="4645">
          <cell r="A4645" t="str">
            <v>09.09.90.100.04</v>
          </cell>
          <cell r="B4645" t="str">
            <v>Grade metálica de segurança, barras verticais 3/8" a cada 12cm, fixação de malha de aço galvanizado, fio 3/16 malha 19mm</v>
          </cell>
          <cell r="C4645" t="str">
            <v>m²</v>
          </cell>
          <cell r="D4645">
            <v>984.81</v>
          </cell>
          <cell r="E4645">
            <v>794.32973060170991</v>
          </cell>
          <cell r="F4645" t="str">
            <v>SIEC Abr/26</v>
          </cell>
        </row>
        <row r="4646">
          <cell r="A4646" t="str">
            <v>09.09.90.100.20</v>
          </cell>
          <cell r="B4646" t="str">
            <v>Passagem em nível em chapa pultrudada com pintura e superfície antiderrapante</v>
          </cell>
          <cell r="C4646" t="str">
            <v>m²</v>
          </cell>
          <cell r="D4646">
            <v>2118.96</v>
          </cell>
          <cell r="E4646">
            <v>1709.1143732860139</v>
          </cell>
          <cell r="F4646" t="str">
            <v>SIEC Abr/26</v>
          </cell>
        </row>
        <row r="4647">
          <cell r="A4647" t="str">
            <v>09.09.90.100.13</v>
          </cell>
          <cell r="B4647" t="str">
            <v>Placas de concreto armado pré-moldado para passarela de emergência - e = 7 cm</v>
          </cell>
          <cell r="C4647" t="str">
            <v>m²</v>
          </cell>
          <cell r="D4647">
            <v>500.85</v>
          </cell>
          <cell r="E4647">
            <v>403.97644781416358</v>
          </cell>
          <cell r="F4647" t="str">
            <v>SIEC Abr/26</v>
          </cell>
        </row>
        <row r="4648">
          <cell r="A4648" t="str">
            <v>09.09.90.100.12</v>
          </cell>
          <cell r="B4648" t="str">
            <v>Remoção de placas de concreto armado pré-moldado para passarela de emergência - e = 7 cm</v>
          </cell>
          <cell r="C4648" t="str">
            <v>m²</v>
          </cell>
          <cell r="D4648">
            <v>35.869999999999997</v>
          </cell>
          <cell r="E4648">
            <v>28.932085820293594</v>
          </cell>
          <cell r="F4648" t="str">
            <v>SIEC Abr/26</v>
          </cell>
        </row>
        <row r="4649">
          <cell r="A4649" t="str">
            <v>09.09.90.100.16</v>
          </cell>
          <cell r="B4649" t="str">
            <v>Remoção do espelho cristal, espessura menor ou igual a 6mm com moldura de alumínio e seus elementos de fixação</v>
          </cell>
          <cell r="C4649" t="str">
            <v>m²</v>
          </cell>
          <cell r="D4649">
            <v>69.08</v>
          </cell>
          <cell r="E4649">
            <v>55.718664300693661</v>
          </cell>
          <cell r="F4649" t="str">
            <v>SIEC Abr/26</v>
          </cell>
        </row>
        <row r="4650">
          <cell r="A4650" t="str">
            <v>09.09.90.100.23</v>
          </cell>
          <cell r="B4650" t="str">
            <v>Retirada de ar-condicionado</v>
          </cell>
          <cell r="C4650" t="str">
            <v>cj</v>
          </cell>
          <cell r="D4650">
            <v>206.16</v>
          </cell>
          <cell r="E4650">
            <v>166.28488465881594</v>
          </cell>
          <cell r="F4650" t="str">
            <v>SIEC Abr/26</v>
          </cell>
        </row>
        <row r="4651">
          <cell r="A4651" t="str">
            <v>09.09.90.100.03</v>
          </cell>
          <cell r="B4651" t="str">
            <v>Substituição de prancha de madeira, acabamento bruto, com largura de 30cm, espessura de 2,5cm, para passagem em nível</v>
          </cell>
          <cell r="C4651" t="str">
            <v>m</v>
          </cell>
          <cell r="D4651">
            <v>116.13</v>
          </cell>
          <cell r="E4651">
            <v>93.668333602193897</v>
          </cell>
          <cell r="F4651" t="str">
            <v>SIEC Abr/26</v>
          </cell>
        </row>
        <row r="4652">
          <cell r="A4652" t="str">
            <v>09.09.90.100.02</v>
          </cell>
          <cell r="B4652" t="str">
            <v>Substituição de prancha de madeira, acabamento bruto, com largura de 30cm, espessura de 5cm, para passagem em nível</v>
          </cell>
          <cell r="C4652" t="str">
            <v>m</v>
          </cell>
          <cell r="D4652">
            <v>184.27</v>
          </cell>
          <cell r="E4652">
            <v>148.62881109856428</v>
          </cell>
          <cell r="F4652" t="str">
            <v>SIEC Abr/26</v>
          </cell>
        </row>
        <row r="4653">
          <cell r="A4653" t="str">
            <v>09.10</v>
          </cell>
          <cell r="B4653" t="str">
            <v>SERVIÇOS DE LIMPEZA EM GERAL</v>
          </cell>
          <cell r="C4653" t="str">
            <v/>
          </cell>
          <cell r="E4653">
            <v>0</v>
          </cell>
          <cell r="F4653" t="str">
            <v>SIEC Abr/26</v>
          </cell>
        </row>
        <row r="4654">
          <cell r="A4654" t="str">
            <v>09.10.01</v>
          </cell>
          <cell r="B4654" t="str">
            <v>LIMPEZA DAS OBRAS CIVIS E INSTALAÇÕES PREDIAIS</v>
          </cell>
          <cell r="C4654" t="str">
            <v/>
          </cell>
          <cell r="E4654">
            <v>0</v>
          </cell>
          <cell r="F4654" t="str">
            <v>SIEC Abr/26</v>
          </cell>
        </row>
        <row r="4655">
          <cell r="A4655" t="str">
            <v>09.10.01.110</v>
          </cell>
          <cell r="B4655" t="str">
            <v>LIMPEZA E DESOBSTRUÇÃO</v>
          </cell>
          <cell r="C4655" t="str">
            <v/>
          </cell>
          <cell r="E4655">
            <v>0</v>
          </cell>
          <cell r="F4655" t="str">
            <v>SIEC Abr/26</v>
          </cell>
        </row>
        <row r="4656">
          <cell r="A4656" t="str">
            <v>09.10.01.110.08</v>
          </cell>
          <cell r="B4656" t="str">
            <v>Desobstrução de caixa sifonada ou ralo seco</v>
          </cell>
          <cell r="C4656" t="str">
            <v>un</v>
          </cell>
          <cell r="D4656">
            <v>14.34</v>
          </cell>
          <cell r="E4656">
            <v>11.566381674463623</v>
          </cell>
          <cell r="F4656" t="str">
            <v>SIEC Abr/26</v>
          </cell>
        </row>
        <row r="4657">
          <cell r="A4657" t="str">
            <v>09.10.01.110.06</v>
          </cell>
          <cell r="B4657" t="str">
            <v>Desobstrução de calhas e coletores pelo processo manual</v>
          </cell>
          <cell r="C4657" t="str">
            <v>m</v>
          </cell>
          <cell r="D4657">
            <v>5.38</v>
          </cell>
          <cell r="E4657">
            <v>4.339409582190676</v>
          </cell>
          <cell r="F4657" t="str">
            <v>SIEC Abr/26</v>
          </cell>
        </row>
        <row r="4658">
          <cell r="A4658" t="str">
            <v>09.10.01.110.11</v>
          </cell>
          <cell r="B4658" t="str">
            <v>Desobstrução de sistema de drenagem de águas pluviais pelo processo de hidrojateamento de alta pressão</v>
          </cell>
          <cell r="C4658" t="str">
            <v>m</v>
          </cell>
          <cell r="D4658">
            <v>22.59</v>
          </cell>
          <cell r="E4658">
            <v>18.220680754960476</v>
          </cell>
          <cell r="F4658" t="str">
            <v>SIEC Abr/26</v>
          </cell>
        </row>
        <row r="4659">
          <cell r="A4659" t="str">
            <v>09.10.01.110.12</v>
          </cell>
          <cell r="B4659" t="str">
            <v>Desobstrução de sistema de drenagem de águas pluviais pelo processo manual</v>
          </cell>
          <cell r="C4659" t="str">
            <v>m</v>
          </cell>
          <cell r="D4659">
            <v>101.5</v>
          </cell>
          <cell r="E4659">
            <v>81.868043232779485</v>
          </cell>
          <cell r="F4659" t="str">
            <v>SIEC Abr/26</v>
          </cell>
        </row>
        <row r="4660">
          <cell r="A4660" t="str">
            <v>09.10.01.110.10</v>
          </cell>
          <cell r="B4660" t="str">
            <v>Limpeza / esgotamento de fossa séptica</v>
          </cell>
          <cell r="C4660" t="str">
            <v>m³</v>
          </cell>
          <cell r="D4660">
            <v>129.76</v>
          </cell>
          <cell r="E4660">
            <v>104.66204226488142</v>
          </cell>
          <cell r="F4660" t="str">
            <v>SIEC Abr/26</v>
          </cell>
        </row>
        <row r="4661">
          <cell r="A4661" t="str">
            <v>09.10.01.110.13</v>
          </cell>
          <cell r="B4661" t="str">
            <v>Limpeza das paredes das caixas de esgoto por hidrojateamento</v>
          </cell>
          <cell r="C4661" t="str">
            <v>m²</v>
          </cell>
          <cell r="D4661">
            <v>61.93</v>
          </cell>
          <cell r="E4661">
            <v>49.951605097596385</v>
          </cell>
          <cell r="F4661" t="str">
            <v>SIEC Abr/26</v>
          </cell>
        </row>
        <row r="4662">
          <cell r="A4662" t="str">
            <v>09.10.01.110.21</v>
          </cell>
          <cell r="B4662" t="str">
            <v>Limpeza de superfície com jateamento d´água sob pressão</v>
          </cell>
          <cell r="C4662" t="str">
            <v>m²</v>
          </cell>
          <cell r="D4662">
            <v>4.24</v>
          </cell>
          <cell r="E4662">
            <v>3.41990643652202</v>
          </cell>
          <cell r="F4662" t="str">
            <v>SIEC Abr/26</v>
          </cell>
        </row>
        <row r="4663">
          <cell r="A4663" t="str">
            <v>09.10.01.110.20</v>
          </cell>
          <cell r="B4663" t="str">
            <v>Limpeza de superfície por jateamento a seco</v>
          </cell>
          <cell r="C4663" t="str">
            <v>m²</v>
          </cell>
          <cell r="D4663">
            <v>9.99</v>
          </cell>
          <cell r="E4663">
            <v>8.0577512502016457</v>
          </cell>
          <cell r="F4663" t="str">
            <v>SIEC Abr/26</v>
          </cell>
        </row>
        <row r="4664">
          <cell r="A4664" t="str">
            <v>09.10.01.110.05</v>
          </cell>
          <cell r="B4664" t="str">
            <v>Limpeza e desobstrução de caixa de gordura</v>
          </cell>
          <cell r="C4664" t="str">
            <v>un</v>
          </cell>
          <cell r="D4664">
            <v>14.34</v>
          </cell>
          <cell r="E4664">
            <v>11.566381674463623</v>
          </cell>
          <cell r="F4664" t="str">
            <v>SIEC Abr/26</v>
          </cell>
        </row>
        <row r="4665">
          <cell r="A4665" t="str">
            <v>09.10.01.110.04</v>
          </cell>
          <cell r="B4665" t="str">
            <v>Limpeza e desobstrução de caixa de inspeção</v>
          </cell>
          <cell r="C4665" t="str">
            <v>un</v>
          </cell>
          <cell r="D4665">
            <v>10.76</v>
          </cell>
          <cell r="E4665">
            <v>8.6788191643813519</v>
          </cell>
          <cell r="F4665" t="str">
            <v>SIEC Abr/26</v>
          </cell>
        </row>
        <row r="4666">
          <cell r="A4666" t="str">
            <v>09.10.01.110.03</v>
          </cell>
          <cell r="B4666" t="str">
            <v>Limpeza e desobstrução de caixa de passagem</v>
          </cell>
          <cell r="C4666" t="str">
            <v>un</v>
          </cell>
          <cell r="D4666">
            <v>8.9600000000000009</v>
          </cell>
          <cell r="E4666">
            <v>7.2269720922729475</v>
          </cell>
          <cell r="F4666" t="str">
            <v>SIEC Abr/26</v>
          </cell>
        </row>
        <row r="4667">
          <cell r="A4667" t="str">
            <v>09.10.01.110.24</v>
          </cell>
          <cell r="B4667" t="str">
            <v>Limpeza final do ambiente pós adequações</v>
          </cell>
          <cell r="C4667" t="str">
            <v>m²</v>
          </cell>
          <cell r="D4667">
            <v>4.37</v>
          </cell>
          <cell r="E4667">
            <v>3.5247620583965156</v>
          </cell>
          <cell r="F4667" t="str">
            <v>SIEC Abr/26</v>
          </cell>
        </row>
        <row r="4668">
          <cell r="A4668" t="str">
            <v>09.10.01.110.15</v>
          </cell>
          <cell r="B4668" t="str">
            <v>Limpeza geral</v>
          </cell>
          <cell r="C4668" t="str">
            <v>m²</v>
          </cell>
          <cell r="D4668">
            <v>21.52</v>
          </cell>
          <cell r="E4668">
            <v>17.357638328762704</v>
          </cell>
          <cell r="F4668" t="str">
            <v>SIEC Abr/26</v>
          </cell>
        </row>
        <row r="4669">
          <cell r="A4669" t="str">
            <v>09.10.01.110.01</v>
          </cell>
          <cell r="B4669" t="str">
            <v>Limpeza geral da edificação</v>
          </cell>
          <cell r="C4669" t="str">
            <v>m²</v>
          </cell>
          <cell r="D4669">
            <v>25.1</v>
          </cell>
          <cell r="E4669">
            <v>20.245200838844976</v>
          </cell>
          <cell r="F4669" t="str">
            <v>SIEC Abr/26</v>
          </cell>
        </row>
        <row r="4670">
          <cell r="A4670" t="str">
            <v>09.10.02</v>
          </cell>
          <cell r="B4670" t="str">
            <v>CONTROLE DE PRAGAS</v>
          </cell>
          <cell r="C4670" t="str">
            <v/>
          </cell>
          <cell r="E4670">
            <v>0</v>
          </cell>
          <cell r="F4670" t="str">
            <v>SIEC Abr/26</v>
          </cell>
        </row>
        <row r="4671">
          <cell r="A4671" t="str">
            <v>09.10.02.100</v>
          </cell>
          <cell r="B4671" t="str">
            <v>CONTROLE DE PRAGAS</v>
          </cell>
          <cell r="C4671" t="str">
            <v/>
          </cell>
          <cell r="E4671">
            <v>0</v>
          </cell>
          <cell r="F4671" t="str">
            <v>SIEC Abr/26</v>
          </cell>
        </row>
        <row r="4672">
          <cell r="A4672" t="str">
            <v>09.10.02.100.01</v>
          </cell>
          <cell r="B4672" t="str">
            <v>Descupinização</v>
          </cell>
          <cell r="C4672" t="str">
            <v>m²</v>
          </cell>
          <cell r="D4672">
            <v>9.85</v>
          </cell>
          <cell r="E4672">
            <v>7.9448298112598801</v>
          </cell>
          <cell r="F4672" t="str">
            <v>SIEC Abr/26</v>
          </cell>
        </row>
        <row r="4673">
          <cell r="A4673">
            <v>10</v>
          </cell>
          <cell r="B4673" t="str">
            <v>MOBILIÁRIO E SINALIZAÇÃO EM GERAL</v>
          </cell>
          <cell r="C4673" t="str">
            <v/>
          </cell>
          <cell r="E4673">
            <v>0</v>
          </cell>
          <cell r="F4673" t="str">
            <v>SIEC Abr/26</v>
          </cell>
        </row>
        <row r="4674">
          <cell r="A4674" t="str">
            <v>10.01</v>
          </cell>
          <cell r="B4674" t="str">
            <v>MOBILIÁRIO DAS EDIFICAÇÕES</v>
          </cell>
          <cell r="C4674" t="str">
            <v/>
          </cell>
          <cell r="E4674">
            <v>0</v>
          </cell>
          <cell r="F4674" t="str">
            <v>SIEC Abr/26</v>
          </cell>
        </row>
        <row r="4675">
          <cell r="A4675" t="str">
            <v>10.01.02</v>
          </cell>
          <cell r="B4675" t="str">
            <v>ARMÁRIOS, GAVETAS E PRATELEIRAS</v>
          </cell>
          <cell r="C4675" t="str">
            <v/>
          </cell>
          <cell r="E4675">
            <v>0</v>
          </cell>
          <cell r="F4675" t="str">
            <v>SIEC Abr/26</v>
          </cell>
        </row>
        <row r="4676">
          <cell r="A4676" t="str">
            <v>10.01.02.100</v>
          </cell>
          <cell r="B4676" t="str">
            <v>ARMÁRIOS</v>
          </cell>
          <cell r="C4676" t="str">
            <v/>
          </cell>
          <cell r="E4676">
            <v>0</v>
          </cell>
          <cell r="F4676" t="str">
            <v>SIEC Abr/26</v>
          </cell>
        </row>
        <row r="4677">
          <cell r="A4677" t="str">
            <v>10.01.02.100.03</v>
          </cell>
          <cell r="B4677" t="str">
            <v>NEK 01_Armário embutido para equipamentos de plataforma (prateleiras em aço galvanizado, portas em alumínio anodizado fosco). 175 x 70 x 220 cm</v>
          </cell>
          <cell r="C4677" t="str">
            <v>cj</v>
          </cell>
          <cell r="D4677">
            <v>6861.47</v>
          </cell>
          <cell r="E4677">
            <v>5534.3361832553637</v>
          </cell>
          <cell r="F4677" t="str">
            <v>SIEC Abr/26</v>
          </cell>
        </row>
        <row r="4678">
          <cell r="A4678" t="str">
            <v>10.01.02.300</v>
          </cell>
          <cell r="B4678" t="str">
            <v>PRATELEIRAS</v>
          </cell>
          <cell r="C4678" t="str">
            <v/>
          </cell>
          <cell r="E4678">
            <v>0</v>
          </cell>
          <cell r="F4678" t="str">
            <v>SIEC Abr/26</v>
          </cell>
        </row>
        <row r="4679">
          <cell r="A4679" t="str">
            <v>10.01.02.300.06</v>
          </cell>
          <cell r="B4679" t="str">
            <v>NEG 15_Prateleira de apoio de canto em laminado estrutural TS texturizado (espessura 15 mm) cor cinza grafite ref. Munsell N3 para sanitários e vestiários, incluso fixação - medidas 12,5 x 27,5 cm</v>
          </cell>
          <cell r="C4679" t="str">
            <v>un</v>
          </cell>
          <cell r="D4679">
            <v>116.44</v>
          </cell>
          <cell r="E4679">
            <v>93.918373931279234</v>
          </cell>
          <cell r="F4679" t="str">
            <v>SIEC Abr/26</v>
          </cell>
        </row>
        <row r="4680">
          <cell r="A4680" t="str">
            <v>10.01.02.300.08</v>
          </cell>
          <cell r="B4680" t="str">
            <v xml:space="preserve">Prateleira porta objetos (40cm x 35cm x 18mm) com revestimento fenólico melamínico </v>
          </cell>
          <cell r="C4680" t="str">
            <v>un</v>
          </cell>
          <cell r="D4680">
            <v>35.47</v>
          </cell>
          <cell r="E4680">
            <v>28.609453137602838</v>
          </cell>
          <cell r="F4680" t="str">
            <v>SIEC Abr/26</v>
          </cell>
        </row>
        <row r="4681">
          <cell r="A4681" t="str">
            <v>10.01.03</v>
          </cell>
          <cell r="B4681" t="str">
            <v>BANCOS E ASSENTOS INTERNOS</v>
          </cell>
          <cell r="C4681" t="str">
            <v/>
          </cell>
          <cell r="E4681">
            <v>0</v>
          </cell>
          <cell r="F4681" t="str">
            <v>SIEC Abr/26</v>
          </cell>
        </row>
        <row r="4682">
          <cell r="A4682" t="str">
            <v>10.01.03.100</v>
          </cell>
          <cell r="B4682" t="str">
            <v>BANCOS BANHEIROS</v>
          </cell>
          <cell r="C4682" t="str">
            <v/>
          </cell>
          <cell r="E4682">
            <v>0</v>
          </cell>
          <cell r="F4682" t="str">
            <v>SIEC Abr/26</v>
          </cell>
        </row>
        <row r="4683">
          <cell r="A4683" t="str">
            <v>10.01.03.100.02</v>
          </cell>
          <cell r="B4683" t="str">
            <v>NEG 07_Banco articulado para box de chuveiro acessível (estrutura em aço inox AISI 304 e assento em polietileno), cantos arredondados, superfície antiderrapante, esp. mín.= 30 mm, peso suportado 150 kg, L= 45 cm, C= 70 cm</v>
          </cell>
          <cell r="C4683" t="str">
            <v>un</v>
          </cell>
          <cell r="D4683">
            <v>940.89</v>
          </cell>
          <cell r="E4683">
            <v>758.90466204226482</v>
          </cell>
          <cell r="F4683" t="str">
            <v>SIEC Abr/26</v>
          </cell>
        </row>
        <row r="4684">
          <cell r="A4684" t="str">
            <v>10.01.03.100.07</v>
          </cell>
          <cell r="B4684" t="str">
            <v>Trocador acessível de concreto 0,70 x 1,80 m com acabamento em mdf e = 25 mm revestido com laminado melamínico de alta pressão e = 0,6 mm</v>
          </cell>
          <cell r="C4684" t="str">
            <v>un</v>
          </cell>
          <cell r="D4684">
            <v>917.51</v>
          </cell>
          <cell r="E4684">
            <v>740.04678173899015</v>
          </cell>
          <cell r="F4684" t="str">
            <v>SIEC Abr/26</v>
          </cell>
        </row>
        <row r="4685">
          <cell r="A4685" t="str">
            <v>10.01.03.200</v>
          </cell>
          <cell r="B4685" t="str">
            <v>BANCO CONCRETO</v>
          </cell>
          <cell r="C4685" t="str">
            <v/>
          </cell>
          <cell r="E4685">
            <v>0</v>
          </cell>
          <cell r="F4685" t="str">
            <v>SIEC Abr/26</v>
          </cell>
        </row>
        <row r="4686">
          <cell r="A4686" t="str">
            <v>10.01.03.200.01</v>
          </cell>
          <cell r="B4686" t="str">
            <v>NEK 126_Banco pré-moldado de concreto liso, 60 cm &lt;= C &lt;= 200 cm; L &gt;= 45 cm</v>
          </cell>
          <cell r="C4686" t="str">
            <v>cj</v>
          </cell>
          <cell r="D4686">
            <v>817.7</v>
          </cell>
          <cell r="E4686">
            <v>659.54186159057917</v>
          </cell>
          <cell r="F4686" t="str">
            <v>SIEC Abr/26</v>
          </cell>
        </row>
        <row r="4687">
          <cell r="A4687" t="str">
            <v>10.01.03.601</v>
          </cell>
          <cell r="B4687" t="str">
            <v>ASSENTOS SIMPLES</v>
          </cell>
          <cell r="C4687" t="str">
            <v/>
          </cell>
          <cell r="E4687">
            <v>0</v>
          </cell>
          <cell r="F4687" t="str">
            <v>SIEC Abr/26</v>
          </cell>
        </row>
        <row r="4688">
          <cell r="A4688" t="str">
            <v>10.01.03.601.01</v>
          </cell>
          <cell r="B4688" t="str">
            <v>Chapa de aço galvanizada pintada para pilarete</v>
          </cell>
          <cell r="C4688" t="str">
            <v>kg</v>
          </cell>
          <cell r="D4688">
            <v>38.159999999999997</v>
          </cell>
          <cell r="E4688">
            <v>30.779157928698176</v>
          </cell>
          <cell r="F4688" t="str">
            <v>SIEC Abr/26</v>
          </cell>
        </row>
        <row r="4689">
          <cell r="A4689" t="str">
            <v>10.01.04</v>
          </cell>
          <cell r="B4689" t="str">
            <v>LIXEIRAS INTERNAS</v>
          </cell>
          <cell r="C4689" t="str">
            <v/>
          </cell>
          <cell r="E4689">
            <v>0</v>
          </cell>
          <cell r="F4689" t="str">
            <v>SIEC Abr/26</v>
          </cell>
        </row>
        <row r="4690">
          <cell r="A4690" t="str">
            <v>10.01.04.100</v>
          </cell>
          <cell r="B4690" t="str">
            <v>AÇO INOXIDÁVEL</v>
          </cell>
          <cell r="C4690" t="str">
            <v/>
          </cell>
          <cell r="E4690">
            <v>0</v>
          </cell>
          <cell r="F4690" t="str">
            <v>SIEC Abr/26</v>
          </cell>
        </row>
        <row r="4691">
          <cell r="A4691" t="str">
            <v>10.01.04.100.10</v>
          </cell>
          <cell r="B4691" t="str">
            <v>NEK 96_Conjunto de lixeiras recicláveis c/ fixação na parede (aço inox c/ base em aço galv. pintado)</v>
          </cell>
          <cell r="C4691" t="str">
            <v>cj</v>
          </cell>
          <cell r="D4691">
            <v>9058.09</v>
          </cell>
          <cell r="E4691">
            <v>7306.0896918857879</v>
          </cell>
          <cell r="F4691" t="str">
            <v>SIEC Abr/26</v>
          </cell>
        </row>
        <row r="4692">
          <cell r="A4692" t="str">
            <v>10.01.04.100.02</v>
          </cell>
          <cell r="B4692" t="str">
            <v>NEK 97_Conjunto de lixeiras recicláveis c/ fixação no piso (aço inox c/ base em aço galv. pintado)</v>
          </cell>
          <cell r="C4692" t="str">
            <v>cj</v>
          </cell>
          <cell r="D4692">
            <v>10637.7</v>
          </cell>
          <cell r="E4692">
            <v>8580.1742216486527</v>
          </cell>
          <cell r="F4692" t="str">
            <v>SIEC Abr/26</v>
          </cell>
        </row>
        <row r="4693">
          <cell r="A4693" t="str">
            <v>10.01.04.111</v>
          </cell>
          <cell r="B4693" t="str">
            <v>AÇO GALVANIZADO</v>
          </cell>
          <cell r="C4693" t="str">
            <v/>
          </cell>
          <cell r="E4693">
            <v>0</v>
          </cell>
          <cell r="F4693" t="str">
            <v>SIEC Abr/26</v>
          </cell>
        </row>
        <row r="4694">
          <cell r="A4694" t="str">
            <v>10.01.04.111.01</v>
          </cell>
          <cell r="B4694" t="str">
            <v>NEK 93_Conjunto de duas lixeiras, comum e reciclável, com fixação na parede em aço galvanizado pintado na cor preto fosco (Munsell N0,5) e fechamento em acrílico</v>
          </cell>
          <cell r="C4694" t="str">
            <v>cj</v>
          </cell>
          <cell r="D4694">
            <v>1409.95</v>
          </cell>
          <cell r="E4694">
            <v>1137.2398773995806</v>
          </cell>
          <cell r="F4694" t="str">
            <v>SIEC Abr/26</v>
          </cell>
        </row>
        <row r="4695">
          <cell r="A4695" t="str">
            <v>10.01.04.111.02</v>
          </cell>
          <cell r="B4695" t="str">
            <v>NEK 94_Conjunto de duas lixeiras, comum e reciclável, com fixação no piso em aço galvanizado pintado na cor preto fosco (Munsell N0,5) e fechamento em acrílico</v>
          </cell>
          <cell r="C4695" t="str">
            <v>cj</v>
          </cell>
          <cell r="D4695">
            <v>1577.91</v>
          </cell>
          <cell r="E4695">
            <v>1272.7133408614293</v>
          </cell>
          <cell r="F4695" t="str">
            <v>SIEC Abr/26</v>
          </cell>
        </row>
        <row r="4696">
          <cell r="A4696" t="str">
            <v>10.01.04.111.03</v>
          </cell>
          <cell r="B4696" t="str">
            <v>NEK 95_Conjunto de duas lixeiras opostas, comum e reciclável, com fixação no piso em aço galvanizado pintado na cor preto fosco (Munsell N0,5) e fechamento em acrílico</v>
          </cell>
          <cell r="C4696" t="str">
            <v>cj</v>
          </cell>
          <cell r="D4696">
            <v>1389.79</v>
          </cell>
          <cell r="E4696">
            <v>1120.9791901919664</v>
          </cell>
          <cell r="F4696" t="str">
            <v>SIEC Abr/26</v>
          </cell>
        </row>
        <row r="4697">
          <cell r="A4697" t="str">
            <v>10.01.07</v>
          </cell>
          <cell r="B4697" t="str">
            <v>COMUNICAÇÃO VISUAL</v>
          </cell>
          <cell r="C4697" t="str">
            <v/>
          </cell>
          <cell r="E4697">
            <v>0</v>
          </cell>
          <cell r="F4697" t="str">
            <v>SIEC Abr/26</v>
          </cell>
        </row>
        <row r="4698">
          <cell r="A4698" t="str">
            <v>10.01.07.100</v>
          </cell>
          <cell r="B4698" t="str">
            <v>COMUNICAÇÃO VISUAL PARA ESTAÇÕES</v>
          </cell>
          <cell r="C4698" t="str">
            <v/>
          </cell>
          <cell r="E4698">
            <v>0</v>
          </cell>
          <cell r="F4698" t="str">
            <v>SIEC Abr/26</v>
          </cell>
        </row>
        <row r="4699">
          <cell r="A4699" t="str">
            <v>10.01.07.100.281</v>
          </cell>
          <cell r="B4699" t="str">
            <v>Adesivo de sinal indicativo de serviço auxiliar com a mensagem: ""Para atravessar aperte o botão"", referência CET código ISA-3, 15 x 30 cm, adesivado na coluna de sinalização semafórica.</v>
          </cell>
          <cell r="C4699" t="str">
            <v>un</v>
          </cell>
          <cell r="D4699">
            <v>36.67</v>
          </cell>
          <cell r="E4699">
            <v>29.577351185675109</v>
          </cell>
          <cell r="F4699" t="str">
            <v>SIEC Abr/26</v>
          </cell>
        </row>
        <row r="4700">
          <cell r="A4700" t="str">
            <v>10.01.07.100.280</v>
          </cell>
          <cell r="B4700" t="str">
            <v>Adesivo de sinalização vertical de travessia com as mensagens "Não atravesse - Inicie travessia - Termine travessia iniciada" - referência CET código ED-77, 15 x 30 cm, adesivado na coluna de sinalização semafórica.</v>
          </cell>
          <cell r="C4700" t="str">
            <v>un</v>
          </cell>
          <cell r="D4700">
            <v>36.67</v>
          </cell>
          <cell r="E4700">
            <v>29.577351185675109</v>
          </cell>
          <cell r="F4700" t="str">
            <v>SIEC Abr/26</v>
          </cell>
        </row>
        <row r="4701">
          <cell r="A4701" t="str">
            <v>10.01.07.100.12</v>
          </cell>
          <cell r="B4701" t="str">
            <v>E_Placa de elevador 25 x 25 cm em chapa de alumínio composto (ACM), e= 3 mm, na cor cinza e arte conforme projeto em aplicação de vinil gráfico adesivo ref.: 3M 7725, ou equivalente, para impressão laminada na face frontal. Fixação da placa com fita dupla face adesiva ref.: VHB 4950, ou equivalente. Substituir a fita por adesivo de contato à base de água ref.: Fastbond 30, ou equivalente, quando fixada no concreto.</v>
          </cell>
          <cell r="C4701" t="str">
            <v>un</v>
          </cell>
          <cell r="D4701">
            <v>80.7</v>
          </cell>
          <cell r="E4701">
            <v>65.091143732860147</v>
          </cell>
          <cell r="F4701" t="str">
            <v>SIEC Abr/26</v>
          </cell>
        </row>
        <row r="4702">
          <cell r="A4702" t="str">
            <v>10.01.07.100.107</v>
          </cell>
          <cell r="B4702" t="str">
            <v>Execução de fundação em concreto armado para Totem padrão Fupam</v>
          </cell>
          <cell r="C4702" t="str">
            <v>un</v>
          </cell>
          <cell r="D4702">
            <v>391.02</v>
          </cell>
          <cell r="E4702">
            <v>315.38957896434908</v>
          </cell>
          <cell r="F4702" t="str">
            <v>SIEC Abr/26</v>
          </cell>
        </row>
        <row r="4703">
          <cell r="A4703" t="str">
            <v>10.01.07.100.69</v>
          </cell>
          <cell r="B4703" t="str">
            <v>FCA 1/FCA 2_Faixa Complementar Adesiva - Faixa em película adesiva opaca 3M cor White 7725-10 ou equivalente, com impressão digital colorida, 80 x 15 cm</v>
          </cell>
          <cell r="C4703" t="str">
            <v>un</v>
          </cell>
          <cell r="D4703">
            <v>30.79</v>
          </cell>
          <cell r="E4703">
            <v>24.834650750120986</v>
          </cell>
          <cell r="F4703" t="str">
            <v>SIEC Abr/26</v>
          </cell>
        </row>
        <row r="4704">
          <cell r="A4704" t="str">
            <v>10.01.07.100.180</v>
          </cell>
          <cell r="B4704" t="str">
            <v>Fornecimento e instalação de comunicação visual de piso, conforme ET CPTM BG8590-4.</v>
          </cell>
          <cell r="C4704" t="str">
            <v>m²</v>
          </cell>
          <cell r="D4704">
            <v>230.54</v>
          </cell>
          <cell r="E4704">
            <v>185.94934666881755</v>
          </cell>
          <cell r="F4704" t="str">
            <v>SIEC Abr/26</v>
          </cell>
        </row>
        <row r="4705">
          <cell r="A4705" t="str">
            <v>10.01.07.100.66</v>
          </cell>
          <cell r="B4705"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705" t="str">
            <v>un</v>
          </cell>
          <cell r="D4705">
            <v>16.61</v>
          </cell>
          <cell r="E4705">
            <v>13.397322148733666</v>
          </cell>
          <cell r="F4705" t="str">
            <v>SIEC Abr/26</v>
          </cell>
        </row>
        <row r="4706">
          <cell r="A4706" t="str">
            <v>10.01.07.100.67</v>
          </cell>
          <cell r="B4706" t="str">
            <v>J_Placa complementar 20 x 20 cm em chapa de alumínio composto (ACM), e= 3 mm, na cor branca,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706" t="str">
            <v>un</v>
          </cell>
          <cell r="D4706">
            <v>57.18</v>
          </cell>
          <cell r="E4706">
            <v>46.120341990643652</v>
          </cell>
          <cell r="F4706" t="str">
            <v>SIEC Abr/26</v>
          </cell>
        </row>
        <row r="4707">
          <cell r="A4707" t="str">
            <v>10.01.07.100.170</v>
          </cell>
          <cell r="B4707" t="str">
            <v>L2_Placa complementar para bloqueio acessível composta de dois adesivos, medindo 38 x 50 cm cada, em película adesiva opaca ref. 3M 7725-10, ou equivalente, com impressão digital colorida e tratamento UV</v>
          </cell>
          <cell r="C4707" t="str">
            <v>un</v>
          </cell>
          <cell r="D4707">
            <v>72.959999999999994</v>
          </cell>
          <cell r="E4707">
            <v>58.84820132279399</v>
          </cell>
          <cell r="F4707" t="str">
            <v>SIEC Abr/26</v>
          </cell>
        </row>
        <row r="4708">
          <cell r="A4708" t="str">
            <v>10.01.07.100.88</v>
          </cell>
          <cell r="B4708"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708" t="str">
            <v>un</v>
          </cell>
          <cell r="D4708">
            <v>630.16999999999996</v>
          </cell>
          <cell r="E4708">
            <v>508.28359412808516</v>
          </cell>
          <cell r="F4708" t="str">
            <v>SIEC Abr/26</v>
          </cell>
        </row>
        <row r="4709">
          <cell r="A4709" t="str">
            <v>10.01.07.100.103</v>
          </cell>
          <cell r="B4709" t="str">
            <v>NEK 195_Mapa tátil com botão de comando, fixação no piso (aço inox)</v>
          </cell>
          <cell r="C4709" t="str">
            <v>cj</v>
          </cell>
          <cell r="D4709">
            <v>3204.88</v>
          </cell>
          <cell r="E4709">
            <v>2584.9975802548797</v>
          </cell>
          <cell r="F4709" t="str">
            <v>SIEC Abr/26</v>
          </cell>
        </row>
        <row r="4710">
          <cell r="A4710" t="str">
            <v>10.01.07.100.171</v>
          </cell>
          <cell r="B4710" t="str">
            <v>NEK 201_Suporte vertical para mapa tátil com comando</v>
          </cell>
          <cell r="C4710" t="str">
            <v>un</v>
          </cell>
          <cell r="D4710">
            <v>2798.03</v>
          </cell>
          <cell r="E4710">
            <v>2256.8398128730441</v>
          </cell>
          <cell r="F4710" t="str">
            <v>SIEC Abr/26</v>
          </cell>
        </row>
        <row r="4711">
          <cell r="A4711" t="str">
            <v>10.01.07.100.172</v>
          </cell>
          <cell r="B4711" t="str">
            <v>NEK 202_Suporte vertical para mapa tátil sem comando</v>
          </cell>
          <cell r="C4711" t="str">
            <v>un</v>
          </cell>
          <cell r="D4711">
            <v>2574.65</v>
          </cell>
          <cell r="E4711">
            <v>2076.6655912243909</v>
          </cell>
          <cell r="F4711" t="str">
            <v>SIEC Abr/26</v>
          </cell>
        </row>
        <row r="4712">
          <cell r="A4712" t="str">
            <v>10.01.07.100.176</v>
          </cell>
          <cell r="B4712" t="str">
            <v>NEK 205_Suporte vertical para mapa tátil sem comando (concreto armado, acabamento em verniz antipichação - NEB 60) para área externa</v>
          </cell>
          <cell r="C4712" t="str">
            <v>un</v>
          </cell>
          <cell r="D4712">
            <v>1889.08</v>
          </cell>
          <cell r="E4712">
            <v>1523.697370543636</v>
          </cell>
          <cell r="F4712" t="str">
            <v>SIEC Abr/26</v>
          </cell>
        </row>
        <row r="4713">
          <cell r="A4713" t="str">
            <v>10.01.07.100.199</v>
          </cell>
          <cell r="B4713" t="str">
            <v>NEK 206_Suporte duplo vertical para mapa tátil sem comando (concreto armado, acabamento em verniz antipichação - NEB 60) para área externa</v>
          </cell>
          <cell r="C4713" t="str">
            <v>un</v>
          </cell>
          <cell r="D4713">
            <v>2159.33</v>
          </cell>
          <cell r="E4713">
            <v>1741.6760767865785</v>
          </cell>
          <cell r="F4713" t="str">
            <v>SIEC Abr/26</v>
          </cell>
        </row>
        <row r="4714">
          <cell r="A4714" t="str">
            <v>10.01.07.100.95</v>
          </cell>
          <cell r="B4714" t="str">
            <v>Placa "ÁREA CLASSIFICADA", em alumínio ou PVC, 3 cores, dimensões 250 mm x 180 mm x esp. aprox. 0,5 mm, com fixação por parafuso e bucha.</v>
          </cell>
          <cell r="C4714" t="str">
            <v>un</v>
          </cell>
          <cell r="D4714">
            <v>52.76</v>
          </cell>
          <cell r="E4714">
            <v>42.555250846910788</v>
          </cell>
          <cell r="F4714" t="str">
            <v>SIEC Abr/26</v>
          </cell>
        </row>
        <row r="4715">
          <cell r="A4715" t="str">
            <v>10.01.07.100.96</v>
          </cell>
          <cell r="B4715" t="str">
            <v>Placa "ATENÇÃO: LIGUE O EXAUSTOR..", em alumínio ou PVC, 1 cor, dimensões 250 mm x 180 mm x esp. aprox. 0,5 mm, com fixação por parafuso e bucha.</v>
          </cell>
          <cell r="C4715" t="str">
            <v>un</v>
          </cell>
          <cell r="D4715">
            <v>48.42</v>
          </cell>
          <cell r="E4715">
            <v>39.054686239716084</v>
          </cell>
          <cell r="F4715" t="str">
            <v>SIEC Abr/26</v>
          </cell>
        </row>
        <row r="4716">
          <cell r="A4716" t="str">
            <v>10.01.07.100.97</v>
          </cell>
          <cell r="B4716" t="str">
            <v>Placa "É PROIBIDO FUMAR ..", em alumínio ou PVC, 2 cores, dimensões 200 mm x 180 mm x esp. aprox. 0,5 mm, com fixação por parafuso e bucha.</v>
          </cell>
          <cell r="C4716" t="str">
            <v>un</v>
          </cell>
          <cell r="D4716">
            <v>21.86</v>
          </cell>
          <cell r="E4716">
            <v>17.631876109049845</v>
          </cell>
          <cell r="F4716" t="str">
            <v>SIEC Abr/26</v>
          </cell>
        </row>
        <row r="4717">
          <cell r="A4717" t="str">
            <v>10.01.07.100.62</v>
          </cell>
          <cell r="B4717" t="str">
            <v>Placa "EM CASO DE PANE OU EMERGÊNCIA .. ", em alumínio ou PVC, com dimensões mínimas 150 mm x 150 mm x esp. 1,0 mm, com fita dupla face para fixação.</v>
          </cell>
          <cell r="C4717" t="str">
            <v>un</v>
          </cell>
          <cell r="D4717">
            <v>33.9</v>
          </cell>
          <cell r="E4717">
            <v>27.343119858041618</v>
          </cell>
          <cell r="F4717" t="str">
            <v>SIEC Abr/26</v>
          </cell>
        </row>
        <row r="4718">
          <cell r="A4718" t="str">
            <v>10.01.07.100.166</v>
          </cell>
          <cell r="B4718" t="str">
            <v>Placa "MAQUINARIA DO ELEVADOR - PERIGO - ACESSO PROIBIDO A PESSOAS ESTRANHAS AO SERVIÇO", em alumínio, com dimensões aproximadas de compr. 250 mm x alt. 180 mm x esp. 1,0 mm, com 4 furos para fixação por rebites diâm. 3,2 mm</v>
          </cell>
          <cell r="C4718" t="str">
            <v>un</v>
          </cell>
          <cell r="D4718">
            <v>38.5</v>
          </cell>
          <cell r="E4718">
            <v>31.05339570898532</v>
          </cell>
          <cell r="F4718" t="str">
            <v>SIEC Abr/26</v>
          </cell>
        </row>
        <row r="4719">
          <cell r="A4719" t="str">
            <v>10.01.07.100.63</v>
          </cell>
          <cell r="B4719" t="str">
            <v>Placa "PERIGO - CHOQUE ELÉTRICO", em alumínio ou PVC, 2 cores, dimensões 250 mm x 180 mm x esp. aprox. 0,5 mm, com fixação por parafuso e bucha.</v>
          </cell>
          <cell r="C4719" t="str">
            <v>un</v>
          </cell>
          <cell r="D4719">
            <v>20.399999999999999</v>
          </cell>
          <cell r="E4719">
            <v>16.454266817228582</v>
          </cell>
          <cell r="F4719" t="str">
            <v>SIEC Abr/26</v>
          </cell>
        </row>
        <row r="4720">
          <cell r="A4720" t="str">
            <v>10.01.07.100.275</v>
          </cell>
          <cell r="B4720" t="str">
            <v>Placa "Proibido o Acesso de Pessoas Não Autorizadas", em alumínio ou PVC, 2 cores, dimensões 250 mm x 180 mm x esp. aprox. 1 mm</v>
          </cell>
          <cell r="C4720" t="str">
            <v>un</v>
          </cell>
          <cell r="D4720">
            <v>30</v>
          </cell>
          <cell r="E4720">
            <v>24.197451201806743</v>
          </cell>
          <cell r="F4720" t="str">
            <v>SIEC Abr/26</v>
          </cell>
        </row>
        <row r="4721">
          <cell r="A4721" t="str">
            <v>10.01.07.100.274</v>
          </cell>
          <cell r="B4721" t="str">
            <v>Placa com formato triangular em alumínio, PVC, ou material de resistência mecânica equivalente ou superior, para sinalização de advertência em espaço de refúgio no topo do carro e no poço de elevadores, com pictograma conforme Norma ABNT 16858 (Tabelas 3 e 4 - tipo 2); fundo na cor amarela segurança, pictograma e borda na cor preta; dimensões mínimas 180 x 180 x 180 mm (máx. 200 x 200 x 200 mm), com 3 furos para fixação - fornecimento e instalação</v>
          </cell>
          <cell r="C4721" t="str">
            <v>un</v>
          </cell>
          <cell r="D4721">
            <v>28.83</v>
          </cell>
          <cell r="E4721">
            <v>23.253750604936279</v>
          </cell>
          <cell r="F4721" t="str">
            <v>SIEC Abr/26</v>
          </cell>
        </row>
        <row r="4722">
          <cell r="A4722" t="str">
            <v>10.01.07.100.116</v>
          </cell>
          <cell r="B4722" t="str">
            <v>Placa de chapa de aço galvanizado com pintura eletrostática foto-refletiva, esp= 1,9 mm, com cantos arredondados</v>
          </cell>
          <cell r="C4722" t="str">
            <v>m²</v>
          </cell>
          <cell r="D4722">
            <v>997.92</v>
          </cell>
          <cell r="E4722">
            <v>804.90401677689943</v>
          </cell>
          <cell r="F4722" t="str">
            <v>SIEC Abr/26</v>
          </cell>
        </row>
        <row r="4723">
          <cell r="A4723" t="str">
            <v>10.01.07.100.93</v>
          </cell>
          <cell r="B4723"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723" t="str">
            <v>un</v>
          </cell>
          <cell r="D4723">
            <v>30.5</v>
          </cell>
          <cell r="E4723">
            <v>24.600742055170187</v>
          </cell>
          <cell r="F4723" t="str">
            <v>SIEC Abr/26</v>
          </cell>
        </row>
        <row r="4724">
          <cell r="A4724" t="str">
            <v>10.01.07.100.94</v>
          </cell>
          <cell r="B4724"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724" t="str">
            <v>un</v>
          </cell>
          <cell r="D4724">
            <v>35.869999999999997</v>
          </cell>
          <cell r="E4724">
            <v>28.932085820293594</v>
          </cell>
          <cell r="F4724" t="str">
            <v>SIEC Abr/26</v>
          </cell>
        </row>
        <row r="4725">
          <cell r="A4725" t="str">
            <v>10.01.07.100.125</v>
          </cell>
          <cell r="B4725" t="str">
            <v>Placa de sinalização de segurança contra incêndio, fotoluminescente, quadrada, 14 x 14 cm, em PVC, esp. 2 mm, antichama (símbolos, cores e pictogramas conforme NBR 13434)</v>
          </cell>
          <cell r="C4725" t="str">
            <v>un</v>
          </cell>
          <cell r="D4725">
            <v>23.78</v>
          </cell>
          <cell r="E4725">
            <v>19.180512985965478</v>
          </cell>
          <cell r="F4725" t="str">
            <v>SIEC Abr/26</v>
          </cell>
        </row>
        <row r="4726">
          <cell r="A4726" t="str">
            <v>10.01.07.100.126</v>
          </cell>
          <cell r="B4726" t="str">
            <v>Placa de sinalização de segurança contra incêndio, fotoluminescente, quadrada, 20 x 20 cm, em PVC, esp. 2 mm, antichama (símbolos, cores e pictogramas conforme NBR 13434)</v>
          </cell>
          <cell r="C4726" t="str">
            <v>un</v>
          </cell>
          <cell r="D4726">
            <v>39.31</v>
          </cell>
          <cell r="E4726">
            <v>31.706726891434105</v>
          </cell>
          <cell r="F4726" t="str">
            <v>SIEC Abr/26</v>
          </cell>
        </row>
        <row r="4727">
          <cell r="A4727" t="str">
            <v>10.01.07.100.124</v>
          </cell>
          <cell r="B4727" t="str">
            <v>Placa de sinalização de segurança contra incêndio, fotoluminescente, retangular, 12 x 40 cm, em PVC, esp. 2 mm, antichama (símbolos, cores e pictogramas conforme NBR 13434)</v>
          </cell>
          <cell r="C4727" t="str">
            <v>un</v>
          </cell>
          <cell r="D4727">
            <v>46.6</v>
          </cell>
          <cell r="E4727">
            <v>37.586707533473138</v>
          </cell>
          <cell r="F4727" t="str">
            <v>SIEC Abr/26</v>
          </cell>
        </row>
        <row r="4728">
          <cell r="A4728" t="str">
            <v>10.01.07.100.127</v>
          </cell>
          <cell r="B4728" t="str">
            <v>Placa de sinalização de segurança contra incêndio, fotoluminescente, retangular, 20 x 40 cm, em PVC, esp. 2 mm, antichama (símbolos, cores e pictogramas conforme NBR 13434)</v>
          </cell>
          <cell r="C4728" t="str">
            <v>un</v>
          </cell>
          <cell r="D4728">
            <v>58.98</v>
          </cell>
          <cell r="E4728">
            <v>47.572189062752052</v>
          </cell>
          <cell r="F4728" t="str">
            <v>SIEC Abr/26</v>
          </cell>
        </row>
        <row r="4729">
          <cell r="A4729" t="str">
            <v>10.01.07.100.77</v>
          </cell>
          <cell r="B4729" t="str">
            <v>PTW_Placa Tátil para Sanitário - Chapa de acrílico liso, e= 3 mm, com dimensões 150 x 150 mm na cor branca, pintada na cor cinza padrão cromático CPTM com texto e alfabeto Braille em relevo produzido por processo de impressão plana 3D em jato de resina polimérica UV sobre o acrílico, com pintura posterior na cor branca para o texto e na mesma cor do fundo para o Braille. Fixação na parede por fita dupla face adesiva ref.: VHB 4910, ou equivalente. Substituir a fita por adesivo de contato ref.: Fastbond 30, ou equivalente, quando fixada no concreto.</v>
          </cell>
          <cell r="C4729" t="str">
            <v>un</v>
          </cell>
          <cell r="D4729">
            <v>64.87</v>
          </cell>
          <cell r="E4729">
            <v>52.322955315373449</v>
          </cell>
          <cell r="F4729" t="str">
            <v>SIEC Abr/26</v>
          </cell>
        </row>
        <row r="4730">
          <cell r="A4730" t="str">
            <v>10.01.07.100.71</v>
          </cell>
          <cell r="B4730" t="str">
            <v>PVA1/PVA2/PVA3_Placa de Via / Advertência Adesiva - Faixa com impressão colorida em sistema de tintas estabilizadas U.V. em material construído com folha de alumínio 0,016", AASHTO com microesferas refletoras tipo I, adesivo acrílico 0,005" e liner liso de craft, 250 x 35 cm.</v>
          </cell>
          <cell r="C4730" t="str">
            <v>un</v>
          </cell>
          <cell r="D4730">
            <v>336.25</v>
          </cell>
          <cell r="E4730">
            <v>271.21309888691724</v>
          </cell>
          <cell r="F4730" t="str">
            <v>SIEC Abr/26</v>
          </cell>
        </row>
        <row r="4731">
          <cell r="A4731" t="str">
            <v>10.01.07.100.115</v>
          </cell>
          <cell r="B4731" t="str">
            <v>REM.02_Remanejamento de Totem de Estação</v>
          </cell>
          <cell r="C4731" t="str">
            <v>un</v>
          </cell>
          <cell r="D4731">
            <v>992.39</v>
          </cell>
          <cell r="E4731">
            <v>800.44361993869973</v>
          </cell>
          <cell r="F4731" t="str">
            <v>SIEC Abr/26</v>
          </cell>
        </row>
        <row r="4732">
          <cell r="A4732" t="str">
            <v>10.01.07.100.108</v>
          </cell>
          <cell r="B4732"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170 x 70 mm. Vinil adesivo ref.: 3M 7725, ou equivalente, com impressão digital em fundo cor azul Pantone 2925C (C75M18Y0K0) e pictograma de acessibilidade na cor White 7725-10 com dimensões 70 x 70 mm.</v>
          </cell>
          <cell r="C4732" t="str">
            <v>cj</v>
          </cell>
          <cell r="D4732">
            <v>142.43</v>
          </cell>
          <cell r="E4732">
            <v>114.88143248911115</v>
          </cell>
          <cell r="F4732" t="str">
            <v>SIEC Abr/26</v>
          </cell>
        </row>
        <row r="4733">
          <cell r="A4733" t="str">
            <v>10.01.07.100.84</v>
          </cell>
          <cell r="B4733" t="str">
            <v>SSO_Testeira da SSO - Aplicação das letras "SSO" 43,7 x 17 cm e "Customer Service" 60 x 5,4 cm em letra caixa de acrílico leitoso branco, e= 5 mm, recortadas a laser e fixadas na testeira existente com fita dupla face adesiva ref.: 3M VHB 4950 ou equivalente.</v>
          </cell>
          <cell r="C4733" t="str">
            <v>un</v>
          </cell>
          <cell r="D4733">
            <v>992.05</v>
          </cell>
          <cell r="E4733">
            <v>800.16938215841265</v>
          </cell>
          <cell r="F4733" t="str">
            <v>SIEC Abr/26</v>
          </cell>
        </row>
        <row r="4734">
          <cell r="A4734" t="str">
            <v>10.01.07.100.109</v>
          </cell>
          <cell r="B4734" t="str">
            <v>STB_Sinalização tátil de bifurcação em chapa de acrílico liso 40 x 40 cm, e= 3 mm, com informações em relevo e braile por processo de impressão plana 3D em jato de resina polimérica UV sobre o acrílico seguido de pintura das informações nas cores preta e vermelha do padrão cromático CPTM e fixada com fita dupla face 3M VHB 4910, ou equivalente</v>
          </cell>
          <cell r="C4734" t="str">
            <v>un</v>
          </cell>
          <cell r="D4734">
            <v>630.16999999999996</v>
          </cell>
          <cell r="E4734">
            <v>508.28359412808516</v>
          </cell>
          <cell r="F4734" t="str">
            <v>SIEC Abr/26</v>
          </cell>
        </row>
        <row r="4735">
          <cell r="A4735" t="str">
            <v>10.01.07.100.231</v>
          </cell>
          <cell r="B4735" t="str">
            <v>STC_Sinalização visual e tátil de corrimão para escadas e rampas em etiqueta autoadesiva refletiva ref. 3M Scotchlite Grau Técnico 3290, ou equivalente, medindo 175 x 37 mm, com bordas arredondadas, sem pontas ou arestas, e aplicação de texto em relevo na cor preta e pontos de braile em relevo, conforme ABNT NBR9050</v>
          </cell>
          <cell r="C4735" t="str">
            <v>un</v>
          </cell>
          <cell r="D4735">
            <v>17.100000000000001</v>
          </cell>
          <cell r="E4735">
            <v>13.792547185029845</v>
          </cell>
          <cell r="F4735" t="str">
            <v>SIEC Abr/26</v>
          </cell>
        </row>
        <row r="4736">
          <cell r="A4736" t="str">
            <v>10.01.07.100.319</v>
          </cell>
          <cell r="B4736" t="str">
            <v>STN_Placa Tátil de Normas do Elevador 20 x 20 cm em filme policarbonato texturizado, e= 0,25 mm, com texto em braile em relevo por estampagem. Texto "tinta" com impressão UV espelhado pelo verso. Impressão do fundo do filme em silkscreen cor cinza pela face posterior do filme de policarbonato. Filme fixado em chapa de acrílico e= 5 mm. Fixação da placa na parede por fita dupla face adesiva VHB 4950, ou equivalente.</v>
          </cell>
          <cell r="C4736" t="str">
            <v>un</v>
          </cell>
          <cell r="D4736">
            <v>159.97999999999999</v>
          </cell>
          <cell r="E4736">
            <v>129.03694144216809</v>
          </cell>
          <cell r="F4736" t="str">
            <v>SIEC Abr/26</v>
          </cell>
        </row>
        <row r="4737">
          <cell r="A4737" t="str">
            <v>10.01.07.100.110</v>
          </cell>
          <cell r="B4737" t="str">
            <v>SVD_Sinalização Visual de Degrau de película em laminado elastoplástico retro reflexiva com 1,5 mm de espessura e 30 mm de largura, na cor amarela, aplicada manualmente com adesivo de contato de alta resistência</v>
          </cell>
          <cell r="C4737" t="str">
            <v>m</v>
          </cell>
          <cell r="D4737">
            <v>27.62</v>
          </cell>
          <cell r="E4737">
            <v>22.277786739796742</v>
          </cell>
          <cell r="F4737" t="str">
            <v>SIEC Abr/26</v>
          </cell>
        </row>
        <row r="4738">
          <cell r="A4738" t="str">
            <v>10.01.07.100.112</v>
          </cell>
          <cell r="B4738" t="str">
            <v>SVP1_Sinalização visual de piso de plataforma para SIA (Símbolo Internacional de Acesso), 1,00 x 1,00 m, em película de laminado elastoplástico retrorrefletivo, e= 1,5 mm, aplicado manualmente com adesivo de contato de alta resistência</v>
          </cell>
          <cell r="C4738" t="str">
            <v>un</v>
          </cell>
          <cell r="D4738">
            <v>188.3</v>
          </cell>
          <cell r="E4738">
            <v>151.87933537667365</v>
          </cell>
          <cell r="F4738" t="str">
            <v>SIEC Abr/26</v>
          </cell>
        </row>
        <row r="4739">
          <cell r="A4739" t="str">
            <v>10.01.07.100.113</v>
          </cell>
          <cell r="B4739" t="str">
            <v>SVP2_Sinalização visual de piso de plataforma para bicicleta, 1,00 x 1,00 m, em película de laminado elastoplástico retrorrefletivo, e= 1,5 mm, aplicado manualmente com adesivo de contato de alta resistência</v>
          </cell>
          <cell r="C4739" t="str">
            <v>un</v>
          </cell>
          <cell r="D4739">
            <v>188.3</v>
          </cell>
          <cell r="E4739">
            <v>151.87933537667365</v>
          </cell>
          <cell r="F4739" t="str">
            <v>SIEC Abr/26</v>
          </cell>
        </row>
        <row r="4740">
          <cell r="A4740" t="str">
            <v>10.01.07.100.161</v>
          </cell>
          <cell r="B4740" t="str">
            <v>T2/1_Painel para Telefone - Painel face simples de alumínio composto (ACM - Aluminum Compound Material) e = 3 mm, acabamento para pintura cor padrão cinza escuro, colado em toda a parede, comprimento variável, dependendo do número de telefones existentes, largura de 1,75 m e altura de 0,70 m</v>
          </cell>
          <cell r="C4740" t="str">
            <v>un</v>
          </cell>
          <cell r="D4740">
            <v>302.56</v>
          </cell>
          <cell r="E4740">
            <v>244.03936118728828</v>
          </cell>
          <cell r="F4740" t="str">
            <v>SIEC Abr/26</v>
          </cell>
        </row>
        <row r="4741">
          <cell r="A4741" t="str">
            <v>10.01.07.100.162</v>
          </cell>
          <cell r="B4741" t="str">
            <v>T2/2_Painel para Telefone - Painel face simples de alumínio composto (ACM - Aluminum Compound Material) e = 3 mm, acabamento para pintura cor padrão cinza escuro, colado em toda a parede, comprimento variável, dependendo do número de telefones existentes, largura de 2,45 m e altura de 0,70 m.</v>
          </cell>
          <cell r="C4741" t="str">
            <v>un</v>
          </cell>
          <cell r="D4741">
            <v>423.59</v>
          </cell>
          <cell r="E4741">
            <v>341.65994515244392</v>
          </cell>
          <cell r="F4741" t="str">
            <v>SIEC Abr/26</v>
          </cell>
        </row>
        <row r="4742">
          <cell r="A4742" t="str">
            <v>10.01.09</v>
          </cell>
          <cell r="B4742" t="str">
            <v>ACESSÓRIOS EM GERAL</v>
          </cell>
          <cell r="C4742" t="str">
            <v/>
          </cell>
          <cell r="E4742">
            <v>0</v>
          </cell>
          <cell r="F4742" t="str">
            <v>SIEC Abr/26</v>
          </cell>
        </row>
        <row r="4743">
          <cell r="A4743" t="str">
            <v>10.01.09.101</v>
          </cell>
          <cell r="B4743" t="str">
            <v>ELEMENTOS ESPECIAIS</v>
          </cell>
          <cell r="C4743" t="str">
            <v/>
          </cell>
          <cell r="E4743">
            <v>0</v>
          </cell>
          <cell r="F4743" t="str">
            <v>SIEC Abr/26</v>
          </cell>
        </row>
        <row r="4744">
          <cell r="A4744" t="str">
            <v>10.01.09.101.02</v>
          </cell>
          <cell r="B4744" t="str">
            <v>Dispositivo redutor de vão aletado (complemento de plataforma) - largura de 40 a 70 mm</v>
          </cell>
          <cell r="C4744" t="str">
            <v>m</v>
          </cell>
          <cell r="D4744">
            <v>7054.79</v>
          </cell>
          <cell r="E4744">
            <v>5690.2645587998068</v>
          </cell>
          <cell r="F4744" t="str">
            <v>SIEC Abr/26</v>
          </cell>
        </row>
        <row r="4745">
          <cell r="A4745" t="str">
            <v>10.01.09.101.04</v>
          </cell>
          <cell r="B4745" t="str">
            <v>Dispositivo redutor de vão aletado (complemento de plataforma) - largura de 70 a 100mm.</v>
          </cell>
          <cell r="C4745" t="str">
            <v>m</v>
          </cell>
          <cell r="D4745">
            <v>7118.37</v>
          </cell>
          <cell r="E4745">
            <v>5741.5470237135023</v>
          </cell>
          <cell r="F4745" t="str">
            <v>SIEC Abr/26</v>
          </cell>
        </row>
        <row r="4746">
          <cell r="A4746" t="str">
            <v>10.01.09.101.06</v>
          </cell>
          <cell r="B4746" t="str">
            <v>Fornecimento de dispositivo redutor de vão (complemento de plataforma) - largura de 40 a 70 mm</v>
          </cell>
          <cell r="C4746" t="str">
            <v>un</v>
          </cell>
          <cell r="D4746">
            <v>3183.73</v>
          </cell>
          <cell r="E4746">
            <v>2567.9383771576058</v>
          </cell>
          <cell r="F4746" t="str">
            <v>SIEC Abr/26</v>
          </cell>
        </row>
        <row r="4747">
          <cell r="A4747" t="str">
            <v>10.01.09.101.07</v>
          </cell>
          <cell r="B4747" t="str">
            <v>Fornecimento de dispositivo redutor de vão (complemento de plataforma) - largura de 70 a 100 mm</v>
          </cell>
          <cell r="C4747" t="str">
            <v>un</v>
          </cell>
          <cell r="D4747">
            <v>3215.52</v>
          </cell>
          <cell r="E4747">
            <v>2593.5796096144541</v>
          </cell>
          <cell r="F4747" t="str">
            <v>SIEC Abr/26</v>
          </cell>
        </row>
        <row r="4748">
          <cell r="A4748" t="str">
            <v>10.03</v>
          </cell>
          <cell r="B4748" t="str">
            <v>MOBILIÁRIO PARA TELECOMUNICAÇÕES E SINALIZAÇÃO</v>
          </cell>
          <cell r="C4748" t="str">
            <v/>
          </cell>
          <cell r="E4748">
            <v>0</v>
          </cell>
          <cell r="F4748" t="str">
            <v>SIEC Abr/26</v>
          </cell>
        </row>
        <row r="4749">
          <cell r="A4749" t="str">
            <v>10.03.05</v>
          </cell>
          <cell r="B4749" t="str">
            <v>ACESSÓRIOS PARA TELECOMUNICAÇÕES E SINALIZAÇÃO</v>
          </cell>
          <cell r="C4749" t="str">
            <v/>
          </cell>
          <cell r="E4749">
            <v>0</v>
          </cell>
          <cell r="F4749" t="str">
            <v>SIEC Abr/26</v>
          </cell>
        </row>
        <row r="4750">
          <cell r="A4750" t="str">
            <v>10.03.05.100</v>
          </cell>
          <cell r="B4750" t="str">
            <v>POSTES, MASTROS E COLUNAS</v>
          </cell>
          <cell r="C4750" t="str">
            <v/>
          </cell>
          <cell r="E4750">
            <v>0</v>
          </cell>
          <cell r="F4750" t="str">
            <v>SIEC Abr/26</v>
          </cell>
        </row>
        <row r="4751">
          <cell r="A4751" t="str">
            <v>10.03.05.100.06</v>
          </cell>
          <cell r="B4751" t="str">
            <v>Poste particular para edificação com potência instalada de 25 a 30 kW</v>
          </cell>
          <cell r="C4751" t="str">
            <v>un</v>
          </cell>
          <cell r="D4751">
            <v>5094.99</v>
          </cell>
          <cell r="E4751">
            <v>4109.5257299564446</v>
          </cell>
          <cell r="F4751" t="str">
            <v>SIEC Abr/26</v>
          </cell>
        </row>
        <row r="4752">
          <cell r="A4752" t="str">
            <v>10.04</v>
          </cell>
          <cell r="B4752" t="str">
            <v>MOBILIÁRIO EXTERNO</v>
          </cell>
          <cell r="C4752" t="str">
            <v/>
          </cell>
          <cell r="E4752">
            <v>0</v>
          </cell>
          <cell r="F4752" t="str">
            <v>SIEC Abr/26</v>
          </cell>
        </row>
        <row r="4753">
          <cell r="A4753" t="str">
            <v>10.04.01</v>
          </cell>
          <cell r="B4753" t="str">
            <v>MOBILIÁRIO EXTERNO</v>
          </cell>
          <cell r="C4753" t="str">
            <v/>
          </cell>
          <cell r="E4753">
            <v>0</v>
          </cell>
          <cell r="F4753" t="str">
            <v>SIEC Abr/26</v>
          </cell>
        </row>
        <row r="4754">
          <cell r="A4754" t="str">
            <v>10.04.01.100</v>
          </cell>
          <cell r="B4754" t="str">
            <v>MOBILIÁRIO EXTERNOS DIVERSOS</v>
          </cell>
          <cell r="C4754" t="str">
            <v/>
          </cell>
          <cell r="E4754">
            <v>0</v>
          </cell>
          <cell r="F4754" t="str">
            <v>SIEC Abr/26</v>
          </cell>
        </row>
        <row r="4755">
          <cell r="A4755" t="str">
            <v>10.04.01.100.02</v>
          </cell>
          <cell r="B4755" t="str">
            <v>Conjunto de traves para futebol de salão, inclusive pintura e rede</v>
          </cell>
          <cell r="C4755" t="str">
            <v>cj</v>
          </cell>
          <cell r="D4755">
            <v>4345.7299999999996</v>
          </cell>
          <cell r="E4755">
            <v>3505.1863203742537</v>
          </cell>
          <cell r="F4755" t="str">
            <v>SIEC Abr/26</v>
          </cell>
        </row>
        <row r="4756">
          <cell r="A4756" t="str">
            <v>10.04.01.100.01</v>
          </cell>
          <cell r="B4756" t="str">
            <v>Guarita (cabine modular), de fibra de vidro para segurança, dimensões aproximadas 1,5m x 2,5m x 2,5m, cor cinza-Munsell N 6,5</v>
          </cell>
          <cell r="C4756" t="str">
            <v>un</v>
          </cell>
          <cell r="D4756">
            <v>9021.49</v>
          </cell>
          <cell r="E4756">
            <v>7276.5688014195839</v>
          </cell>
          <cell r="F4756" t="str">
            <v>SIEC Abr/26</v>
          </cell>
        </row>
        <row r="4757">
          <cell r="A4757">
            <v>11</v>
          </cell>
          <cell r="B4757" t="str">
            <v>SERVIÇOS ESPECÍFICOS</v>
          </cell>
          <cell r="C4757" t="str">
            <v/>
          </cell>
          <cell r="E4757">
            <v>0</v>
          </cell>
          <cell r="F4757" t="str">
            <v>SIEC Abr/26</v>
          </cell>
        </row>
        <row r="4758">
          <cell r="A4758" t="str">
            <v>11.01</v>
          </cell>
          <cell r="B4758" t="str">
            <v>SERVIÇOS TÉCNICOS COMPLEMENTARES AOS ESTUDOS E PROJETOS</v>
          </cell>
          <cell r="C4758" t="str">
            <v/>
          </cell>
          <cell r="E4758">
            <v>0</v>
          </cell>
          <cell r="F4758" t="str">
            <v>SIEC Abr/26</v>
          </cell>
        </row>
        <row r="4759">
          <cell r="A4759" t="str">
            <v>11.01.02</v>
          </cell>
          <cell r="B4759" t="str">
            <v>SERVIÇOS TÉCNICOS EM SOLOS</v>
          </cell>
          <cell r="C4759" t="str">
            <v/>
          </cell>
          <cell r="E4759">
            <v>0</v>
          </cell>
          <cell r="F4759" t="str">
            <v>SIEC Abr/26</v>
          </cell>
        </row>
        <row r="4760">
          <cell r="A4760" t="str">
            <v>11.01.02.100</v>
          </cell>
          <cell r="B4760" t="str">
            <v>SONDAGEM</v>
          </cell>
          <cell r="C4760" t="str">
            <v/>
          </cell>
          <cell r="E4760">
            <v>0</v>
          </cell>
          <cell r="F4760" t="str">
            <v>SIEC Abr/26</v>
          </cell>
        </row>
        <row r="4761">
          <cell r="A4761" t="str">
            <v>11.01.02.100.02</v>
          </cell>
          <cell r="B4761" t="str">
            <v>Mobilização de equipe e equipamentos para execução de sondagem de simples reconhecimento com SPT - manual</v>
          </cell>
          <cell r="C4761" t="str">
            <v>un</v>
          </cell>
          <cell r="D4761">
            <v>1367.52</v>
          </cell>
          <cell r="E4761">
            <v>1103.0166155831585</v>
          </cell>
          <cell r="F4761" t="str">
            <v>SIEC Abr/26</v>
          </cell>
        </row>
        <row r="4762">
          <cell r="A4762" t="str">
            <v>11.01.02.100.11</v>
          </cell>
          <cell r="B4762" t="str">
            <v>Mobilização de equipe e equipamentos para execução de sondagem de simples reconhecimento com SPT - mecanizada</v>
          </cell>
          <cell r="C4762" t="str">
            <v>un</v>
          </cell>
          <cell r="D4762">
            <v>1875.8</v>
          </cell>
          <cell r="E4762">
            <v>1512.9859654783029</v>
          </cell>
          <cell r="F4762" t="str">
            <v>SIEC Abr/26</v>
          </cell>
        </row>
        <row r="4763">
          <cell r="A4763" t="str">
            <v>11.01.02.100.03</v>
          </cell>
          <cell r="B4763" t="str">
            <v>Mobilização de equipe e equipamentos para execução de sondagem mista</v>
          </cell>
          <cell r="C4763" t="str">
            <v>un</v>
          </cell>
          <cell r="D4763">
            <v>617.20000000000005</v>
          </cell>
          <cell r="E4763">
            <v>497.82222939183742</v>
          </cell>
          <cell r="F4763" t="str">
            <v>SIEC Abr/26</v>
          </cell>
        </row>
        <row r="4764">
          <cell r="A4764" t="str">
            <v>11.01.02.100.15</v>
          </cell>
          <cell r="B4764" t="str">
            <v>Sondagem a trado - em área não operacional</v>
          </cell>
          <cell r="C4764" t="str">
            <v>m</v>
          </cell>
          <cell r="D4764">
            <v>86.25</v>
          </cell>
          <cell r="E4764">
            <v>69.567672205194384</v>
          </cell>
          <cell r="F4764" t="str">
            <v>SIEC Abr/26</v>
          </cell>
        </row>
        <row r="4765">
          <cell r="A4765" t="str">
            <v>11.01.02.100.16</v>
          </cell>
          <cell r="B4765" t="str">
            <v>Sondagem a trado - em área operacional</v>
          </cell>
          <cell r="C4765" t="str">
            <v>m</v>
          </cell>
          <cell r="D4765">
            <v>114.85</v>
          </cell>
          <cell r="E4765">
            <v>92.635909017583472</v>
          </cell>
          <cell r="F4765" t="str">
            <v>SIEC Abr/26</v>
          </cell>
        </row>
        <row r="4766">
          <cell r="A4766" t="str">
            <v>11.01.02.100.13</v>
          </cell>
          <cell r="B4766" t="str">
            <v>Sondagem de simples reconhecimento com SPT - manual - em área não operacional</v>
          </cell>
          <cell r="C4766" t="str">
            <v>m</v>
          </cell>
          <cell r="D4766">
            <v>129.57</v>
          </cell>
          <cell r="E4766">
            <v>104.50879174060331</v>
          </cell>
          <cell r="F4766" t="str">
            <v>SIEC Abr/26</v>
          </cell>
        </row>
        <row r="4767">
          <cell r="A4767" t="str">
            <v>11.01.02.100.14</v>
          </cell>
          <cell r="B4767" t="str">
            <v>Sondagem de simples reconhecimento com SPT - manual - em área operacional</v>
          </cell>
          <cell r="C4767" t="str">
            <v>m</v>
          </cell>
          <cell r="D4767">
            <v>158.16999999999999</v>
          </cell>
          <cell r="E4767">
            <v>127.5770285529924</v>
          </cell>
          <cell r="F4767" t="str">
            <v>SIEC Abr/26</v>
          </cell>
        </row>
        <row r="4768">
          <cell r="A4768" t="str">
            <v>11.01.02.100.04</v>
          </cell>
          <cell r="B4768" t="str">
            <v>Sondagem rotativa ou mista, em solo - perfuração Ø BW</v>
          </cell>
          <cell r="C4768" t="str">
            <v>m</v>
          </cell>
          <cell r="D4768">
            <v>425.82</v>
          </cell>
          <cell r="E4768">
            <v>343.45862235844493</v>
          </cell>
          <cell r="F4768" t="str">
            <v>SIEC Abr/26</v>
          </cell>
        </row>
        <row r="4769">
          <cell r="A4769" t="str">
            <v>11.01.02.101</v>
          </cell>
          <cell r="B4769" t="str">
            <v>ENSAIOS DE CARACTERIZAÇÃO</v>
          </cell>
          <cell r="C4769" t="str">
            <v/>
          </cell>
          <cell r="E4769">
            <v>0</v>
          </cell>
          <cell r="F4769" t="str">
            <v>SIEC Abr/26</v>
          </cell>
        </row>
        <row r="4770">
          <cell r="A4770" t="str">
            <v>11.01.02.101.01</v>
          </cell>
          <cell r="B4770" t="str">
            <v>Ensaio de laboratório - Massa específica dos grãos de solo</v>
          </cell>
          <cell r="C4770" t="str">
            <v>un</v>
          </cell>
          <cell r="D4770">
            <v>177.01</v>
          </cell>
          <cell r="E4770">
            <v>142.77302790772706</v>
          </cell>
          <cell r="F4770" t="str">
            <v>SIEC Abr/26</v>
          </cell>
        </row>
        <row r="4771">
          <cell r="A4771" t="str">
            <v>11.02</v>
          </cell>
          <cell r="B4771" t="str">
            <v>VIÁRIO</v>
          </cell>
          <cell r="C4771" t="str">
            <v/>
          </cell>
          <cell r="E4771">
            <v>0</v>
          </cell>
          <cell r="F4771" t="str">
            <v>SIEC Abr/26</v>
          </cell>
        </row>
        <row r="4772">
          <cell r="A4772" t="str">
            <v>11.02.01</v>
          </cell>
          <cell r="B4772" t="str">
            <v>SINALIZAÇÃO VIÁRIA</v>
          </cell>
          <cell r="C4772" t="str">
            <v/>
          </cell>
          <cell r="E4772">
            <v>0</v>
          </cell>
          <cell r="F4772" t="str">
            <v>SIEC Abr/26</v>
          </cell>
        </row>
        <row r="4773">
          <cell r="A4773" t="str">
            <v>11.02.01.100</v>
          </cell>
          <cell r="B4773" t="str">
            <v>SINALIZAÇÃO VIÁRIA VERTICAL</v>
          </cell>
          <cell r="C4773" t="str">
            <v/>
          </cell>
          <cell r="E4773">
            <v>0</v>
          </cell>
          <cell r="F4773" t="str">
            <v>SIEC Abr/26</v>
          </cell>
        </row>
        <row r="4774">
          <cell r="A4774" t="str">
            <v>11.02.01.100.23</v>
          </cell>
          <cell r="B4774" t="str">
            <v>Conjunto caixa de passagem Tipo RM</v>
          </cell>
          <cell r="C4774" t="str">
            <v>pç</v>
          </cell>
          <cell r="D4774">
            <v>1836.58</v>
          </cell>
          <cell r="E4774">
            <v>1481.3518309404742</v>
          </cell>
          <cell r="F4774" t="str">
            <v>SIEC Abr/26</v>
          </cell>
        </row>
        <row r="4775">
          <cell r="A4775" t="str">
            <v>11.02.01.100.02</v>
          </cell>
          <cell r="B4775" t="str">
            <v xml:space="preserve">Fornecimento e Transporte de Placa de Aço - GT+GI </v>
          </cell>
          <cell r="C4775" t="str">
            <v>m²</v>
          </cell>
          <cell r="D4775">
            <v>1228.74</v>
          </cell>
          <cell r="E4775">
            <v>991.0792063236006</v>
          </cell>
          <cell r="F4775" t="str">
            <v>SIEC Abr/26</v>
          </cell>
        </row>
        <row r="4776">
          <cell r="A4776" t="str">
            <v>11.02.01.100.01</v>
          </cell>
          <cell r="B4776" t="str">
            <v>Fornecimento e Transporte de Placa de Aço - GT+GT</v>
          </cell>
          <cell r="C4776" t="str">
            <v>m²</v>
          </cell>
          <cell r="D4776">
            <v>1176.24</v>
          </cell>
          <cell r="E4776">
            <v>948.7336667204388</v>
          </cell>
          <cell r="F4776" t="str">
            <v>SIEC Abr/26</v>
          </cell>
        </row>
        <row r="4777">
          <cell r="A4777" t="str">
            <v>11.02.01.100.03</v>
          </cell>
          <cell r="B4777" t="str">
            <v xml:space="preserve">Instalação de Placa Metálica para Sinalização Viária </v>
          </cell>
          <cell r="C4777" t="str">
            <v>m²</v>
          </cell>
          <cell r="D4777">
            <v>232.57</v>
          </cell>
          <cell r="E4777">
            <v>187.58670753347315</v>
          </cell>
          <cell r="F4777" t="str">
            <v>SIEC Abr/26</v>
          </cell>
        </row>
        <row r="4778">
          <cell r="A4778" t="str">
            <v>11.02.01.100.04</v>
          </cell>
          <cell r="B4778" t="str">
            <v xml:space="preserve">Suporte de madeira tratada 0,10 x 0,10m, para placas de sinalização vertical </v>
          </cell>
          <cell r="C4778" t="str">
            <v>m</v>
          </cell>
          <cell r="D4778">
            <v>58.68</v>
          </cell>
          <cell r="E4778">
            <v>47.330214550733992</v>
          </cell>
          <cell r="F4778" t="str">
            <v>SIEC Abr/26</v>
          </cell>
        </row>
        <row r="4779">
          <cell r="A4779" t="str">
            <v>11.02.01.100.22</v>
          </cell>
          <cell r="B4779" t="str">
            <v>Tachão refletivo em plástico injetado - bidirecional - fornecimento e colocação</v>
          </cell>
          <cell r="C4779" t="str">
            <v>pç</v>
          </cell>
          <cell r="D4779">
            <v>90.94</v>
          </cell>
          <cell r="E4779">
            <v>73.350540409743502</v>
          </cell>
          <cell r="F4779" t="str">
            <v>SIEC Abr/26</v>
          </cell>
        </row>
        <row r="4780">
          <cell r="A4780" t="str">
            <v>11.02.01.100.21</v>
          </cell>
          <cell r="B4780" t="str">
            <v>Tachão refletivo em plástico injetado - monodirecional - fornecimento e colocação - amarelo</v>
          </cell>
          <cell r="C4780" t="str">
            <v>pç</v>
          </cell>
          <cell r="D4780">
            <v>88.69</v>
          </cell>
          <cell r="E4780">
            <v>71.535731569608004</v>
          </cell>
          <cell r="F4780" t="str">
            <v>SIEC Abr/26</v>
          </cell>
        </row>
        <row r="4781">
          <cell r="A4781" t="str">
            <v>11.02.01.100.20</v>
          </cell>
          <cell r="B4781" t="str">
            <v>Tachão refletivo em plástico injetado - monodirecional - fornecimento e colocação - branco</v>
          </cell>
          <cell r="C4781" t="str">
            <v>pç</v>
          </cell>
          <cell r="D4781">
            <v>88.69</v>
          </cell>
          <cell r="E4781">
            <v>71.535731569608004</v>
          </cell>
          <cell r="F4781" t="str">
            <v>SIEC Abr/26</v>
          </cell>
        </row>
        <row r="4782">
          <cell r="A4782" t="str">
            <v>11.02.01.200</v>
          </cell>
          <cell r="B4782" t="str">
            <v>SINALIZAÇÃO VIÁRIA HORIZONTAL</v>
          </cell>
          <cell r="C4782" t="str">
            <v/>
          </cell>
          <cell r="E4782">
            <v>0</v>
          </cell>
          <cell r="F4782" t="str">
            <v>SIEC Abr/26</v>
          </cell>
        </row>
        <row r="4783">
          <cell r="A4783" t="str">
            <v>11.02.01.200.01</v>
          </cell>
          <cell r="B4783" t="str">
            <v>Demarcação viária com material termoplástico retro-refletivo por aspersão - "Hot spray", esp. 1,5 mm</v>
          </cell>
          <cell r="C4783" t="str">
            <v>m²</v>
          </cell>
          <cell r="D4783">
            <v>47.6</v>
          </cell>
          <cell r="E4783">
            <v>38.393289240200033</v>
          </cell>
          <cell r="F4783" t="str">
            <v>SIEC Abr/26</v>
          </cell>
        </row>
        <row r="4784">
          <cell r="A4784" t="str">
            <v>11.02.01.200.03</v>
          </cell>
          <cell r="B4784" t="str">
            <v>Sinalização Horizontal Acrílica base água</v>
          </cell>
          <cell r="C4784" t="str">
            <v>m²</v>
          </cell>
          <cell r="D4784">
            <v>34.340000000000003</v>
          </cell>
          <cell r="E4784">
            <v>27.698015809001454</v>
          </cell>
          <cell r="F4784" t="str">
            <v>SIEC Abr/26</v>
          </cell>
        </row>
        <row r="4785">
          <cell r="A4785" t="str">
            <v>11.02.01.200.05</v>
          </cell>
          <cell r="B4785" t="str">
            <v>Tacha com Elemento Refletivo - Vidro Espelhado, Lapidado e Bidirecional</v>
          </cell>
          <cell r="C4785" t="str">
            <v>un</v>
          </cell>
          <cell r="D4785">
            <v>37.03</v>
          </cell>
          <cell r="E4785">
            <v>29.867720600096792</v>
          </cell>
          <cell r="F4785" t="str">
            <v>SIEC Abr/26</v>
          </cell>
        </row>
        <row r="4786">
          <cell r="A4786" t="str">
            <v>11.02.01.200.04</v>
          </cell>
          <cell r="B4786" t="str">
            <v>Tacha com Elemento Refletivo - Vidro Espelhado, Lapidado e Monodirecional</v>
          </cell>
          <cell r="C4786" t="str">
            <v>un</v>
          </cell>
          <cell r="D4786">
            <v>32.67</v>
          </cell>
          <cell r="E4786">
            <v>26.351024358767543</v>
          </cell>
          <cell r="F4786" t="str">
            <v>SIEC Abr/26</v>
          </cell>
        </row>
        <row r="4787">
          <cell r="A4787" t="str">
            <v>11.02.02</v>
          </cell>
          <cell r="B4787" t="str">
            <v>PROTEÇÃO</v>
          </cell>
          <cell r="C4787" t="str">
            <v/>
          </cell>
          <cell r="E4787">
            <v>0</v>
          </cell>
          <cell r="F4787" t="str">
            <v>SIEC Abr/26</v>
          </cell>
        </row>
        <row r="4788">
          <cell r="A4788" t="str">
            <v>11.02.02.100</v>
          </cell>
          <cell r="B4788" t="str">
            <v>PROTEÇÃO</v>
          </cell>
          <cell r="C4788" t="str">
            <v/>
          </cell>
          <cell r="E4788">
            <v>0</v>
          </cell>
          <cell r="F4788" t="str">
            <v>SIEC Abr/26</v>
          </cell>
        </row>
        <row r="4789">
          <cell r="A4789" t="str">
            <v>11.02.02.100.03</v>
          </cell>
          <cell r="B4789" t="str">
            <v>Barreira dupla de concreto, armada, pré-moldada (perfil New Jersey) - L &gt; 3,00 m e H = 1.070 mm</v>
          </cell>
          <cell r="C4789" t="str">
            <v>m</v>
          </cell>
          <cell r="D4789">
            <v>535.85</v>
          </cell>
          <cell r="E4789">
            <v>432.20680754960478</v>
          </cell>
          <cell r="F4789" t="str">
            <v>SIEC Abr/26</v>
          </cell>
        </row>
        <row r="4790">
          <cell r="A4790" t="str">
            <v>11.02.02.100.06</v>
          </cell>
          <cell r="B4790" t="str">
            <v>Barreira simples de concreto, armada, pré-moldada (perfil New Jersey) - L &gt; 3,00 m e H = 1.070 mm</v>
          </cell>
          <cell r="C4790" t="str">
            <v>m</v>
          </cell>
          <cell r="D4790">
            <v>439.28</v>
          </cell>
          <cell r="E4790">
            <v>354.31521213098887</v>
          </cell>
          <cell r="F4790" t="str">
            <v>SIEC Abr/26</v>
          </cell>
        </row>
        <row r="4791">
          <cell r="A4791" t="str">
            <v>11.02.02.100.09</v>
          </cell>
          <cell r="B4791" t="str">
            <v>Confecção de barreira dupla de concreto, armada, pré-moldada (perfil New Jersey) - L &gt; 3,00 m e H = 1.070 mm</v>
          </cell>
          <cell r="C4791" t="str">
            <v>m</v>
          </cell>
          <cell r="D4791">
            <v>528.04999999999995</v>
          </cell>
          <cell r="E4791">
            <v>425.91547023713497</v>
          </cell>
          <cell r="F4791" t="str">
            <v>SIEC Abr/26</v>
          </cell>
        </row>
        <row r="4792">
          <cell r="A4792" t="str">
            <v>11.02.02.100.08</v>
          </cell>
          <cell r="B4792" t="str">
            <v>Confecção de barreira simples de concreto, armada, pré-moldada (perfil New Jersey) - L &gt; 3,00 m e H = 1.070 mm</v>
          </cell>
          <cell r="C4792" t="str">
            <v>m</v>
          </cell>
          <cell r="D4792">
            <v>431.48</v>
          </cell>
          <cell r="E4792">
            <v>348.02387481851912</v>
          </cell>
          <cell r="F4792" t="str">
            <v>SIEC Abr/26</v>
          </cell>
        </row>
        <row r="4793">
          <cell r="A4793" t="str">
            <v>11.02.02.100.04</v>
          </cell>
          <cell r="B4793" t="str">
            <v>Guarda-corpo de concreto - Passarela - DES.5370 do DER</v>
          </cell>
          <cell r="C4793" t="str">
            <v>m</v>
          </cell>
          <cell r="D4793">
            <v>408.9</v>
          </cell>
          <cell r="E4793">
            <v>329.81125988062587</v>
          </cell>
          <cell r="F4793" t="str">
            <v>SIEC Abr/26</v>
          </cell>
        </row>
        <row r="4794">
          <cell r="A4794" t="str">
            <v>11.03</v>
          </cell>
          <cell r="B4794" t="str">
            <v>BICICLETÁRIO</v>
          </cell>
          <cell r="C4794" t="str">
            <v/>
          </cell>
          <cell r="E4794">
            <v>0</v>
          </cell>
          <cell r="F4794" t="str">
            <v>SIEC Abr/26</v>
          </cell>
        </row>
        <row r="4795">
          <cell r="A4795" t="str">
            <v>11.03.01</v>
          </cell>
          <cell r="B4795" t="str">
            <v>BICICLETÁRIO</v>
          </cell>
          <cell r="C4795" t="str">
            <v/>
          </cell>
          <cell r="E4795">
            <v>0</v>
          </cell>
          <cell r="F4795" t="str">
            <v>SIEC Abr/26</v>
          </cell>
        </row>
        <row r="4796">
          <cell r="A4796" t="str">
            <v>11.03.01.100</v>
          </cell>
          <cell r="B4796" t="str">
            <v>BICICLETÁRIO</v>
          </cell>
          <cell r="C4796" t="str">
            <v/>
          </cell>
          <cell r="E4796">
            <v>0</v>
          </cell>
          <cell r="F4796" t="str">
            <v>SIEC Abr/26</v>
          </cell>
        </row>
        <row r="4797">
          <cell r="A4797" t="str">
            <v>11.03.01.100.04</v>
          </cell>
          <cell r="B4797" t="str">
            <v>NEK 14_Paraciclo duplo para 16 bicicletas com estrutura em aço galvanizado pintado (cor cinza grafite - ref. Munsell N3) com ganchos em aço galvanizado pintado (cor cinza grafite - ref. Munsell N3) e revestido com emborrachamento a quente (plastisol - e= 3 mm) em módulos de 40 cm</v>
          </cell>
          <cell r="C4797" t="str">
            <v>cj</v>
          </cell>
          <cell r="D4797">
            <v>5399.34</v>
          </cell>
          <cell r="E4797">
            <v>4355.0088723987737</v>
          </cell>
          <cell r="F4797" t="str">
            <v>SIEC Abr/26</v>
          </cell>
        </row>
        <row r="4798">
          <cell r="A4798" t="str">
            <v>11.03.01.100.08</v>
          </cell>
          <cell r="B4798" t="str">
            <v>NEK 16_Paraciclo simples para 8 bicicletas com estrutura em aço galvanizado pintado (cor cinza grafite - ref. Munsell N3) com ganchos em aço galvanizado pintado (cor cinza grafite - ref. Munsell N3) e revestido com emborrachamento a quente (plastisol - e= 3 mm) em módulos de 40 cm</v>
          </cell>
          <cell r="C4798" t="str">
            <v>cj</v>
          </cell>
          <cell r="D4798">
            <v>4225.4399999999996</v>
          </cell>
          <cell r="E4798">
            <v>3408.1626068720757</v>
          </cell>
          <cell r="F4798" t="str">
            <v>SIEC Abr/26</v>
          </cell>
        </row>
        <row r="4799">
          <cell r="A4799" t="str">
            <v>11.03.01.100.05</v>
          </cell>
          <cell r="B4799" t="str">
            <v>NEK 17_Paraciclo simples para 10 bicicletas com estrutura em aço galvanizado pintado (cor cinza grafite - ref. Munsell N3) com ganchos em aço galvanizado pintado (cor cinza grafite - ref. Munsell N3) e revestido com emborrachamento a quente (plastisol - e= 3 mm) em módulos de 30 cm</v>
          </cell>
          <cell r="C4799" t="str">
            <v>cj</v>
          </cell>
          <cell r="D4799">
            <v>4348.1099999999997</v>
          </cell>
          <cell r="E4799">
            <v>3507.1059848362638</v>
          </cell>
          <cell r="F4799" t="str">
            <v>SIEC Abr/26</v>
          </cell>
        </row>
        <row r="4800">
          <cell r="A4800" t="str">
            <v>11.04</v>
          </cell>
          <cell r="B4800" t="str">
            <v>ARGAMASSAS</v>
          </cell>
          <cell r="C4800" t="str">
            <v/>
          </cell>
          <cell r="E4800">
            <v>0</v>
          </cell>
          <cell r="F4800" t="str">
            <v>SIEC Abr/26</v>
          </cell>
        </row>
        <row r="4801">
          <cell r="A4801" t="str">
            <v>11.04.01</v>
          </cell>
          <cell r="B4801" t="str">
            <v>ARGAMASSAS</v>
          </cell>
          <cell r="C4801" t="str">
            <v/>
          </cell>
          <cell r="E4801">
            <v>0</v>
          </cell>
          <cell r="F4801" t="str">
            <v>SIEC Abr/26</v>
          </cell>
        </row>
        <row r="4802">
          <cell r="A4802" t="str">
            <v>11.04.01.100</v>
          </cell>
          <cell r="B4802" t="str">
            <v>ARGAMASSAS</v>
          </cell>
          <cell r="C4802" t="str">
            <v/>
          </cell>
          <cell r="E4802">
            <v>0</v>
          </cell>
          <cell r="F4802" t="str">
            <v>SIEC Abr/26</v>
          </cell>
        </row>
        <row r="4803">
          <cell r="A4803" t="str">
            <v>11.04.01.100.03</v>
          </cell>
          <cell r="B4803" t="str">
            <v>Argamassa de cimento e areia sem peneirar traço 1:2</v>
          </cell>
          <cell r="C4803" t="str">
            <v>m³</v>
          </cell>
          <cell r="D4803">
            <v>891.61</v>
          </cell>
          <cell r="E4803">
            <v>719.15631553476362</v>
          </cell>
          <cell r="F4803" t="str">
            <v>SIEC Abr/26</v>
          </cell>
        </row>
        <row r="4804">
          <cell r="A4804" t="str">
            <v>11.04.01.100.04</v>
          </cell>
          <cell r="B4804" t="str">
            <v>Argamassa de cimento e areia sem peneirar traço 1:2 com aditivo impermeabilizante</v>
          </cell>
          <cell r="C4804" t="str">
            <v>m³</v>
          </cell>
          <cell r="D4804">
            <v>1027.01</v>
          </cell>
          <cell r="E4804">
            <v>828.36747862558479</v>
          </cell>
          <cell r="F4804" t="str">
            <v>SIEC Abr/26</v>
          </cell>
        </row>
        <row r="4805">
          <cell r="A4805" t="str">
            <v>11.04.01.100.06</v>
          </cell>
          <cell r="B4805" t="str">
            <v>Argamassa de cimento e areia sem peneirar traço 1:5</v>
          </cell>
          <cell r="C4805" t="str">
            <v>m³</v>
          </cell>
          <cell r="D4805">
            <v>709.89</v>
          </cell>
          <cell r="E4805">
            <v>572.58428778835298</v>
          </cell>
          <cell r="F4805" t="str">
            <v>SIEC Abr/26</v>
          </cell>
        </row>
        <row r="4806">
          <cell r="A4806" t="str">
            <v>11.04.01.100.02</v>
          </cell>
          <cell r="B4806" t="str">
            <v>Argamassa de cimento e areia sem peneirar traço 1:5, com aditivo impermeabilizante</v>
          </cell>
          <cell r="C4806" t="str">
            <v>m³</v>
          </cell>
          <cell r="D4806">
            <v>845.29</v>
          </cell>
          <cell r="E4806">
            <v>681.79545087917404</v>
          </cell>
          <cell r="F4806" t="str">
            <v>SIEC Abr/26</v>
          </cell>
        </row>
        <row r="4807">
          <cell r="A4807" t="str">
            <v>11.04.01.100.26</v>
          </cell>
          <cell r="B4807" t="str">
            <v xml:space="preserve">Argamassa de solo-cimento com 10% de cimento e material de jazida - preparo e injeção em tunnel liner </v>
          </cell>
          <cell r="C4807" t="str">
            <v>m³</v>
          </cell>
          <cell r="D4807">
            <v>369.11</v>
          </cell>
          <cell r="E4807">
            <v>297.71737376996293</v>
          </cell>
          <cell r="F4807" t="str">
            <v>SIEC Abr/26</v>
          </cell>
        </row>
        <row r="4808">
          <cell r="A4808" t="str">
            <v>11.04.01.100.18</v>
          </cell>
          <cell r="B4808" t="str">
            <v>Argamassa industrializada para chapisco rolado, preparo com misturador de eixo horizontal de 300 kg</v>
          </cell>
          <cell r="C4808" t="str">
            <v>m³</v>
          </cell>
          <cell r="D4808">
            <v>5408.62</v>
          </cell>
          <cell r="E4808">
            <v>4362.4939506371993</v>
          </cell>
          <cell r="F4808" t="str">
            <v>SIEC Abr/26</v>
          </cell>
        </row>
        <row r="4809">
          <cell r="A4809" t="str">
            <v>11.04.01.100.08</v>
          </cell>
          <cell r="B4809" t="str">
            <v>Argamassa mista com areia grossa 1:2:8</v>
          </cell>
          <cell r="C4809" t="str">
            <v>m³</v>
          </cell>
          <cell r="D4809">
            <v>781.36</v>
          </cell>
          <cell r="E4809">
            <v>630.23068236812389</v>
          </cell>
          <cell r="F4809" t="str">
            <v>SIEC Abr/26</v>
          </cell>
        </row>
        <row r="4810">
          <cell r="A4810" t="str">
            <v>11.04.01.100.25</v>
          </cell>
          <cell r="B4810" t="str">
            <v>Argamassa traço 1:1,93 (em volume de cimento e areia média úmida), fck 20 mpa, preparo mecânico com misturador duplo horizontal de alta turbulência</v>
          </cell>
          <cell r="C4810" t="str">
            <v>m³</v>
          </cell>
          <cell r="D4810">
            <v>872.5</v>
          </cell>
          <cell r="E4810">
            <v>703.74253911921278</v>
          </cell>
          <cell r="F4810" t="str">
            <v>SIEC Abr/26</v>
          </cell>
        </row>
        <row r="4811">
          <cell r="A4811" t="str">
            <v>11.04.01.100.28</v>
          </cell>
          <cell r="B4811" t="str">
            <v>Argamassa traço 1:1:6 (em volume de cimento, cal e areia média úmida) para emboço/massa única/assentamento de alvenaria de vedação, preparo manual.</v>
          </cell>
          <cell r="C4811" t="str">
            <v>m³</v>
          </cell>
          <cell r="D4811">
            <v>848.49</v>
          </cell>
          <cell r="E4811">
            <v>684.37651234070006</v>
          </cell>
          <cell r="F4811" t="str">
            <v>SIEC Abr/26</v>
          </cell>
        </row>
        <row r="4812">
          <cell r="A4812" t="str">
            <v>11.04.01.100.24</v>
          </cell>
          <cell r="B4812" t="str">
            <v>Argamassa traço 1:1:6 (em volume de cimento, cal e areia média úmida) para emboço/massa única/assentamento de alvenaria de vedação, preparo mecânico com betoneira 400 l</v>
          </cell>
          <cell r="C4812" t="str">
            <v>m³</v>
          </cell>
          <cell r="D4812">
            <v>659.35</v>
          </cell>
          <cell r="E4812">
            <v>531.81964833037591</v>
          </cell>
          <cell r="F4812" t="str">
            <v>SIEC Abr/26</v>
          </cell>
        </row>
        <row r="4813">
          <cell r="A4813" t="str">
            <v>11.04.01.100.14</v>
          </cell>
          <cell r="B4813" t="str">
            <v>Argamassa traço 1:2:8 (cimento, cal e areia média) para emboço/massa única/assentamento de alvenaria de vedação, preparo manual</v>
          </cell>
          <cell r="C4813" t="str">
            <v>m³</v>
          </cell>
          <cell r="D4813">
            <v>856.88</v>
          </cell>
          <cell r="E4813">
            <v>691.1437328601387</v>
          </cell>
          <cell r="F4813" t="str">
            <v>SIEC Abr/26</v>
          </cell>
        </row>
        <row r="4814">
          <cell r="A4814" t="str">
            <v>11.04.01.100.15</v>
          </cell>
          <cell r="B4814" t="str">
            <v>Argamassa traço 1:2:8 (cimento, cal e areia média) para emboço/massa única/assentamento de alvenaria de vedação, preparo mecânico com betoneira 400 L</v>
          </cell>
          <cell r="C4814" t="str">
            <v>m³</v>
          </cell>
          <cell r="D4814">
            <v>650.11</v>
          </cell>
          <cell r="E4814">
            <v>524.3668333602194</v>
          </cell>
          <cell r="F4814" t="str">
            <v>SIEC Abr/26</v>
          </cell>
        </row>
        <row r="4815">
          <cell r="A4815" t="str">
            <v>11.04.01.100.29</v>
          </cell>
          <cell r="B4815" t="str">
            <v>Argamassa traço 1:2:9 (em volume de cimento, cal e areia média úmida) para emboço/massa única/assentamento de alvenaria de vedação, preparo mecânico com betoneira 400 L</v>
          </cell>
          <cell r="C4815" t="str">
            <v>m³</v>
          </cell>
          <cell r="D4815">
            <v>618.9</v>
          </cell>
          <cell r="E4815">
            <v>499.19341829327311</v>
          </cell>
          <cell r="F4815" t="str">
            <v>SIEC Abr/26</v>
          </cell>
        </row>
        <row r="4816">
          <cell r="A4816" t="str">
            <v>11.04.01.100.35</v>
          </cell>
          <cell r="B4816" t="str">
            <v>Argamassa traço 1:2:9 (em volume de cimento, cal e areia média úmida) para emboço/massa única/assentamento de alvenaria de vedação, preparo mecânico com betoneira 600 l</v>
          </cell>
          <cell r="C4816" t="str">
            <v>m³</v>
          </cell>
          <cell r="D4816">
            <v>624.79999999999995</v>
          </cell>
          <cell r="E4816">
            <v>503.95225036296171</v>
          </cell>
          <cell r="F4816" t="str">
            <v>SIEC Abr/26</v>
          </cell>
        </row>
        <row r="4817">
          <cell r="A4817" t="str">
            <v>11.04.01.100.20</v>
          </cell>
          <cell r="B4817" t="str">
            <v>Argamassa traço 1:3 (cimento e areia média) para contra piso, preparo mecânico com betoneira 400 l</v>
          </cell>
          <cell r="C4817" t="str">
            <v>m³</v>
          </cell>
          <cell r="D4817">
            <v>704.98</v>
          </cell>
          <cell r="E4817">
            <v>568.62397160832393</v>
          </cell>
          <cell r="F4817" t="str">
            <v>SIEC Abr/26</v>
          </cell>
        </row>
        <row r="4818">
          <cell r="A4818" t="str">
            <v>11.04.01.100.19</v>
          </cell>
          <cell r="B4818" t="str">
            <v>Argamassa traço 1:3 (cimento e areia média), preparo manual</v>
          </cell>
          <cell r="C4818" t="str">
            <v>m³</v>
          </cell>
          <cell r="D4818">
            <v>749.25</v>
          </cell>
          <cell r="E4818">
            <v>604.33134376512339</v>
          </cell>
          <cell r="F4818" t="str">
            <v>SIEC Abr/26</v>
          </cell>
        </row>
        <row r="4819">
          <cell r="A4819" t="str">
            <v>11.04.01.100.05</v>
          </cell>
          <cell r="B4819" t="str">
            <v>Argamassa traço 1:3 (cimento e areia média), preparo mecânico com betoneira 400l</v>
          </cell>
          <cell r="C4819" t="str">
            <v>m³</v>
          </cell>
          <cell r="D4819">
            <v>581.65</v>
          </cell>
          <cell r="E4819">
            <v>469.14824971769639</v>
          </cell>
          <cell r="F4819" t="str">
            <v>SIEC Abr/26</v>
          </cell>
        </row>
        <row r="4820">
          <cell r="A4820" t="str">
            <v>11.04.01.100.30</v>
          </cell>
          <cell r="B4820" t="str">
            <v>Argamassa traço 1:3 (em volume de cimento e areia grossa úmida) para chapisco convencional, preparo mecânico com betoneira 400 l</v>
          </cell>
          <cell r="C4820" t="str">
            <v>m³</v>
          </cell>
          <cell r="D4820">
            <v>548.45000000000005</v>
          </cell>
          <cell r="E4820">
            <v>442.36973705436361</v>
          </cell>
          <cell r="F4820" t="str">
            <v>SIEC Abr/26</v>
          </cell>
        </row>
        <row r="4821">
          <cell r="A4821" t="str">
            <v>11.04.01.100.01</v>
          </cell>
          <cell r="B4821" t="str">
            <v>Argamassa traço 1:3 (em volume de cimento e areia média úmida) com adição de impermeabilizante, preparo mecânico com betoneira 400 l</v>
          </cell>
          <cell r="C4821" t="str">
            <v>m³</v>
          </cell>
          <cell r="D4821">
            <v>736.14</v>
          </cell>
          <cell r="E4821">
            <v>593.75705758993388</v>
          </cell>
          <cell r="F4821" t="str">
            <v>SIEC Abr/26</v>
          </cell>
        </row>
        <row r="4822">
          <cell r="A4822" t="str">
            <v>11.04.01.100.17</v>
          </cell>
          <cell r="B4822" t="str">
            <v>Argamassa traço 1:4 (cimento e areia grossa) para chapisco convencional, preparo mecânico com betoneira 400 L</v>
          </cell>
          <cell r="C4822" t="str">
            <v>m³</v>
          </cell>
          <cell r="D4822">
            <v>521.44000000000005</v>
          </cell>
          <cell r="E4822">
            <v>420.58396515567028</v>
          </cell>
          <cell r="F4822" t="str">
            <v>SIEC Abr/26</v>
          </cell>
        </row>
        <row r="4823">
          <cell r="A4823" t="str">
            <v>11.04.01.100.22</v>
          </cell>
          <cell r="B4823" t="str">
            <v>Argamassa traço 1:4 (cimento e areia média) preparo mecânico com betoneira 600 L</v>
          </cell>
          <cell r="C4823" t="str">
            <v>m³</v>
          </cell>
          <cell r="D4823">
            <v>485.53</v>
          </cell>
          <cell r="E4823">
            <v>391.61961606710759</v>
          </cell>
          <cell r="F4823" t="str">
            <v>SIEC Abr/26</v>
          </cell>
        </row>
        <row r="4824">
          <cell r="A4824" t="str">
            <v>11.04.01.100.21</v>
          </cell>
          <cell r="B4824" t="str">
            <v>Argamassa traço 1:4 (cimento e areia média), preparo manual</v>
          </cell>
          <cell r="C4824" t="str">
            <v>m³</v>
          </cell>
          <cell r="D4824">
            <v>695.82</v>
          </cell>
          <cell r="E4824">
            <v>561.23568317470563</v>
          </cell>
          <cell r="F4824" t="str">
            <v>SIEC Abr/26</v>
          </cell>
        </row>
        <row r="4825">
          <cell r="A4825" t="str">
            <v>11.04.01.100.27</v>
          </cell>
          <cell r="B4825" t="str">
            <v>Armação para execução de radier, piso de concreto ou laje sobre solo, com uso de tela Q-196. AF_09/2021</v>
          </cell>
          <cell r="C4825" t="str">
            <v>kg</v>
          </cell>
          <cell r="D4825">
            <v>12.3</v>
          </cell>
          <cell r="E4825">
            <v>9.9209549927407643</v>
          </cell>
          <cell r="F4825" t="str">
            <v>SIEC Abr/26</v>
          </cell>
        </row>
        <row r="4826">
          <cell r="A4826" t="str">
            <v>11.04.01.100.10</v>
          </cell>
          <cell r="B4826" t="str">
            <v>Graute à base de cimento e aditivos, para recuperação de concreto estrutural e fundações de precisão</v>
          </cell>
          <cell r="C4826" t="str">
            <v>m³</v>
          </cell>
          <cell r="D4826">
            <v>4838.3</v>
          </cell>
          <cell r="E4826">
            <v>3902.4842716567191</v>
          </cell>
          <cell r="F4826" t="str">
            <v>SIEC Abr/26</v>
          </cell>
        </row>
        <row r="4827">
          <cell r="A4827" t="str">
            <v>11.04.01.100.16</v>
          </cell>
          <cell r="B4827" t="str">
            <v>Microconcreto para reparos e grouteamento</v>
          </cell>
          <cell r="C4827" t="str">
            <v>m³</v>
          </cell>
          <cell r="D4827">
            <v>3169.06</v>
          </cell>
          <cell r="E4827">
            <v>2556.1058235199225</v>
          </cell>
          <cell r="F4827" t="str">
            <v>SIEC Abr/26</v>
          </cell>
        </row>
        <row r="4828">
          <cell r="A4828" t="str">
            <v>11.04.01.101</v>
          </cell>
          <cell r="B4828" t="str">
            <v>SERVIÇOS ESPECÍFICOS DIVERSOS</v>
          </cell>
          <cell r="C4828" t="str">
            <v/>
          </cell>
          <cell r="E4828">
            <v>0</v>
          </cell>
          <cell r="F4828" t="str">
            <v>SIEC Abr/26</v>
          </cell>
        </row>
        <row r="4829">
          <cell r="A4829" t="str">
            <v>11.04.01.101.110</v>
          </cell>
          <cell r="B4829" t="str">
            <v>Detalhamento de projeto</v>
          </cell>
          <cell r="C4829" t="str">
            <v>un</v>
          </cell>
          <cell r="D4829">
            <v>7765</v>
          </cell>
          <cell r="E4829">
            <v>6263.1069527343116</v>
          </cell>
          <cell r="F4829" t="str">
            <v>SIEC Abr/26</v>
          </cell>
        </row>
        <row r="4830">
          <cell r="A4830" t="str">
            <v>11.04.01.101.53</v>
          </cell>
          <cell r="B4830" t="str">
            <v>Palmilha isolante em EVA para trilho UIC-60, dim. 150x194 mm, e= 6 mm (AN1005-8)</v>
          </cell>
          <cell r="C4830" t="str">
            <v>un</v>
          </cell>
          <cell r="D4830">
            <v>8.92</v>
          </cell>
          <cell r="E4830">
            <v>7.1947088240038717</v>
          </cell>
          <cell r="F4830" t="str">
            <v>SIEC Abr/26</v>
          </cell>
        </row>
        <row r="4831">
          <cell r="A4831" t="str">
            <v>11.04.01.101.121</v>
          </cell>
          <cell r="B4831" t="str">
            <v>Tapume metálico, inclusive montagem</v>
          </cell>
          <cell r="C4831" t="str">
            <v>m²</v>
          </cell>
          <cell r="D4831">
            <v>199.13</v>
          </cell>
          <cell r="E4831">
            <v>160.61461526052588</v>
          </cell>
          <cell r="F4831" t="str">
            <v>SIEC Abr/26</v>
          </cell>
        </row>
        <row r="4832">
          <cell r="A4832">
            <v>12</v>
          </cell>
          <cell r="B4832" t="str">
            <v>MANUTENÇÃO E CONSERVAÇÃO</v>
          </cell>
          <cell r="C4832" t="str">
            <v/>
          </cell>
          <cell r="E4832">
            <v>0</v>
          </cell>
          <cell r="F4832" t="str">
            <v>SIEC Abr/26</v>
          </cell>
        </row>
        <row r="4833">
          <cell r="A4833" t="str">
            <v>12.03</v>
          </cell>
          <cell r="B4833" t="str">
            <v>SERVIÇOS TERCEIRIZADOS</v>
          </cell>
          <cell r="C4833" t="str">
            <v/>
          </cell>
          <cell r="E4833">
            <v>0</v>
          </cell>
          <cell r="F4833" t="str">
            <v>SIEC Abr/26</v>
          </cell>
        </row>
        <row r="4834">
          <cell r="A4834" t="str">
            <v>12.03.01</v>
          </cell>
          <cell r="B4834" t="str">
            <v>MANUTENCAO E CONSERVACAO</v>
          </cell>
          <cell r="C4834" t="str">
            <v/>
          </cell>
          <cell r="E4834">
            <v>0</v>
          </cell>
          <cell r="F4834" t="str">
            <v>SIEC Abr/26</v>
          </cell>
        </row>
        <row r="4835">
          <cell r="A4835" t="str">
            <v>12.03.01.100</v>
          </cell>
          <cell r="B4835" t="str">
            <v>JARDINAGEM</v>
          </cell>
          <cell r="C4835" t="str">
            <v/>
          </cell>
          <cell r="E4835">
            <v>0</v>
          </cell>
          <cell r="F4835" t="str">
            <v>SIEC Abr/26</v>
          </cell>
        </row>
        <row r="4836">
          <cell r="A4836" t="str">
            <v>12.03.01.100.02</v>
          </cell>
          <cell r="B4836" t="str">
            <v>Manutenção e conservação de áreas verdes - roçagem com remoção</v>
          </cell>
          <cell r="C4836" t="str">
            <v>m²</v>
          </cell>
          <cell r="D4836">
            <v>0.62</v>
          </cell>
          <cell r="E4836">
            <v>0.50008065817067271</v>
          </cell>
          <cell r="F4836" t="str">
            <v>SIEC Abr/26</v>
          </cell>
        </row>
        <row r="4837">
          <cell r="A4837" t="str">
            <v>12.03.01.100.03</v>
          </cell>
          <cell r="B4837" t="str">
            <v>Manutenção e conservação de gramados em área de talude</v>
          </cell>
          <cell r="C4837" t="str">
            <v>m²</v>
          </cell>
          <cell r="D4837">
            <v>1.28</v>
          </cell>
          <cell r="E4837">
            <v>1.032424584610421</v>
          </cell>
          <cell r="F4837" t="str">
            <v>SIEC Abr/26</v>
          </cell>
        </row>
        <row r="4838">
          <cell r="A4838" t="str">
            <v>12.03.01.100.01</v>
          </cell>
          <cell r="B4838" t="str">
            <v>Manutenção e conservação de jardins</v>
          </cell>
          <cell r="C4838" t="str">
            <v>m²</v>
          </cell>
          <cell r="D4838">
            <v>1.07</v>
          </cell>
          <cell r="E4838">
            <v>0.86304242619777383</v>
          </cell>
          <cell r="F4838" t="str">
            <v>SIEC Abr/26</v>
          </cell>
        </row>
        <row r="4839">
          <cell r="A4839" t="str">
            <v>12.03.01.100.04</v>
          </cell>
          <cell r="B4839" t="str">
            <v>Poda de pequena monta</v>
          </cell>
          <cell r="C4839" t="str">
            <v>m²</v>
          </cell>
          <cell r="D4839">
            <v>0.76</v>
          </cell>
          <cell r="E4839">
            <v>0.61300209711243747</v>
          </cell>
          <cell r="F4839" t="str">
            <v>SIEC Abr/26</v>
          </cell>
        </row>
      </sheetData>
      <sheetData sheetId="6">
        <row r="1">
          <cell r="A1" t="str">
            <v>SECRETARIA DE MEIO AMBIENTE, INFRAESTRUTURA E LOGÍSTICA</v>
          </cell>
        </row>
      </sheetData>
      <sheetData sheetId="7">
        <row r="1">
          <cell r="A1" t="str">
            <v>CGCIT</v>
          </cell>
        </row>
      </sheetData>
    </sheetDataSet>
  </externalBook>
</externalLink>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persons/person2.xml><?xml version="1.0" encoding="utf-8"?>
<personList xmlns="http://schemas.microsoft.com/office/spreadsheetml/2018/threadedcomments" xmlns:x="http://schemas.openxmlformats.org/spreadsheetml/2006/main"/>
</file>

<file path=xl/persons/person3.xml><?xml version="1.0" encoding="utf-8"?>
<personList xmlns="http://schemas.microsoft.com/office/spreadsheetml/2018/threadedcomments" xmlns:x="http://schemas.openxmlformats.org/spreadsheetml/2006/main"/>
</file>

<file path=xl/persons/person4.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pageSetUpPr fitToPage="1"/>
  </sheetPr>
  <dimension ref="B2:IY211"/>
  <sheetViews>
    <sheetView showGridLines="0" tabSelected="1" topLeftCell="B127" zoomScaleNormal="100" workbookViewId="0">
      <selection activeCell="E209" sqref="E209:E212"/>
    </sheetView>
  </sheetViews>
  <sheetFormatPr defaultRowHeight="12.75" x14ac:dyDescent="0.2"/>
  <cols>
    <col min="1" max="1" width="9.140625" style="1"/>
    <col min="2" max="2" width="11.140625" style="11" customWidth="1"/>
    <col min="3" max="3" width="14.7109375" style="11" customWidth="1"/>
    <col min="4" max="4" width="14.7109375" style="12" customWidth="1"/>
    <col min="5" max="5" width="70.85546875" style="12" customWidth="1"/>
    <col min="6" max="6" width="14.7109375" style="13" customWidth="1"/>
    <col min="7" max="9" width="14.7109375" style="11" customWidth="1"/>
    <col min="10" max="10" width="24.28515625" style="11" bestFit="1" customWidth="1"/>
    <col min="11" max="11" width="15.42578125" style="11" customWidth="1"/>
    <col min="12" max="12" width="20.28515625" style="11" customWidth="1"/>
    <col min="13" max="14" width="16.28515625" style="1" customWidth="1"/>
    <col min="15" max="16384" width="9.140625" style="1"/>
  </cols>
  <sheetData>
    <row r="2" spans="2:14" x14ac:dyDescent="0.2">
      <c r="C2" s="147"/>
      <c r="D2" s="147"/>
      <c r="E2" s="147"/>
      <c r="F2" s="147"/>
      <c r="G2" s="147"/>
      <c r="H2" s="147"/>
      <c r="I2" s="147"/>
      <c r="J2" s="14"/>
      <c r="K2" s="14"/>
      <c r="L2" s="14"/>
    </row>
    <row r="3" spans="2:14" x14ac:dyDescent="0.2">
      <c r="C3" s="147"/>
      <c r="D3" s="147"/>
      <c r="E3" s="147"/>
      <c r="F3" s="147"/>
      <c r="G3" s="147"/>
      <c r="H3" s="147"/>
      <c r="I3" s="147"/>
      <c r="J3" s="14"/>
      <c r="K3" s="14"/>
      <c r="L3" s="14"/>
    </row>
    <row r="4" spans="2:14" x14ac:dyDescent="0.2">
      <c r="C4" s="147" t="s">
        <v>1</v>
      </c>
      <c r="D4" s="147"/>
      <c r="E4" s="147"/>
      <c r="F4" s="147"/>
      <c r="G4" s="147"/>
      <c r="H4" s="147"/>
      <c r="I4" s="147"/>
      <c r="J4" s="14"/>
      <c r="K4" s="14"/>
      <c r="L4" s="14"/>
    </row>
    <row r="6" spans="2:14" ht="25.5" x14ac:dyDescent="0.2">
      <c r="E6" s="29" t="s">
        <v>74</v>
      </c>
    </row>
    <row r="7" spans="2:14" x14ac:dyDescent="0.2">
      <c r="E7" s="12" t="s">
        <v>75</v>
      </c>
      <c r="F7" s="17" t="s">
        <v>2</v>
      </c>
      <c r="H7" s="44"/>
      <c r="I7" s="44"/>
      <c r="J7" s="25"/>
      <c r="K7" s="25"/>
      <c r="L7" s="25"/>
    </row>
    <row r="8" spans="2:14" x14ac:dyDescent="0.2">
      <c r="F8" s="17"/>
      <c r="H8" s="25"/>
      <c r="I8" s="25"/>
      <c r="J8" s="25"/>
      <c r="K8" s="25"/>
      <c r="L8" s="25"/>
    </row>
    <row r="9" spans="2:14" s="9" customFormat="1" x14ac:dyDescent="0.2">
      <c r="B9" s="9" t="s">
        <v>3</v>
      </c>
      <c r="C9" s="15" t="s">
        <v>3</v>
      </c>
      <c r="D9" s="16" t="s">
        <v>4</v>
      </c>
      <c r="E9" s="16" t="s">
        <v>5</v>
      </c>
      <c r="F9" s="16" t="s">
        <v>6</v>
      </c>
      <c r="G9" s="18" t="s">
        <v>7</v>
      </c>
      <c r="H9" s="18" t="s">
        <v>8</v>
      </c>
      <c r="I9" s="19" t="s">
        <v>9</v>
      </c>
      <c r="J9" s="14"/>
      <c r="K9" s="14"/>
      <c r="L9" s="14"/>
    </row>
    <row r="10" spans="2:14" s="9" customFormat="1" x14ac:dyDescent="0.2">
      <c r="C10" s="57"/>
      <c r="D10" s="58"/>
      <c r="E10" s="49" t="s">
        <v>10</v>
      </c>
      <c r="F10" s="59"/>
      <c r="G10" s="48"/>
      <c r="H10" s="49"/>
      <c r="I10" s="52"/>
      <c r="L10" s="1"/>
      <c r="M10" s="1"/>
      <c r="N10" s="1"/>
    </row>
    <row r="11" spans="2:14" s="9" customFormat="1" x14ac:dyDescent="0.2">
      <c r="C11" s="57" t="s">
        <v>0</v>
      </c>
      <c r="D11" s="60">
        <v>17030002</v>
      </c>
      <c r="E11" s="61" t="str">
        <f>VLOOKUP(D11,[1]EDIF!$A$2:$D$2826,2,0)</f>
        <v>PLACA DE OBRA EM CHAPA DE AÇO GALVANIZADO</v>
      </c>
      <c r="F11" s="23" t="str">
        <f>VLOOKUP(D11,[1]EDIF!$A$2:$D$2826,3,0)</f>
        <v>M2</v>
      </c>
      <c r="G11" s="48">
        <v>6</v>
      </c>
      <c r="H11" s="54"/>
      <c r="I11" s="55">
        <f>TRUNC(G11*H11,2)</f>
        <v>0</v>
      </c>
      <c r="J11" s="72" t="e">
        <f t="shared" ref="J11:J20" si="0">I11/$I$202</f>
        <v>#DIV/0!</v>
      </c>
      <c r="L11" s="1"/>
    </row>
    <row r="12" spans="2:14" s="9" customFormat="1" x14ac:dyDescent="0.2">
      <c r="C12" s="57" t="s">
        <v>0</v>
      </c>
      <c r="D12" s="60">
        <v>20003061</v>
      </c>
      <c r="E12" s="61" t="str">
        <f>VLOOKUP(D12,[1]EDIF!$A$2:$D$2826,2,0)</f>
        <v>PROJETO EXECUTIVO (PRANCHA A1)</v>
      </c>
      <c r="F12" s="23" t="str">
        <f>VLOOKUP(D12,[1]EDIF!$A$2:$D$2826,3,0)</f>
        <v>UN</v>
      </c>
      <c r="G12" s="48">
        <v>6</v>
      </c>
      <c r="H12" s="54"/>
      <c r="I12" s="55">
        <f t="shared" ref="I12:I20" si="1">TRUNC(G12*H12,2)</f>
        <v>0</v>
      </c>
      <c r="J12" s="72" t="e">
        <f t="shared" si="0"/>
        <v>#DIV/0!</v>
      </c>
      <c r="L12" s="1"/>
    </row>
    <row r="13" spans="2:14" s="9" customFormat="1" ht="38.25" x14ac:dyDescent="0.2">
      <c r="C13" s="57" t="s">
        <v>0</v>
      </c>
      <c r="D13" s="58">
        <v>20005033</v>
      </c>
      <c r="E13" s="61" t="str">
        <f>VLOOKUP(D13,[1]EDIF!$A$2:$D$2826,2,0)</f>
        <v>DESENVOLVIMENTO DE PROJETO TÉCNICO DE PREVENÇÃO E COMBATE A INCÊNDIO E APROVAÇÃO JUNTO AO CORPO DE BOMBEIROS PARA EDIFICAÇÕES ATÉ 2000 M2</v>
      </c>
      <c r="F13" s="23" t="str">
        <f>VLOOKUP(D13,[1]EDIF!$A$2:$D$2826,3,0)</f>
        <v>GL</v>
      </c>
      <c r="G13" s="48">
        <v>1</v>
      </c>
      <c r="H13" s="54"/>
      <c r="I13" s="55">
        <f t="shared" si="1"/>
        <v>0</v>
      </c>
      <c r="J13" s="72" t="e">
        <f t="shared" si="0"/>
        <v>#DIV/0!</v>
      </c>
      <c r="L13" s="1"/>
    </row>
    <row r="14" spans="2:14" s="9" customFormat="1" ht="25.5" x14ac:dyDescent="0.2">
      <c r="C14" s="57" t="s">
        <v>0</v>
      </c>
      <c r="D14" s="60">
        <v>17090003</v>
      </c>
      <c r="E14" s="61" t="str">
        <f>VLOOKUP(D14,[1]EDIF!$A$2:$D$2826,2,0)</f>
        <v>LOCAÇÃO DE CONTAINER 2,30 X 6,00 M, ALT. 2,50 M, PARA ESCRITÓRIO, COM 1 SANITÁRIO, COMPLETO, SEM DIVISÓRIAS INTERNAS</v>
      </c>
      <c r="F14" s="23" t="str">
        <f>VLOOKUP(D14,[1]EDIF!$A$2:$D$2826,3,0)</f>
        <v>UNXMÊS</v>
      </c>
      <c r="G14" s="48">
        <v>12</v>
      </c>
      <c r="H14" s="54"/>
      <c r="I14" s="55">
        <f t="shared" si="1"/>
        <v>0</v>
      </c>
      <c r="J14" s="72" t="e">
        <f t="shared" si="0"/>
        <v>#DIV/0!</v>
      </c>
      <c r="L14" s="1"/>
    </row>
    <row r="15" spans="2:14" s="9" customFormat="1" x14ac:dyDescent="0.2">
      <c r="C15" s="57" t="s">
        <v>53</v>
      </c>
      <c r="D15" s="58" t="s">
        <v>56</v>
      </c>
      <c r="E15" s="61" t="str">
        <f>VLOOKUP(D15,[1]SIEC!$A$1:$F$4885,2,0)</f>
        <v>Ligação provisória de energia elétrica - instalação mínima</v>
      </c>
      <c r="F15" s="23" t="str">
        <f>VLOOKUP(D15,[1]SIEC!$A$1:$F$4885,3,0)</f>
        <v>un</v>
      </c>
      <c r="G15" s="48">
        <v>1</v>
      </c>
      <c r="H15" s="54"/>
      <c r="I15" s="55">
        <f t="shared" si="1"/>
        <v>0</v>
      </c>
      <c r="J15" s="72" t="e">
        <f t="shared" si="0"/>
        <v>#DIV/0!</v>
      </c>
      <c r="L15" s="1"/>
    </row>
    <row r="16" spans="2:14" s="9" customFormat="1" x14ac:dyDescent="0.2">
      <c r="C16" s="57" t="s">
        <v>53</v>
      </c>
      <c r="D16" s="58" t="s">
        <v>57</v>
      </c>
      <c r="E16" s="61" t="str">
        <f>VLOOKUP(D16,[1]SIEC!$A$1:$F$4885,2,0)</f>
        <v>Ligação provisória de água e instalação sanitária provisória - instalação mínima</v>
      </c>
      <c r="F16" s="23" t="str">
        <f>VLOOKUP(D16,[1]SIEC!$A$1:$F$4885,3,0)</f>
        <v>un</v>
      </c>
      <c r="G16" s="48">
        <v>1</v>
      </c>
      <c r="H16" s="54"/>
      <c r="I16" s="55">
        <f t="shared" si="1"/>
        <v>0</v>
      </c>
      <c r="J16" s="72" t="e">
        <f t="shared" si="0"/>
        <v>#DIV/0!</v>
      </c>
      <c r="L16" s="1"/>
    </row>
    <row r="17" spans="3:12" s="9" customFormat="1" ht="25.5" x14ac:dyDescent="0.2">
      <c r="C17" s="57" t="s">
        <v>52</v>
      </c>
      <c r="D17" s="58" t="s">
        <v>59</v>
      </c>
      <c r="E17" s="61" t="str">
        <f>VLOOKUP($D17,[1]CDHU!$A$1:$G$5122,2,0)</f>
        <v>Taxa de mobilização e desmobilização de equipamentos para execução de sondagem</v>
      </c>
      <c r="F17" s="23" t="str">
        <f>VLOOKUP($D17,[1]CDHU!$A$1:$G$5122,3,0)</f>
        <v>TX</v>
      </c>
      <c r="G17" s="48">
        <v>1</v>
      </c>
      <c r="H17" s="54"/>
      <c r="I17" s="55">
        <f t="shared" si="1"/>
        <v>0</v>
      </c>
      <c r="J17" s="72" t="e">
        <f t="shared" si="0"/>
        <v>#DIV/0!</v>
      </c>
      <c r="L17" s="1"/>
    </row>
    <row r="18" spans="3:12" s="9" customFormat="1" x14ac:dyDescent="0.2">
      <c r="C18" s="57" t="s">
        <v>52</v>
      </c>
      <c r="D18" s="58" t="s">
        <v>58</v>
      </c>
      <c r="E18" s="61" t="str">
        <f>VLOOKUP($D18,[1]CDHU!$A$1:$G$5122,2,0)</f>
        <v>Sondagem do terreno à percussão (mínimo de 30 m)</v>
      </c>
      <c r="F18" s="23" t="str">
        <f>VLOOKUP($D18,[1]CDHU!$A$1:$G$5122,3,0)</f>
        <v>M</v>
      </c>
      <c r="G18" s="48">
        <v>150</v>
      </c>
      <c r="H18" s="54"/>
      <c r="I18" s="55">
        <f t="shared" si="1"/>
        <v>0</v>
      </c>
      <c r="J18" s="72" t="e">
        <f t="shared" si="0"/>
        <v>#DIV/0!</v>
      </c>
      <c r="L18" s="1"/>
    </row>
    <row r="19" spans="3:12" s="9" customFormat="1" x14ac:dyDescent="0.2">
      <c r="C19" s="57" t="s">
        <v>52</v>
      </c>
      <c r="D19" s="58" t="s">
        <v>60</v>
      </c>
      <c r="E19" s="61" t="str">
        <f>VLOOKUP($D19,[1]CDHU!$A$1:$G$5122,2,0)</f>
        <v>Locação de obra de edificação</v>
      </c>
      <c r="F19" s="23" t="str">
        <f>VLOOKUP($D19,[1]CDHU!$A$1:$G$5122,3,0)</f>
        <v>M2</v>
      </c>
      <c r="G19" s="48">
        <v>640</v>
      </c>
      <c r="H19" s="54"/>
      <c r="I19" s="55">
        <f t="shared" si="1"/>
        <v>0</v>
      </c>
      <c r="J19" s="72" t="e">
        <f t="shared" si="0"/>
        <v>#DIV/0!</v>
      </c>
      <c r="L19" s="1"/>
    </row>
    <row r="20" spans="3:12" s="9" customFormat="1" x14ac:dyDescent="0.2">
      <c r="C20" s="57" t="s">
        <v>0</v>
      </c>
      <c r="D20" s="60">
        <v>1005001</v>
      </c>
      <c r="E20" s="61" t="str">
        <f>VLOOKUP(D20,[1]EDIF!$A$2:$D$2826,2,0)</f>
        <v>TAPUME CHAPA COMPENSADA 6MM</v>
      </c>
      <c r="F20" s="23" t="str">
        <f>VLOOKUP(D20,[1]EDIF!$A$2:$D$2826,3,0)</f>
        <v>M2</v>
      </c>
      <c r="G20" s="48">
        <v>166.54000000000002</v>
      </c>
      <c r="H20" s="54"/>
      <c r="I20" s="55">
        <f t="shared" si="1"/>
        <v>0</v>
      </c>
      <c r="J20" s="72" t="e">
        <f t="shared" si="0"/>
        <v>#DIV/0!</v>
      </c>
      <c r="L20" s="1"/>
    </row>
    <row r="21" spans="3:12" s="9" customFormat="1" x14ac:dyDescent="0.2">
      <c r="C21" s="57"/>
      <c r="D21" s="60"/>
      <c r="E21" s="61"/>
      <c r="F21" s="23"/>
      <c r="G21" s="48"/>
      <c r="H21" s="53"/>
      <c r="I21" s="56">
        <f>SUM(I11:I20)</f>
        <v>0</v>
      </c>
      <c r="J21" s="72"/>
      <c r="L21" s="1"/>
    </row>
    <row r="22" spans="3:12" s="9" customFormat="1" x14ac:dyDescent="0.2">
      <c r="C22" s="57"/>
      <c r="D22" s="62"/>
      <c r="E22" s="49" t="s">
        <v>55</v>
      </c>
      <c r="F22" s="59"/>
      <c r="G22" s="48"/>
      <c r="H22" s="51"/>
      <c r="I22" s="50"/>
      <c r="J22" s="72"/>
      <c r="L22" s="1"/>
    </row>
    <row r="23" spans="3:12" s="9" customFormat="1" ht="25.5" x14ac:dyDescent="0.2">
      <c r="C23" s="57" t="s">
        <v>0</v>
      </c>
      <c r="D23" s="60">
        <v>4050001</v>
      </c>
      <c r="E23" s="61" t="str">
        <f>VLOOKUP(D23,[1]EDIF!$A$2:$D$2826,2,0)</f>
        <v>DEMOLIÇÃO DE ALVENARIA ESTRUTURAL DE BLOCOS VAZADOS DE CONCRETO</v>
      </c>
      <c r="F23" s="23" t="str">
        <f>VLOOKUP(D23,[1]EDIF!$A$2:$D$2826,3,0)</f>
        <v>M3</v>
      </c>
      <c r="G23" s="48">
        <v>37.69</v>
      </c>
      <c r="H23" s="54"/>
      <c r="I23" s="55">
        <f t="shared" ref="I23:I29" si="2">TRUNC(G23*H23,2)</f>
        <v>0</v>
      </c>
      <c r="J23" s="72" t="e">
        <f t="shared" ref="J23:J29" si="3">I23/$I$202</f>
        <v>#DIV/0!</v>
      </c>
      <c r="L23" s="1"/>
    </row>
    <row r="24" spans="3:12" s="9" customFormat="1" x14ac:dyDescent="0.2">
      <c r="C24" s="57" t="s">
        <v>0</v>
      </c>
      <c r="D24" s="60">
        <v>2050003</v>
      </c>
      <c r="E24" s="61" t="str">
        <f>VLOOKUP(D24,[1]EDIF!$A$2:$D$2826,2,0)</f>
        <v>DEMOLIÇÃO MANUAL DE CONCRETO SIMPLES</v>
      </c>
      <c r="F24" s="23" t="str">
        <f>VLOOKUP(D24,[1]EDIF!$A$2:$D$2826,3,0)</f>
        <v>M3</v>
      </c>
      <c r="G24" s="48">
        <v>21.2058</v>
      </c>
      <c r="H24" s="54"/>
      <c r="I24" s="55">
        <f t="shared" si="2"/>
        <v>0</v>
      </c>
      <c r="J24" s="72" t="e">
        <f t="shared" si="3"/>
        <v>#DIV/0!</v>
      </c>
      <c r="L24" s="1"/>
    </row>
    <row r="25" spans="3:12" s="9" customFormat="1" ht="25.5" x14ac:dyDescent="0.2">
      <c r="C25" s="57" t="s">
        <v>0</v>
      </c>
      <c r="D25" s="60">
        <v>1001001</v>
      </c>
      <c r="E25" s="61" t="str">
        <f>VLOOKUP(D25,[1]EDIF!$A$2:$D$2826,2,0)</f>
        <v>LIMPEZA MECANIZADA GERAL, INCLUSIVE REMOÇÃO DA COBERTURA VEGETAL - TRONCOS COM DIÂMETRO ATÉ 10CM - SEM TRANSPORTE</v>
      </c>
      <c r="F25" s="23" t="str">
        <f>VLOOKUP(D25,[1]EDIF!$A$2:$D$2826,3,0)</f>
        <v>M2</v>
      </c>
      <c r="G25" s="48">
        <v>634</v>
      </c>
      <c r="H25" s="54"/>
      <c r="I25" s="55">
        <f t="shared" si="2"/>
        <v>0</v>
      </c>
      <c r="J25" s="72" t="e">
        <f t="shared" si="3"/>
        <v>#DIV/0!</v>
      </c>
      <c r="L25" s="1"/>
    </row>
    <row r="26" spans="3:12" s="9" customFormat="1" ht="25.5" x14ac:dyDescent="0.2">
      <c r="C26" s="57" t="s">
        <v>0</v>
      </c>
      <c r="D26" s="60">
        <v>1001002</v>
      </c>
      <c r="E26" s="61" t="str">
        <f>VLOOKUP(D26,[1]EDIF!$A$2:$D$2826,2,0)</f>
        <v>DESTOCAMENTO, INCLUSIVE REMOÇÃO DAS RAÍZES - DIÂMETROS DE 10,01 À 30CM</v>
      </c>
      <c r="F26" s="23" t="str">
        <f>VLOOKUP(D26,[1]EDIF!$A$2:$D$2826,3,0)</f>
        <v>UN</v>
      </c>
      <c r="G26" s="48">
        <v>8</v>
      </c>
      <c r="H26" s="54"/>
      <c r="I26" s="55">
        <f t="shared" si="2"/>
        <v>0</v>
      </c>
      <c r="J26" s="72" t="e">
        <f t="shared" si="3"/>
        <v>#DIV/0!</v>
      </c>
      <c r="L26" s="1"/>
    </row>
    <row r="27" spans="3:12" s="9" customFormat="1" ht="25.5" x14ac:dyDescent="0.2">
      <c r="C27" s="57" t="s">
        <v>0</v>
      </c>
      <c r="D27" s="60">
        <v>1001005</v>
      </c>
      <c r="E27" s="61" t="str">
        <f>VLOOKUP(D27,[1]EDIF!$A$2:$D$2826,2,0)</f>
        <v>CARGA MECANIZADA E REMOÇÃO DE ENTULHO, INCLUSIVE TRANSPORTE ATÉ 1KM</v>
      </c>
      <c r="F27" s="23" t="str">
        <f>VLOOKUP(D27,[1]EDIF!$A$2:$D$2826,3,0)</f>
        <v>M3</v>
      </c>
      <c r="G27" s="48">
        <v>154</v>
      </c>
      <c r="H27" s="54"/>
      <c r="I27" s="55">
        <f t="shared" si="2"/>
        <v>0</v>
      </c>
      <c r="J27" s="72" t="e">
        <f t="shared" si="3"/>
        <v>#DIV/0!</v>
      </c>
      <c r="L27" s="1"/>
    </row>
    <row r="28" spans="3:12" s="9" customFormat="1" ht="25.5" x14ac:dyDescent="0.2">
      <c r="C28" s="57" t="s">
        <v>0</v>
      </c>
      <c r="D28" s="60">
        <v>1001010</v>
      </c>
      <c r="E28" s="61" t="str">
        <f>VLOOKUP(D28,[1]EDIF!$A$2:$D$2826,2,0)</f>
        <v>TRANSPORTE DE ENTULHO POR CAMINHÃO BASCULANTE, A PARTIR DE 1KM</v>
      </c>
      <c r="F28" s="23" t="str">
        <f>VLOOKUP(D28,[1]EDIF!$A$2:$D$2826,3,0)</f>
        <v>M3XKM</v>
      </c>
      <c r="G28" s="48">
        <v>2156</v>
      </c>
      <c r="H28" s="54"/>
      <c r="I28" s="55">
        <f t="shared" si="2"/>
        <v>0</v>
      </c>
      <c r="J28" s="72" t="e">
        <f t="shared" si="3"/>
        <v>#DIV/0!</v>
      </c>
      <c r="L28" s="1"/>
    </row>
    <row r="29" spans="3:12" s="9" customFormat="1" x14ac:dyDescent="0.2">
      <c r="C29" s="57" t="s">
        <v>52</v>
      </c>
      <c r="D29" s="139" t="s">
        <v>81</v>
      </c>
      <c r="E29" s="61" t="str">
        <f>VLOOKUP($D29,[1]CDHU!$A$1:$G$5122,2,0)</f>
        <v>Taxa de destinação de resíduo sólido em aterro, tipo inerte</v>
      </c>
      <c r="F29" s="23" t="str">
        <f>VLOOKUP($D29,[1]CDHU!$A$1:$G$5122,3,0)</f>
        <v>T</v>
      </c>
      <c r="G29" s="48">
        <v>246.4</v>
      </c>
      <c r="H29" s="54"/>
      <c r="I29" s="55">
        <f t="shared" si="2"/>
        <v>0</v>
      </c>
      <c r="J29" s="72" t="e">
        <f t="shared" si="3"/>
        <v>#DIV/0!</v>
      </c>
      <c r="L29" s="1"/>
    </row>
    <row r="30" spans="3:12" s="9" customFormat="1" x14ac:dyDescent="0.2">
      <c r="C30" s="57"/>
      <c r="D30" s="60"/>
      <c r="E30" s="61"/>
      <c r="F30" s="23"/>
      <c r="G30" s="48"/>
      <c r="H30" s="53"/>
      <c r="I30" s="56">
        <f>SUM(I23:I29)</f>
        <v>0</v>
      </c>
      <c r="J30" s="72"/>
      <c r="L30" s="1"/>
    </row>
    <row r="31" spans="3:12" s="9" customFormat="1" x14ac:dyDescent="0.2">
      <c r="C31" s="57"/>
      <c r="D31" s="62"/>
      <c r="E31" s="49" t="s">
        <v>61</v>
      </c>
      <c r="F31" s="59"/>
      <c r="G31" s="48"/>
      <c r="H31" s="51"/>
      <c r="I31" s="50"/>
      <c r="J31" s="72"/>
      <c r="L31" s="1"/>
    </row>
    <row r="32" spans="3:12" s="9" customFormat="1" ht="25.5" x14ac:dyDescent="0.2">
      <c r="C32" s="57" t="s">
        <v>0</v>
      </c>
      <c r="D32" s="60">
        <v>1003005</v>
      </c>
      <c r="E32" s="61" t="str">
        <f>VLOOKUP(D32,[1]EDIF!$A$2:$D$2826,2,0)</f>
        <v>FORNECIMENTO DE TERRA, INCLUSIVE CORTE, CARGA, DESCARGA E TRANSPORTE ATÉ 1KM</v>
      </c>
      <c r="F32" s="23" t="str">
        <f>VLOOKUP(D32,[1]EDIF!$A$2:$D$2826,3,0)</f>
        <v>M3</v>
      </c>
      <c r="G32" s="48">
        <v>317</v>
      </c>
      <c r="H32" s="54"/>
      <c r="I32" s="55">
        <f t="shared" ref="I32:I34" si="4">TRUNC(G32*H32,2)</f>
        <v>0</v>
      </c>
      <c r="J32" s="72" t="e">
        <f>I32/$I$202</f>
        <v>#DIV/0!</v>
      </c>
      <c r="L32" s="1"/>
    </row>
    <row r="33" spans="3:12" s="9" customFormat="1" x14ac:dyDescent="0.2">
      <c r="C33" s="57" t="s">
        <v>0</v>
      </c>
      <c r="D33" s="60">
        <v>1003010</v>
      </c>
      <c r="E33" s="61" t="str">
        <f>VLOOKUP(D33,[1]EDIF!$A$2:$D$2826,2,0)</f>
        <v>TRANSPORTE DE TERRA POR CAMINHÃO BASCULANTE, A PARTIR DE 1KM</v>
      </c>
      <c r="F33" s="23" t="str">
        <f>VLOOKUP(D33,[1]EDIF!$A$2:$D$2826,3,0)</f>
        <v>M3XKM</v>
      </c>
      <c r="G33" s="48">
        <v>4438</v>
      </c>
      <c r="H33" s="54"/>
      <c r="I33" s="55">
        <f t="shared" si="4"/>
        <v>0</v>
      </c>
      <c r="J33" s="72" t="e">
        <f>I33/$I$202</f>
        <v>#DIV/0!</v>
      </c>
      <c r="L33" s="1"/>
    </row>
    <row r="34" spans="3:12" s="9" customFormat="1" x14ac:dyDescent="0.2">
      <c r="C34" s="57" t="s">
        <v>0</v>
      </c>
      <c r="D34" s="60">
        <v>1002005</v>
      </c>
      <c r="E34" s="61" t="str">
        <f>VLOOKUP(D34,[1]EDIF!$A$2:$D$2826,2,0)</f>
        <v>ATERRO, INCLUSIVE COMPACTAÇÃO MANUAL</v>
      </c>
      <c r="F34" s="23" t="str">
        <f>VLOOKUP(D34,[1]EDIF!$A$2:$D$2826,3,0)</f>
        <v>M3</v>
      </c>
      <c r="G34" s="48">
        <v>317</v>
      </c>
      <c r="H34" s="54"/>
      <c r="I34" s="55">
        <f t="shared" si="4"/>
        <v>0</v>
      </c>
      <c r="J34" s="72" t="e">
        <f>I34/$I$202</f>
        <v>#DIV/0!</v>
      </c>
      <c r="L34" s="1"/>
    </row>
    <row r="35" spans="3:12" s="9" customFormat="1" x14ac:dyDescent="0.2">
      <c r="C35" s="57"/>
      <c r="D35" s="60"/>
      <c r="E35" s="61"/>
      <c r="F35" s="23"/>
      <c r="G35" s="48"/>
      <c r="H35" s="53"/>
      <c r="I35" s="56">
        <f>SUM(I32:I34)</f>
        <v>0</v>
      </c>
      <c r="J35" s="72"/>
      <c r="L35" s="1"/>
    </row>
    <row r="36" spans="3:12" s="9" customFormat="1" x14ac:dyDescent="0.2">
      <c r="C36" s="57"/>
      <c r="D36" s="62"/>
      <c r="E36" s="49" t="s">
        <v>62</v>
      </c>
      <c r="F36" s="59"/>
      <c r="G36" s="48"/>
      <c r="H36" s="51"/>
      <c r="I36" s="50"/>
      <c r="J36" s="72"/>
      <c r="L36" s="1"/>
    </row>
    <row r="37" spans="3:12" s="9" customFormat="1" x14ac:dyDescent="0.2">
      <c r="C37" s="140" t="s">
        <v>0</v>
      </c>
      <c r="D37" s="141">
        <v>17001070</v>
      </c>
      <c r="E37" s="142" t="str">
        <f>VLOOKUP(D37,[1]EDIF!$A$2:$D$2826,2,0)</f>
        <v>MURO DE ARRIMO H=1,40M, COM DRENAGEM</v>
      </c>
      <c r="F37" s="143" t="str">
        <f>VLOOKUP(D37,[1]EDIF!$A$2:$D$2826,3,0)</f>
        <v>M</v>
      </c>
      <c r="G37" s="144">
        <v>37.9</v>
      </c>
      <c r="H37" s="145"/>
      <c r="I37" s="146">
        <f t="shared" ref="I37:I49" si="5">TRUNC(G37*H37,2)</f>
        <v>0</v>
      </c>
      <c r="J37" s="72" t="e">
        <f t="shared" ref="J37:J49" si="6">I37/$I$202</f>
        <v>#DIV/0!</v>
      </c>
      <c r="L37" s="1"/>
    </row>
    <row r="38" spans="3:12" s="9" customFormat="1" x14ac:dyDescent="0.2">
      <c r="C38" s="57" t="s">
        <v>0</v>
      </c>
      <c r="D38" s="60">
        <v>2002001</v>
      </c>
      <c r="E38" s="61" t="str">
        <f>VLOOKUP(D38,[1]EDIF!$A$2:$D$2826,2,0)</f>
        <v>ESCAVAÇÃO MANUAL COM PROFUNDIDADE IGUAL OU INFERIOR A 1,50M</v>
      </c>
      <c r="F38" s="23" t="str">
        <f>VLOOKUP(D38,[1]EDIF!$A$2:$D$2826,3,0)</f>
        <v>M3</v>
      </c>
      <c r="G38" s="48">
        <v>22.513999999999999</v>
      </c>
      <c r="H38" s="54"/>
      <c r="I38" s="55">
        <f t="shared" si="5"/>
        <v>0</v>
      </c>
      <c r="J38" s="72" t="e">
        <f t="shared" si="6"/>
        <v>#DIV/0!</v>
      </c>
      <c r="L38" s="1"/>
    </row>
    <row r="39" spans="3:12" s="9" customFormat="1" x14ac:dyDescent="0.2">
      <c r="C39" s="57" t="s">
        <v>0</v>
      </c>
      <c r="D39" s="60">
        <v>2002010</v>
      </c>
      <c r="E39" s="61" t="str">
        <f>VLOOKUP(D39,[1]EDIF!$A$2:$D$2826,2,0)</f>
        <v>APILOAMENTO DO FUNDO DE VALAS, PARA SIMPLES REGULARIZAÇÃO</v>
      </c>
      <c r="F39" s="23" t="str">
        <f>VLOOKUP(D39,[1]EDIF!$A$2:$D$2826,3,0)</f>
        <v>M2</v>
      </c>
      <c r="G39" s="48">
        <v>98</v>
      </c>
      <c r="H39" s="54"/>
      <c r="I39" s="55">
        <f t="shared" si="5"/>
        <v>0</v>
      </c>
      <c r="J39" s="72" t="e">
        <f t="shared" si="6"/>
        <v>#DIV/0!</v>
      </c>
      <c r="L39" s="1"/>
    </row>
    <row r="40" spans="3:12" s="9" customFormat="1" x14ac:dyDescent="0.2">
      <c r="C40" s="57" t="s">
        <v>0</v>
      </c>
      <c r="D40" s="60">
        <v>2006010</v>
      </c>
      <c r="E40" s="61" t="str">
        <f>VLOOKUP(D40,[1]EDIF!$A$2:$D$2826,2,0)</f>
        <v>REATERRO DE VALAS, INCLUSIVE APILOAMENTO</v>
      </c>
      <c r="F40" s="23" t="str">
        <f>VLOOKUP(D40,[1]EDIF!$A$2:$D$2826,3,0)</f>
        <v>M3</v>
      </c>
      <c r="G40" s="48">
        <v>22.51</v>
      </c>
      <c r="H40" s="54"/>
      <c r="I40" s="55">
        <f t="shared" si="5"/>
        <v>0</v>
      </c>
      <c r="J40" s="72" t="e">
        <f t="shared" si="6"/>
        <v>#DIV/0!</v>
      </c>
      <c r="L40" s="1"/>
    </row>
    <row r="41" spans="3:12" s="9" customFormat="1" x14ac:dyDescent="0.2">
      <c r="C41" s="57" t="s">
        <v>0</v>
      </c>
      <c r="D41" s="60">
        <v>2001003</v>
      </c>
      <c r="E41" s="61" t="str">
        <f>VLOOKUP(D41,[1]EDIF!$A$2:$D$2826,2,0)</f>
        <v>BROCA DE CONCRETO - DIÂMETRO DE 30CM</v>
      </c>
      <c r="F41" s="23" t="str">
        <f>VLOOKUP(D41,[1]EDIF!$A$2:$D$2826,3,0)</f>
        <v>M</v>
      </c>
      <c r="G41" s="48">
        <v>530</v>
      </c>
      <c r="H41" s="54"/>
      <c r="I41" s="55">
        <f t="shared" si="5"/>
        <v>0</v>
      </c>
      <c r="J41" s="72" t="e">
        <f t="shared" si="6"/>
        <v>#DIV/0!</v>
      </c>
      <c r="L41" s="1"/>
    </row>
    <row r="42" spans="3:12" s="9" customFormat="1" x14ac:dyDescent="0.2">
      <c r="C42" s="57" t="s">
        <v>0</v>
      </c>
      <c r="D42" s="60">
        <v>2004004</v>
      </c>
      <c r="E42" s="61" t="str">
        <f>VLOOKUP(D42,[1]EDIF!$A$2:$D$2826,2,0)</f>
        <v>ARMADURA EM AÇO CA-50</v>
      </c>
      <c r="F42" s="23" t="str">
        <f>VLOOKUP(D42,[1]EDIF!$A$2:$D$2826,3,0)</f>
        <v>KG</v>
      </c>
      <c r="G42" s="48">
        <v>7201.9999999999991</v>
      </c>
      <c r="H42" s="54"/>
      <c r="I42" s="55">
        <f t="shared" si="5"/>
        <v>0</v>
      </c>
      <c r="J42" s="72" t="e">
        <f t="shared" si="6"/>
        <v>#DIV/0!</v>
      </c>
      <c r="L42" s="1"/>
    </row>
    <row r="43" spans="3:12" s="9" customFormat="1" x14ac:dyDescent="0.2">
      <c r="C43" s="57" t="s">
        <v>0</v>
      </c>
      <c r="D43" s="60">
        <v>2004007</v>
      </c>
      <c r="E43" s="61" t="str">
        <f>VLOOKUP(D43,[1]EDIF!$A$2:$D$2826,2,0)</f>
        <v>ARMADURA EM AÇO CA-60</v>
      </c>
      <c r="F43" s="23" t="str">
        <f>VLOOKUP(D43,[1]EDIF!$A$2:$D$2826,3,0)</f>
        <v>KG</v>
      </c>
      <c r="G43" s="48">
        <v>1800.4999999999998</v>
      </c>
      <c r="H43" s="54"/>
      <c r="I43" s="55">
        <f t="shared" si="5"/>
        <v>0</v>
      </c>
      <c r="J43" s="72" t="e">
        <f t="shared" si="6"/>
        <v>#DIV/0!</v>
      </c>
      <c r="L43" s="1"/>
    </row>
    <row r="44" spans="3:12" s="9" customFormat="1" x14ac:dyDescent="0.2">
      <c r="C44" s="57" t="s">
        <v>0</v>
      </c>
      <c r="D44" s="60">
        <v>2003001</v>
      </c>
      <c r="E44" s="61" t="str">
        <f>VLOOKUP(D44,[1]EDIF!$A$2:$D$2826,2,0)</f>
        <v>FORMA COMUM DE TÁBUAS DE PINUS</v>
      </c>
      <c r="F44" s="23" t="str">
        <f>VLOOKUP(D44,[1]EDIF!$A$2:$D$2826,3,0)</f>
        <v>M2</v>
      </c>
      <c r="G44" s="48">
        <v>720.19999999999993</v>
      </c>
      <c r="H44" s="54"/>
      <c r="I44" s="55">
        <f t="shared" si="5"/>
        <v>0</v>
      </c>
      <c r="J44" s="72" t="e">
        <f t="shared" si="6"/>
        <v>#DIV/0!</v>
      </c>
      <c r="L44" s="1"/>
    </row>
    <row r="45" spans="3:12" s="9" customFormat="1" x14ac:dyDescent="0.2">
      <c r="C45" s="73" t="s">
        <v>0</v>
      </c>
      <c r="D45" s="74">
        <v>2005010</v>
      </c>
      <c r="E45" s="75" t="str">
        <f>VLOOKUP(D45,[1]EDIF!$A$2:$D$2826,2,0)</f>
        <v>CONCRETO FCK=25MPA - USINADO</v>
      </c>
      <c r="F45" s="46" t="str">
        <f>VLOOKUP(D45,[1]EDIF!$A$2:$D$2826,3,0)</f>
        <v>M3</v>
      </c>
      <c r="G45" s="76">
        <v>90.024999999999991</v>
      </c>
      <c r="H45" s="54"/>
      <c r="I45" s="77">
        <f t="shared" si="5"/>
        <v>0</v>
      </c>
      <c r="J45" s="72" t="e">
        <f t="shared" si="6"/>
        <v>#DIV/0!</v>
      </c>
      <c r="L45" s="1"/>
    </row>
    <row r="46" spans="3:12" s="9" customFormat="1" x14ac:dyDescent="0.2">
      <c r="C46" s="73" t="s">
        <v>0</v>
      </c>
      <c r="D46" s="43">
        <v>3003030</v>
      </c>
      <c r="E46" s="75" t="str">
        <f>VLOOKUP(D46,[1]EDIF!$A$2:$D$2826,2,0)</f>
        <v>BOMBEAMENTO DE CONCRETO</v>
      </c>
      <c r="F46" s="46" t="str">
        <f>VLOOKUP(D46,[1]EDIF!$A$2:$D$2826,3,0)</f>
        <v>M3</v>
      </c>
      <c r="G46" s="76">
        <v>90.024999999999991</v>
      </c>
      <c r="H46" s="54"/>
      <c r="I46" s="77">
        <f t="shared" ref="I46:I47" si="7">TRUNC(G46*H46,2)</f>
        <v>0</v>
      </c>
      <c r="J46" s="72" t="e">
        <f t="shared" si="6"/>
        <v>#DIV/0!</v>
      </c>
      <c r="L46" s="1"/>
    </row>
    <row r="47" spans="3:12" s="9" customFormat="1" ht="25.5" x14ac:dyDescent="0.2">
      <c r="C47" s="57" t="s">
        <v>0</v>
      </c>
      <c r="D47" s="60">
        <v>2006002</v>
      </c>
      <c r="E47" s="61" t="str">
        <f>VLOOKUP(D47,[1]EDIF!$A$2:$D$2826,2,0)</f>
        <v>ALVENARIA DE EMBASAMENTO - BLOCOS VAZADO DE CONCRETO ESTRUTURAL - 14CM - 10MPA</v>
      </c>
      <c r="F47" s="23" t="str">
        <f>VLOOKUP(D47,[1]EDIF!$A$2:$D$2826,3,0)</f>
        <v>M2</v>
      </c>
      <c r="G47" s="48">
        <v>135.08000000000001</v>
      </c>
      <c r="H47" s="54"/>
      <c r="I47" s="55">
        <f t="shared" si="7"/>
        <v>0</v>
      </c>
      <c r="J47" s="72" t="e">
        <f t="shared" si="6"/>
        <v>#DIV/0!</v>
      </c>
      <c r="L47" s="1"/>
    </row>
    <row r="48" spans="3:12" s="9" customFormat="1" x14ac:dyDescent="0.2">
      <c r="C48" s="57" t="s">
        <v>0</v>
      </c>
      <c r="D48" s="60">
        <v>3004021</v>
      </c>
      <c r="E48" s="61" t="str">
        <f>VLOOKUP(D48,[1]EDIF!$A$2:$D$2826,2,0)</f>
        <v>LAJE MISTA TRELIÇADA H-12CM COM CAPEAMENTO 4CM (16CM)</v>
      </c>
      <c r="F48" s="23" t="str">
        <f>VLOOKUP(D48,[1]EDIF!$A$2:$D$2826,3,0)</f>
        <v>M2</v>
      </c>
      <c r="G48" s="48">
        <v>411.66</v>
      </c>
      <c r="H48" s="54"/>
      <c r="I48" s="55">
        <f t="shared" si="5"/>
        <v>0</v>
      </c>
      <c r="J48" s="72" t="e">
        <f t="shared" si="6"/>
        <v>#DIV/0!</v>
      </c>
      <c r="L48" s="1"/>
    </row>
    <row r="49" spans="3:12" s="9" customFormat="1" ht="25.5" x14ac:dyDescent="0.2">
      <c r="C49" s="78" t="s">
        <v>0</v>
      </c>
      <c r="D49" s="79">
        <v>5003012</v>
      </c>
      <c r="E49" s="80" t="str">
        <f>VLOOKUP(D49,[1]EDIF!$A$2:$D$2826,2,0)</f>
        <v>BD.12 - IMPERMEABILIZAÇÃO A BASE DE EMULSÃO ASFÁLTICA - ESTRUTURADA COM TECIDO POLIÉSTER - 2 CAMADAS DE ESTRUTURANTE</v>
      </c>
      <c r="F49" s="45" t="str">
        <f>VLOOKUP(D49,[1]EDIF!$A$2:$D$2826,3,0)</f>
        <v>M2</v>
      </c>
      <c r="G49" s="81">
        <v>411.66</v>
      </c>
      <c r="H49" s="54"/>
      <c r="I49" s="89">
        <f t="shared" si="5"/>
        <v>0</v>
      </c>
      <c r="J49" s="72" t="e">
        <f t="shared" si="6"/>
        <v>#DIV/0!</v>
      </c>
      <c r="L49" s="1"/>
    </row>
    <row r="50" spans="3:12" s="9" customFormat="1" x14ac:dyDescent="0.2">
      <c r="C50" s="57"/>
      <c r="D50" s="60"/>
      <c r="E50" s="61"/>
      <c r="F50" s="23"/>
      <c r="G50" s="48"/>
      <c r="H50" s="53"/>
      <c r="I50" s="56">
        <f>SUM(I37:I49)</f>
        <v>0</v>
      </c>
      <c r="J50" s="72"/>
      <c r="L50" s="1"/>
    </row>
    <row r="51" spans="3:12" s="9" customFormat="1" x14ac:dyDescent="0.2">
      <c r="C51" s="57"/>
      <c r="D51" s="62"/>
      <c r="E51" s="49" t="s">
        <v>63</v>
      </c>
      <c r="F51" s="59"/>
      <c r="G51" s="48"/>
      <c r="H51" s="51"/>
      <c r="I51" s="50"/>
      <c r="J51" s="72"/>
      <c r="L51" s="1"/>
    </row>
    <row r="52" spans="3:12" s="9" customFormat="1" x14ac:dyDescent="0.2">
      <c r="C52" s="57" t="s">
        <v>52</v>
      </c>
      <c r="D52" s="139" t="s">
        <v>80</v>
      </c>
      <c r="E52" s="61" t="str">
        <f>VLOOKUP($D52,[1]CDHU!$A$1:$G$5122,2,0)</f>
        <v>Reservatório metálico cilíndrico horizontal - capacidade de 10.000 litros</v>
      </c>
      <c r="F52" s="23" t="str">
        <f>VLOOKUP($D52,[1]CDHU!$A$1:$G$5122,3,0)</f>
        <v>CJ</v>
      </c>
      <c r="G52" s="81">
        <v>1</v>
      </c>
      <c r="H52" s="54"/>
      <c r="I52" s="55">
        <f t="shared" ref="I52:I88" si="8">TRUNC(G52*H52,2)</f>
        <v>0</v>
      </c>
      <c r="J52" s="72" t="e">
        <f t="shared" ref="J52:J88" si="9">I52/$I$202</f>
        <v>#DIV/0!</v>
      </c>
      <c r="L52" s="1"/>
    </row>
    <row r="53" spans="3:12" s="9" customFormat="1" ht="25.5" x14ac:dyDescent="0.2">
      <c r="C53" s="57" t="s">
        <v>0</v>
      </c>
      <c r="D53" s="60">
        <v>9012051</v>
      </c>
      <c r="E53" s="61" t="str">
        <f>VLOOKUP(D53,[1]EDIF!$A$2:$D$2826,2,0)</f>
        <v>QUADRO COMANDO PARA CONJUNTO MOTOR-BOMBA, TRIFÁSICO - ATÉ 5HP</v>
      </c>
      <c r="F53" s="23" t="str">
        <f>VLOOKUP(D53,[1]EDIF!$A$2:$D$2826,3,0)</f>
        <v>UN</v>
      </c>
      <c r="G53" s="81">
        <v>1</v>
      </c>
      <c r="H53" s="54"/>
      <c r="I53" s="55">
        <f t="shared" si="8"/>
        <v>0</v>
      </c>
      <c r="J53" s="72" t="e">
        <f t="shared" si="9"/>
        <v>#DIV/0!</v>
      </c>
      <c r="L53" s="1"/>
    </row>
    <row r="54" spans="3:12" s="9" customFormat="1" x14ac:dyDescent="0.2">
      <c r="C54" s="57" t="s">
        <v>0</v>
      </c>
      <c r="D54" s="139">
        <v>10003007</v>
      </c>
      <c r="E54" s="61" t="str">
        <f>VLOOKUP(D54,[1]EDIF!$A$2:$D$2826,2,0)</f>
        <v>CONJUNTO MOTOR-BOMBA - ATÉ 3HP</v>
      </c>
      <c r="F54" s="23" t="str">
        <f>VLOOKUP(D54,[1]EDIF!$A$2:$D$2826,3,0)</f>
        <v>UN</v>
      </c>
      <c r="G54" s="81">
        <v>2</v>
      </c>
      <c r="H54" s="54"/>
      <c r="I54" s="55">
        <f t="shared" si="8"/>
        <v>0</v>
      </c>
      <c r="J54" s="72" t="e">
        <f t="shared" si="9"/>
        <v>#DIV/0!</v>
      </c>
      <c r="L54" s="1"/>
    </row>
    <row r="55" spans="3:12" s="9" customFormat="1" x14ac:dyDescent="0.2">
      <c r="C55" s="57" t="s">
        <v>0</v>
      </c>
      <c r="D55" s="60">
        <v>10001004</v>
      </c>
      <c r="E55" s="61" t="str">
        <f>VLOOKUP(D55,[1]EDIF!$A$2:$D$2826,2,0)</f>
        <v>HD.04 - CAVALETE DE ENTRADA - 1 1/2"</v>
      </c>
      <c r="F55" s="23" t="str">
        <f>VLOOKUP(D55,[1]EDIF!$A$2:$D$2826,3,0)</f>
        <v>UN</v>
      </c>
      <c r="G55" s="81">
        <v>1</v>
      </c>
      <c r="H55" s="54"/>
      <c r="I55" s="55">
        <f t="shared" si="8"/>
        <v>0</v>
      </c>
      <c r="J55" s="72" t="e">
        <f t="shared" si="9"/>
        <v>#DIV/0!</v>
      </c>
      <c r="L55" s="1"/>
    </row>
    <row r="56" spans="3:12" s="9" customFormat="1" ht="25.5" x14ac:dyDescent="0.2">
      <c r="C56" s="57" t="s">
        <v>0</v>
      </c>
      <c r="D56" s="60">
        <v>10001020</v>
      </c>
      <c r="E56" s="61" t="str">
        <f>VLOOKUP(D56,[1]EDIF!$A$2:$D$2826,2,0)</f>
        <v>HV.10 - ABRIGO PARA CAVALETE ENTRADA, D=1 1/4", D=1 1/2"OU 2" EM ALVENARIA REVESTIDA</v>
      </c>
      <c r="F56" s="23" t="str">
        <f>VLOOKUP(D56,[1]EDIF!$A$2:$D$2826,3,0)</f>
        <v>UN</v>
      </c>
      <c r="G56" s="81">
        <v>1</v>
      </c>
      <c r="H56" s="54"/>
      <c r="I56" s="55">
        <f t="shared" si="8"/>
        <v>0</v>
      </c>
      <c r="J56" s="72" t="e">
        <f t="shared" si="9"/>
        <v>#DIV/0!</v>
      </c>
      <c r="L56" s="1"/>
    </row>
    <row r="57" spans="3:12" s="9" customFormat="1" x14ac:dyDescent="0.2">
      <c r="C57" s="57" t="s">
        <v>0</v>
      </c>
      <c r="D57" s="60">
        <v>10002018</v>
      </c>
      <c r="E57" s="61" t="str">
        <f>VLOOKUP(D57,[1]EDIF!$A$2:$D$2826,2,0)</f>
        <v>HD.21 - RESERVATÓRIO  DE POLIETILENO 500 LITROS</v>
      </c>
      <c r="F57" s="23" t="str">
        <f>VLOOKUP(D57,[1]EDIF!$A$2:$D$2826,3,0)</f>
        <v>UN</v>
      </c>
      <c r="G57" s="81">
        <v>2</v>
      </c>
      <c r="H57" s="54"/>
      <c r="I57" s="55">
        <f t="shared" si="8"/>
        <v>0</v>
      </c>
      <c r="J57" s="72" t="e">
        <f t="shared" si="9"/>
        <v>#DIV/0!</v>
      </c>
      <c r="L57" s="1"/>
    </row>
    <row r="58" spans="3:12" s="9" customFormat="1" x14ac:dyDescent="0.2">
      <c r="C58" s="57" t="s">
        <v>0</v>
      </c>
      <c r="D58" s="60">
        <v>10002081</v>
      </c>
      <c r="E58" s="61" t="str">
        <f>VLOOKUP(D58,[1]EDIF!$A$2:$D$2826,2,0)</f>
        <v>REGISTRO DE GAVETA, METAL AMARELO - 3/4"</v>
      </c>
      <c r="F58" s="23" t="str">
        <f>VLOOKUP(D58,[1]EDIF!$A$2:$D$2826,3,0)</f>
        <v>UN</v>
      </c>
      <c r="G58" s="81">
        <v>14</v>
      </c>
      <c r="H58" s="54"/>
      <c r="I58" s="55">
        <f t="shared" si="8"/>
        <v>0</v>
      </c>
      <c r="J58" s="72" t="e">
        <f t="shared" si="9"/>
        <v>#DIV/0!</v>
      </c>
      <c r="L58" s="1"/>
    </row>
    <row r="59" spans="3:12" s="9" customFormat="1" x14ac:dyDescent="0.2">
      <c r="C59" s="57" t="s">
        <v>0</v>
      </c>
      <c r="D59" s="60">
        <v>10002084</v>
      </c>
      <c r="E59" s="61" t="str">
        <f>VLOOKUP(D59,[1]EDIF!$A$2:$D$2826,2,0)</f>
        <v>REGISTRO DE GAVETA, METAL AMARELO - 1 1/2"</v>
      </c>
      <c r="F59" s="23" t="str">
        <f>VLOOKUP(D59,[1]EDIF!$A$2:$D$2826,3,0)</f>
        <v>UN</v>
      </c>
      <c r="G59" s="81">
        <v>4</v>
      </c>
      <c r="H59" s="54"/>
      <c r="I59" s="55">
        <f t="shared" si="8"/>
        <v>0</v>
      </c>
      <c r="J59" s="72" t="e">
        <f t="shared" si="9"/>
        <v>#DIV/0!</v>
      </c>
      <c r="L59" s="1"/>
    </row>
    <row r="60" spans="3:12" s="9" customFormat="1" x14ac:dyDescent="0.2">
      <c r="C60" s="57" t="s">
        <v>0</v>
      </c>
      <c r="D60" s="60">
        <v>10002085</v>
      </c>
      <c r="E60" s="61" t="str">
        <f>VLOOKUP(D60,[1]EDIF!$A$2:$D$2826,2,0)</f>
        <v>REGISTRO DE GAVETA, METAL AMARELO - 2"</v>
      </c>
      <c r="F60" s="23" t="str">
        <f>VLOOKUP(D60,[1]EDIF!$A$2:$D$2826,3,0)</f>
        <v>UN</v>
      </c>
      <c r="G60" s="81">
        <v>2</v>
      </c>
      <c r="H60" s="54"/>
      <c r="I60" s="55">
        <f t="shared" si="8"/>
        <v>0</v>
      </c>
      <c r="J60" s="72" t="e">
        <f t="shared" si="9"/>
        <v>#DIV/0!</v>
      </c>
      <c r="L60" s="1"/>
    </row>
    <row r="61" spans="3:12" s="9" customFormat="1" x14ac:dyDescent="0.2">
      <c r="C61" s="57" t="s">
        <v>0</v>
      </c>
      <c r="D61" s="60">
        <v>10004065</v>
      </c>
      <c r="E61" s="61" t="str">
        <f>VLOOKUP(D61,[1]EDIF!$A$2:$D$2826,2,0)</f>
        <v>TUBO DE PVC RÍGIDO, SOLDÁVEL (LINHA ÁGUA) - 50MM (1 1/2")</v>
      </c>
      <c r="F61" s="23" t="str">
        <f>VLOOKUP(D61,[1]EDIF!$A$2:$D$2826,3,0)</f>
        <v>M</v>
      </c>
      <c r="G61" s="81">
        <v>42</v>
      </c>
      <c r="H61" s="54"/>
      <c r="I61" s="55">
        <f t="shared" si="8"/>
        <v>0</v>
      </c>
      <c r="J61" s="72" t="e">
        <f t="shared" si="9"/>
        <v>#DIV/0!</v>
      </c>
      <c r="L61" s="1"/>
    </row>
    <row r="62" spans="3:12" s="9" customFormat="1" x14ac:dyDescent="0.2">
      <c r="C62" s="57" t="s">
        <v>0</v>
      </c>
      <c r="D62" s="60">
        <v>10004066</v>
      </c>
      <c r="E62" s="61" t="str">
        <f>VLOOKUP(D62,[1]EDIF!$A$2:$D$2826,2,0)</f>
        <v>TUBO DE PVC RÍGIDO, SOLDÁVEL (LINHA ÁGUA) - 60MM (2")</v>
      </c>
      <c r="F62" s="23" t="str">
        <f>VLOOKUP(D62,[1]EDIF!$A$2:$D$2826,3,0)</f>
        <v>M</v>
      </c>
      <c r="G62" s="81">
        <v>28</v>
      </c>
      <c r="H62" s="54"/>
      <c r="I62" s="55">
        <f t="shared" si="8"/>
        <v>0</v>
      </c>
      <c r="J62" s="72" t="e">
        <f t="shared" si="9"/>
        <v>#DIV/0!</v>
      </c>
      <c r="L62" s="1"/>
    </row>
    <row r="63" spans="3:12" s="9" customFormat="1" x14ac:dyDescent="0.2">
      <c r="C63" s="57" t="s">
        <v>0</v>
      </c>
      <c r="D63" s="60">
        <v>10004062</v>
      </c>
      <c r="E63" s="61" t="str">
        <f>VLOOKUP(D63,[1]EDIF!$A$2:$D$2826,2,0)</f>
        <v>TUBO DE PVC RÍGIDO, SOLDÁVEL (LINHA ÁGUA) - 25MM (3/4")</v>
      </c>
      <c r="F63" s="23" t="str">
        <f>VLOOKUP(D63,[1]EDIF!$A$2:$D$2826,3,0)</f>
        <v>M</v>
      </c>
      <c r="G63" s="81">
        <v>82</v>
      </c>
      <c r="H63" s="54"/>
      <c r="I63" s="55">
        <f t="shared" si="8"/>
        <v>0</v>
      </c>
      <c r="J63" s="72" t="e">
        <f t="shared" si="9"/>
        <v>#DIV/0!</v>
      </c>
      <c r="L63" s="1"/>
    </row>
    <row r="64" spans="3:12" s="9" customFormat="1" x14ac:dyDescent="0.2">
      <c r="C64" s="57" t="s">
        <v>0</v>
      </c>
      <c r="D64" s="60">
        <v>10009031</v>
      </c>
      <c r="E64" s="61" t="str">
        <f>VLOOKUP(D64,[1]EDIF!$A$2:$D$2826,2,0)</f>
        <v>TUBO DE PVC RÍGIDO, PONTA E BOLSA (LINHA ESGOTO) - 50MM (2")</v>
      </c>
      <c r="F64" s="23" t="str">
        <f>VLOOKUP(D64,[1]EDIF!$A$2:$D$2826,3,0)</f>
        <v>M</v>
      </c>
      <c r="G64" s="81">
        <v>48</v>
      </c>
      <c r="H64" s="54"/>
      <c r="I64" s="55">
        <f t="shared" si="8"/>
        <v>0</v>
      </c>
      <c r="J64" s="72" t="e">
        <f t="shared" si="9"/>
        <v>#DIV/0!</v>
      </c>
      <c r="L64" s="1"/>
    </row>
    <row r="65" spans="3:12" s="9" customFormat="1" x14ac:dyDescent="0.2">
      <c r="C65" s="57" t="s">
        <v>0</v>
      </c>
      <c r="D65" s="60">
        <v>10009033</v>
      </c>
      <c r="E65" s="61" t="str">
        <f>VLOOKUP(D65,[1]EDIF!$A$2:$D$2826,2,0)</f>
        <v>TUBO DE PVC RÍGIDO, PONTA E BOLSA (LINHA ESGOTO) - 100MM (4")</v>
      </c>
      <c r="F65" s="23" t="str">
        <f>VLOOKUP(D65,[1]EDIF!$A$2:$D$2826,3,0)</f>
        <v>M</v>
      </c>
      <c r="G65" s="81">
        <v>156.07999999999998</v>
      </c>
      <c r="H65" s="54"/>
      <c r="I65" s="55">
        <f t="shared" si="8"/>
        <v>0</v>
      </c>
      <c r="J65" s="72" t="e">
        <f t="shared" si="9"/>
        <v>#DIV/0!</v>
      </c>
      <c r="L65" s="1"/>
    </row>
    <row r="66" spans="3:12" s="9" customFormat="1" x14ac:dyDescent="0.2">
      <c r="C66" s="57" t="s">
        <v>0</v>
      </c>
      <c r="D66" s="60">
        <v>10010012</v>
      </c>
      <c r="E66" s="61" t="str">
        <f>VLOOKUP(D66,[1]EDIF!$A$2:$D$2826,2,0)</f>
        <v>CAIXA SIFONADA DE PVC RÍGIDO - 150X150MM</v>
      </c>
      <c r="F66" s="23" t="str">
        <f>VLOOKUP(D66,[1]EDIF!$A$2:$D$2826,3,0)</f>
        <v>UN</v>
      </c>
      <c r="G66" s="81">
        <v>6</v>
      </c>
      <c r="H66" s="54"/>
      <c r="I66" s="55">
        <f t="shared" si="8"/>
        <v>0</v>
      </c>
      <c r="J66" s="72" t="e">
        <f t="shared" si="9"/>
        <v>#DIV/0!</v>
      </c>
      <c r="L66" s="1"/>
    </row>
    <row r="67" spans="3:12" s="9" customFormat="1" ht="25.5" x14ac:dyDescent="0.2">
      <c r="C67" s="57" t="s">
        <v>0</v>
      </c>
      <c r="D67" s="60">
        <v>10010001</v>
      </c>
      <c r="E67" s="61" t="str">
        <f>VLOOKUP(D67,[1]EDIF!$A$2:$D$2826,2,0)</f>
        <v>RALO SECO DE PVC RÍGIDO, COM SAÍDA SOLDADA DE 40MM - DIÂMETRO 100MM</v>
      </c>
      <c r="F67" s="23" t="str">
        <f>VLOOKUP(D67,[1]EDIF!$A$2:$D$2826,3,0)</f>
        <v>UN</v>
      </c>
      <c r="G67" s="81">
        <v>16</v>
      </c>
      <c r="H67" s="54"/>
      <c r="I67" s="55">
        <f t="shared" si="8"/>
        <v>0</v>
      </c>
      <c r="J67" s="72" t="e">
        <f t="shared" si="9"/>
        <v>#DIV/0!</v>
      </c>
      <c r="L67" s="1"/>
    </row>
    <row r="68" spans="3:12" s="9" customFormat="1" ht="25.5" x14ac:dyDescent="0.2">
      <c r="C68" s="57" t="s">
        <v>0</v>
      </c>
      <c r="D68" s="60">
        <v>10010059</v>
      </c>
      <c r="E68" s="61" t="str">
        <f>VLOOKUP(D68,[1]EDIF!$A$2:$D$2826,2,0)</f>
        <v>CAIXA DE GORDURA, ALVENARIA DE TIJOLOS MACIÇOS COMUNS - 60X60CM</v>
      </c>
      <c r="F68" s="23" t="str">
        <f>VLOOKUP(D68,[1]EDIF!$A$2:$D$2826,3,0)</f>
        <v>UN</v>
      </c>
      <c r="G68" s="81">
        <v>2</v>
      </c>
      <c r="H68" s="54"/>
      <c r="I68" s="55">
        <f t="shared" si="8"/>
        <v>0</v>
      </c>
      <c r="J68" s="72" t="e">
        <f t="shared" si="9"/>
        <v>#DIV/0!</v>
      </c>
      <c r="L68" s="1"/>
    </row>
    <row r="69" spans="3:12" s="9" customFormat="1" x14ac:dyDescent="0.2">
      <c r="C69" s="57" t="s">
        <v>0</v>
      </c>
      <c r="D69" s="60">
        <v>10010094</v>
      </c>
      <c r="E69" s="61" t="str">
        <f>VLOOKUP(D69,[1]EDIF!$A$2:$D$2826,2,0)</f>
        <v>HA.01 - CAIXA DE LIGAÇÃO OU INSPEÇÃO - ESCAVAÇÃO E APILOAMENTO</v>
      </c>
      <c r="F69" s="23" t="str">
        <f>VLOOKUP(D69,[1]EDIF!$A$2:$D$2826,3,0)</f>
        <v>M3</v>
      </c>
      <c r="G69" s="81">
        <v>3.0720000000000005</v>
      </c>
      <c r="H69" s="54"/>
      <c r="I69" s="55">
        <f t="shared" si="8"/>
        <v>0</v>
      </c>
      <c r="J69" s="72" t="e">
        <f t="shared" si="9"/>
        <v>#DIV/0!</v>
      </c>
      <c r="L69" s="1"/>
    </row>
    <row r="70" spans="3:12" s="9" customFormat="1" ht="25.5" x14ac:dyDescent="0.2">
      <c r="C70" s="57" t="s">
        <v>0</v>
      </c>
      <c r="D70" s="60">
        <v>10010095</v>
      </c>
      <c r="E70" s="61" t="str">
        <f>VLOOKUP(D70,[1]EDIF!$A$2:$D$2826,2,0)</f>
        <v>HA.01 - CAIXA DE LIGAÇÃO OU INSPEÇÃO - LASTRO DE CONCRETO (FUNDO)</v>
      </c>
      <c r="F70" s="23" t="str">
        <f>VLOOKUP(D70,[1]EDIF!$A$2:$D$2826,3,0)</f>
        <v>M3</v>
      </c>
      <c r="G70" s="81">
        <v>0.51200000000000012</v>
      </c>
      <c r="H70" s="54"/>
      <c r="I70" s="55">
        <f t="shared" si="8"/>
        <v>0</v>
      </c>
      <c r="J70" s="72" t="e">
        <f t="shared" si="9"/>
        <v>#DIV/0!</v>
      </c>
      <c r="L70" s="1"/>
    </row>
    <row r="71" spans="3:12" s="9" customFormat="1" ht="25.5" x14ac:dyDescent="0.2">
      <c r="C71" s="57" t="s">
        <v>0</v>
      </c>
      <c r="D71" s="60">
        <v>10010097</v>
      </c>
      <c r="E71" s="61" t="str">
        <f>VLOOKUP(D71,[1]EDIF!$A$2:$D$2826,2,0)</f>
        <v>HA.01 - CAIXA DE LIGAÇÃO OU INSPEÇÃO - ALVENARIA DE 1 TIJOLO, REVESTIDA</v>
      </c>
      <c r="F71" s="23" t="str">
        <f>VLOOKUP(D71,[1]EDIF!$A$2:$D$2826,3,0)</f>
        <v>M2</v>
      </c>
      <c r="G71" s="81">
        <v>15.36</v>
      </c>
      <c r="H71" s="54"/>
      <c r="I71" s="55">
        <f t="shared" si="8"/>
        <v>0</v>
      </c>
      <c r="J71" s="72" t="e">
        <f t="shared" si="9"/>
        <v>#DIV/0!</v>
      </c>
      <c r="L71" s="1"/>
    </row>
    <row r="72" spans="3:12" s="9" customFormat="1" x14ac:dyDescent="0.2">
      <c r="C72" s="57" t="s">
        <v>0</v>
      </c>
      <c r="D72" s="60">
        <v>10010098</v>
      </c>
      <c r="E72" s="61" t="str">
        <f>VLOOKUP(D72,[1]EDIF!$A$2:$D$2826,2,0)</f>
        <v>HA.01 - CAIXA DE LIGAÇÃO OU INSPEÇÃO - TAMPA DE CONCRETO</v>
      </c>
      <c r="F72" s="23" t="str">
        <f>VLOOKUP(D72,[1]EDIF!$A$2:$D$2826,3,0)</f>
        <v>M2</v>
      </c>
      <c r="G72" s="81">
        <v>5.120000000000001</v>
      </c>
      <c r="H72" s="54"/>
      <c r="I72" s="55">
        <f t="shared" si="8"/>
        <v>0</v>
      </c>
      <c r="J72" s="72" t="e">
        <f t="shared" si="9"/>
        <v>#DIV/0!</v>
      </c>
      <c r="L72" s="1"/>
    </row>
    <row r="73" spans="3:12" s="9" customFormat="1" x14ac:dyDescent="0.2">
      <c r="C73" s="57" t="s">
        <v>0</v>
      </c>
      <c r="D73" s="60">
        <v>10013003</v>
      </c>
      <c r="E73" s="61" t="str">
        <f>VLOOKUP(D73,[1]EDIF!$A$2:$D$2826,2,0)</f>
        <v>BACIA SANITÁRIA COM CAIXA ACOPLADA DE LOUÇA BRANCA</v>
      </c>
      <c r="F73" s="23" t="str">
        <f>VLOOKUP(D73,[1]EDIF!$A$2:$D$2826,3,0)</f>
        <v>UN</v>
      </c>
      <c r="G73" s="81">
        <v>9</v>
      </c>
      <c r="H73" s="54"/>
      <c r="I73" s="55">
        <f t="shared" si="8"/>
        <v>0</v>
      </c>
      <c r="J73" s="72" t="e">
        <f t="shared" si="9"/>
        <v>#DIV/0!</v>
      </c>
      <c r="L73" s="1"/>
    </row>
    <row r="74" spans="3:12" s="9" customFormat="1" x14ac:dyDescent="0.2">
      <c r="C74" s="57" t="s">
        <v>0</v>
      </c>
      <c r="D74" s="60">
        <v>10013005</v>
      </c>
      <c r="E74" s="61" t="str">
        <f>VLOOKUP(D74,[1]EDIF!$A$2:$D$2826,2,0)</f>
        <v>BACIA SANITÁRIA ALTEADA PARA PORTADORES DE DEFICIÊNCIA FÍSICA</v>
      </c>
      <c r="F74" s="23" t="str">
        <f>VLOOKUP(D74,[1]EDIF!$A$2:$D$2826,3,0)</f>
        <v>UN</v>
      </c>
      <c r="G74" s="81">
        <v>3</v>
      </c>
      <c r="H74" s="54"/>
      <c r="I74" s="55">
        <f t="shared" si="8"/>
        <v>0</v>
      </c>
      <c r="J74" s="72" t="e">
        <f t="shared" si="9"/>
        <v>#DIV/0!</v>
      </c>
      <c r="L74" s="1"/>
    </row>
    <row r="75" spans="3:12" s="9" customFormat="1" ht="25.5" x14ac:dyDescent="0.2">
      <c r="C75" s="57" t="s">
        <v>0</v>
      </c>
      <c r="D75" s="60">
        <v>10013008</v>
      </c>
      <c r="E75" s="61" t="str">
        <f>VLOOKUP(D75,[1]EDIF!$A$2:$D$2826,2,0)</f>
        <v>LAVATÓRIO DE LOUÇA BRANCA, SEM COLUNA, CAPACIDADE MÍNIMA 5L, EXCLUSIVE TORNEIRA</v>
      </c>
      <c r="F75" s="23" t="str">
        <f>VLOOKUP(D75,[1]EDIF!$A$2:$D$2826,3,0)</f>
        <v>UN</v>
      </c>
      <c r="G75" s="81">
        <v>10</v>
      </c>
      <c r="H75" s="54"/>
      <c r="I75" s="55">
        <f t="shared" si="8"/>
        <v>0</v>
      </c>
      <c r="J75" s="72" t="e">
        <f t="shared" si="9"/>
        <v>#DIV/0!</v>
      </c>
      <c r="L75" s="1"/>
    </row>
    <row r="76" spans="3:12" s="9" customFormat="1" ht="25.5" x14ac:dyDescent="0.2">
      <c r="C76" s="57" t="s">
        <v>0</v>
      </c>
      <c r="D76" s="60">
        <v>10013014</v>
      </c>
      <c r="E76" s="61" t="str">
        <f>VLOOKUP(D76,[1]EDIF!$A$2:$D$2826,2,0)</f>
        <v>LAVATÓRIO DE LOUÇA INDIVIDUAL PARA PORTADORES DE DEFICIÊNCIA FÍSICA</v>
      </c>
      <c r="F76" s="23" t="str">
        <f>VLOOKUP(D76,[1]EDIF!$A$2:$D$2826,3,0)</f>
        <v>UN</v>
      </c>
      <c r="G76" s="81">
        <v>3</v>
      </c>
      <c r="H76" s="54"/>
      <c r="I76" s="55">
        <f t="shared" si="8"/>
        <v>0</v>
      </c>
      <c r="J76" s="72" t="e">
        <f t="shared" si="9"/>
        <v>#DIV/0!</v>
      </c>
      <c r="L76" s="1"/>
    </row>
    <row r="77" spans="3:12" s="9" customFormat="1" ht="25.5" x14ac:dyDescent="0.2">
      <c r="C77" s="57" t="s">
        <v>0</v>
      </c>
      <c r="D77" s="60">
        <v>10013019</v>
      </c>
      <c r="E77" s="61" t="str">
        <f>VLOOKUP(D77,[1]EDIF!$A$2:$D$2826,2,0)</f>
        <v>HX.01 - LAVATÓRIO E BEBEDOURO DE CHAPA AÇO INOX CHAPA 18 - EXCLUSIVE TORNEIRA</v>
      </c>
      <c r="F77" s="23" t="str">
        <f>VLOOKUP(D77,[1]EDIF!$A$2:$D$2826,3,0)</f>
        <v>M</v>
      </c>
      <c r="G77" s="81">
        <v>3.8</v>
      </c>
      <c r="H77" s="54"/>
      <c r="I77" s="55">
        <f t="shared" si="8"/>
        <v>0</v>
      </c>
      <c r="J77" s="72" t="e">
        <f t="shared" si="9"/>
        <v>#DIV/0!</v>
      </c>
      <c r="L77" s="1"/>
    </row>
    <row r="78" spans="3:12" s="9" customFormat="1" ht="25.5" x14ac:dyDescent="0.2">
      <c r="C78" s="57" t="s">
        <v>0</v>
      </c>
      <c r="D78" s="60">
        <v>10013070</v>
      </c>
      <c r="E78" s="61" t="str">
        <f>VLOOKUP(D78,[1]EDIF!$A$2:$D$2826,2,0)</f>
        <v>BEBEDOURO ELÉTRICO COM SISTEMA DE REFRIGERAÇÃO E DUAS SAÍDAS - 40L</v>
      </c>
      <c r="F78" s="23" t="str">
        <f>VLOOKUP(D78,[1]EDIF!$A$2:$D$2826,3,0)</f>
        <v>UN</v>
      </c>
      <c r="G78" s="81">
        <v>1</v>
      </c>
      <c r="H78" s="54"/>
      <c r="I78" s="55">
        <f t="shared" si="8"/>
        <v>0</v>
      </c>
      <c r="J78" s="72" t="e">
        <f t="shared" si="9"/>
        <v>#DIV/0!</v>
      </c>
      <c r="L78" s="1"/>
    </row>
    <row r="79" spans="3:12" s="9" customFormat="1" ht="25.5" x14ac:dyDescent="0.2">
      <c r="C79" s="57" t="s">
        <v>0</v>
      </c>
      <c r="D79" s="60">
        <v>10013040</v>
      </c>
      <c r="E79" s="61" t="str">
        <f>VLOOKUP(D79,[1]EDIF!$A$2:$D$2826,2,0)</f>
        <v>TANQUE DE LOUÇA BRANCA, SEM COLUNA, CAPACIDADE MÍNIMA 30L, EXCLUSIVE TORNEIRA</v>
      </c>
      <c r="F79" s="23" t="str">
        <f>VLOOKUP(D79,[1]EDIF!$A$2:$D$2826,3,0)</f>
        <v>UN</v>
      </c>
      <c r="G79" s="81">
        <v>2</v>
      </c>
      <c r="H79" s="54"/>
      <c r="I79" s="55">
        <f t="shared" si="8"/>
        <v>0</v>
      </c>
      <c r="J79" s="72" t="e">
        <f t="shared" si="9"/>
        <v>#DIV/0!</v>
      </c>
      <c r="L79" s="1"/>
    </row>
    <row r="80" spans="3:12" s="9" customFormat="1" ht="25.5" x14ac:dyDescent="0.2">
      <c r="C80" s="57" t="s">
        <v>0</v>
      </c>
      <c r="D80" s="60">
        <v>10014075</v>
      </c>
      <c r="E80" s="61" t="str">
        <f>VLOOKUP(D80,[1]EDIF!$A$2:$D$2826,2,0)</f>
        <v>TAMPO PARA BANCADA ÚMIDA - GRANITO CINZA ANDORINHA - ESPESSURA 2CM</v>
      </c>
      <c r="F80" s="23" t="str">
        <f>VLOOKUP(D80,[1]EDIF!$A$2:$D$2826,3,0)</f>
        <v>M2</v>
      </c>
      <c r="G80" s="81">
        <v>12.205</v>
      </c>
      <c r="H80" s="54"/>
      <c r="I80" s="55">
        <f t="shared" si="8"/>
        <v>0</v>
      </c>
      <c r="J80" s="72" t="e">
        <f t="shared" si="9"/>
        <v>#DIV/0!</v>
      </c>
      <c r="L80" s="1"/>
    </row>
    <row r="81" spans="2:259" s="9" customFormat="1" x14ac:dyDescent="0.2">
      <c r="C81" s="57" t="s">
        <v>0</v>
      </c>
      <c r="D81" s="60">
        <v>10013052</v>
      </c>
      <c r="E81" s="61" t="str">
        <f>VLOOKUP(D81,[1]EDIF!$A$2:$D$2826,2,0)</f>
        <v>CUBA SIMPLES DE AÇO INOXIDÁVEL CHAPA 20 - 500X400X250MM</v>
      </c>
      <c r="F81" s="23" t="str">
        <f>VLOOKUP(D81,[1]EDIF!$A$2:$D$2826,3,0)</f>
        <v>UN</v>
      </c>
      <c r="G81" s="81">
        <v>6</v>
      </c>
      <c r="H81" s="54"/>
      <c r="I81" s="55">
        <f t="shared" si="8"/>
        <v>0</v>
      </c>
      <c r="J81" s="72" t="e">
        <f t="shared" si="9"/>
        <v>#DIV/0!</v>
      </c>
      <c r="L81" s="1"/>
    </row>
    <row r="82" spans="2:259" s="9" customFormat="1" ht="25.5" x14ac:dyDescent="0.2">
      <c r="C82" s="57" t="s">
        <v>0</v>
      </c>
      <c r="D82" s="60">
        <v>10014010</v>
      </c>
      <c r="E82" s="61" t="str">
        <f>VLOOKUP(D82,[1]EDIF!$A$2:$D$2826,2,0)</f>
        <v>TORNEIRA DE MESA COM ACIONAMENTO MANUAL E FECHAMENTO AUTOMÁTICO</v>
      </c>
      <c r="F82" s="23" t="str">
        <f>VLOOKUP(D82,[1]EDIF!$A$2:$D$2826,3,0)</f>
        <v>UN</v>
      </c>
      <c r="G82" s="81">
        <v>10</v>
      </c>
      <c r="H82" s="54"/>
      <c r="I82" s="55">
        <f t="shared" si="8"/>
        <v>0</v>
      </c>
      <c r="J82" s="72" t="e">
        <f t="shared" si="9"/>
        <v>#DIV/0!</v>
      </c>
      <c r="L82" s="1"/>
    </row>
    <row r="83" spans="2:259" s="9" customFormat="1" x14ac:dyDescent="0.2">
      <c r="C83" s="57" t="s">
        <v>0</v>
      </c>
      <c r="D83" s="60">
        <v>10014008</v>
      </c>
      <c r="E83" s="61" t="str">
        <f>VLOOKUP(D83,[1]EDIF!$A$2:$D$2826,2,0)</f>
        <v>TORNEIRA DE PRESSÃO PARA PIA, COM CORPO LONGO E AERADOR - 3/4"</v>
      </c>
      <c r="F83" s="23" t="str">
        <f>VLOOKUP(D83,[1]EDIF!$A$2:$D$2826,3,0)</f>
        <v>UN</v>
      </c>
      <c r="G83" s="81">
        <v>6</v>
      </c>
      <c r="H83" s="54"/>
      <c r="I83" s="55">
        <f t="shared" si="8"/>
        <v>0</v>
      </c>
      <c r="J83" s="72" t="e">
        <f t="shared" si="9"/>
        <v>#DIV/0!</v>
      </c>
      <c r="L83" s="1"/>
    </row>
    <row r="84" spans="2:259" s="9" customFormat="1" ht="25.5" x14ac:dyDescent="0.2">
      <c r="C84" s="57" t="s">
        <v>0</v>
      </c>
      <c r="D84" s="60">
        <v>10014040</v>
      </c>
      <c r="E84" s="61" t="str">
        <f>VLOOKUP(D84,[1]EDIF!$A$2:$D$2826,2,0)</f>
        <v>CHUVEIRO ELÉTRICO AUTOMÁTICO, CORPO EM PVC CROMADO - 220V-2800/4400W</v>
      </c>
      <c r="F84" s="23" t="str">
        <f>VLOOKUP(D84,[1]EDIF!$A$2:$D$2826,3,0)</f>
        <v>UN</v>
      </c>
      <c r="G84" s="81">
        <v>9</v>
      </c>
      <c r="H84" s="54"/>
      <c r="I84" s="55">
        <f t="shared" si="8"/>
        <v>0</v>
      </c>
      <c r="J84" s="72" t="e">
        <f t="shared" si="9"/>
        <v>#DIV/0!</v>
      </c>
      <c r="L84" s="1"/>
    </row>
    <row r="85" spans="2:259" s="9" customFormat="1" x14ac:dyDescent="0.2">
      <c r="C85" s="57" t="s">
        <v>0</v>
      </c>
      <c r="D85" s="60">
        <v>10005051</v>
      </c>
      <c r="E85" s="61" t="str">
        <f>VLOOKUP(D85,[1]EDIF!$A$2:$D$2826,2,0)</f>
        <v>REGISTRO DE PRESSÃO, METAL CROMADO - 3/4"</v>
      </c>
      <c r="F85" s="23" t="str">
        <f>VLOOKUP(D85,[1]EDIF!$A$2:$D$2826,3,0)</f>
        <v>UN</v>
      </c>
      <c r="G85" s="81">
        <v>4</v>
      </c>
      <c r="H85" s="54"/>
      <c r="I85" s="55">
        <f t="shared" si="8"/>
        <v>0</v>
      </c>
      <c r="J85" s="72" t="e">
        <f t="shared" si="9"/>
        <v>#DIV/0!</v>
      </c>
      <c r="L85" s="1"/>
    </row>
    <row r="86" spans="2:259" s="9" customFormat="1" x14ac:dyDescent="0.2">
      <c r="C86" s="57" t="s">
        <v>0</v>
      </c>
      <c r="D86" s="60">
        <v>4003030</v>
      </c>
      <c r="E86" s="61" t="str">
        <f>VLOOKUP(D86,[1]EDIF!$A$2:$D$2826,2,0)</f>
        <v>PLACAS DE GRANILITE - 30MM DE ESPESSURA</v>
      </c>
      <c r="F86" s="23" t="str">
        <f>VLOOKUP(D86,[1]EDIF!$A$2:$D$2826,3,0)</f>
        <v>M2</v>
      </c>
      <c r="G86" s="81">
        <v>15.66</v>
      </c>
      <c r="H86" s="54"/>
      <c r="I86" s="55">
        <f t="shared" si="8"/>
        <v>0</v>
      </c>
      <c r="J86" s="72" t="e">
        <f t="shared" si="9"/>
        <v>#DIV/0!</v>
      </c>
      <c r="L86" s="1"/>
    </row>
    <row r="87" spans="2:259" s="9" customFormat="1" ht="25.5" x14ac:dyDescent="0.2">
      <c r="C87" s="57" t="s">
        <v>0</v>
      </c>
      <c r="D87" s="60">
        <v>10014052</v>
      </c>
      <c r="E87" s="61" t="str">
        <f>VLOOKUP(D87,[1]EDIF!$A$2:$D$2826,2,0)</f>
        <v>DISPENSER DE SABÃO, DE PAREDE, MANUAL, PARA SANITÁRIOS, ABS, ALTO IMPACTO, COM RESERVATÓRIO DE 800/ 900ML</v>
      </c>
      <c r="F87" s="23" t="str">
        <f>VLOOKUP(D87,[1]EDIF!$A$2:$D$2826,3,0)</f>
        <v>UN</v>
      </c>
      <c r="G87" s="81">
        <v>6</v>
      </c>
      <c r="H87" s="54"/>
      <c r="I87" s="55">
        <f t="shared" si="8"/>
        <v>0</v>
      </c>
      <c r="J87" s="72" t="e">
        <f t="shared" si="9"/>
        <v>#DIV/0!</v>
      </c>
      <c r="L87" s="1"/>
    </row>
    <row r="88" spans="2:259" s="9" customFormat="1" ht="25.5" x14ac:dyDescent="0.2">
      <c r="C88" s="57" t="s">
        <v>0</v>
      </c>
      <c r="D88" s="60">
        <v>10014066</v>
      </c>
      <c r="E88" s="61" t="str">
        <f>VLOOKUP(D88,[1]EDIF!$A$2:$D$2826,2,0)</f>
        <v>DISPENSER PAPEL TOALHA, DE PAREDE, MANUAL, PARA SANITÁRIOS - ABS - ALTO IMPACTO - AUTO CORTE</v>
      </c>
      <c r="F88" s="23" t="str">
        <f>VLOOKUP(D88,[1]EDIF!$A$2:$D$2826,3,0)</f>
        <v>UN</v>
      </c>
      <c r="G88" s="81">
        <v>8</v>
      </c>
      <c r="H88" s="54"/>
      <c r="I88" s="55">
        <f t="shared" si="8"/>
        <v>0</v>
      </c>
      <c r="J88" s="72" t="e">
        <f t="shared" si="9"/>
        <v>#DIV/0!</v>
      </c>
      <c r="L88" s="1"/>
    </row>
    <row r="89" spans="2:259" s="9" customFormat="1" x14ac:dyDescent="0.2">
      <c r="C89" s="57"/>
      <c r="D89" s="60"/>
      <c r="E89" s="61"/>
      <c r="F89" s="23"/>
      <c r="G89" s="48"/>
      <c r="H89" s="53"/>
      <c r="I89" s="56">
        <f>SUM(I52:I88)</f>
        <v>0</v>
      </c>
      <c r="J89" s="72"/>
      <c r="L89" s="1"/>
    </row>
    <row r="90" spans="2:259" s="9" customFormat="1" x14ac:dyDescent="0.2">
      <c r="C90" s="57"/>
      <c r="D90" s="62"/>
      <c r="E90" s="49" t="s">
        <v>64</v>
      </c>
      <c r="F90" s="59"/>
      <c r="G90" s="48"/>
      <c r="H90" s="51"/>
      <c r="I90" s="50"/>
      <c r="J90" s="72"/>
      <c r="L90" s="1"/>
    </row>
    <row r="91" spans="2:259" x14ac:dyDescent="0.2">
      <c r="B91" s="1"/>
      <c r="C91" s="57" t="s">
        <v>52</v>
      </c>
      <c r="D91" s="58" t="s">
        <v>82</v>
      </c>
      <c r="E91" s="61" t="str">
        <f>VLOOKUP($D91,[1]CDHU!$A$1:$G$5122,2,0)</f>
        <v>Entrada completa de gás GLP com 2 cilindros de 45 kg</v>
      </c>
      <c r="F91" s="23" t="str">
        <f>VLOOKUP($D91,[1]CDHU!$A$1:$G$5122,3,0)</f>
        <v>UN</v>
      </c>
      <c r="G91" s="81">
        <v>1</v>
      </c>
      <c r="H91" s="54"/>
      <c r="I91" s="55">
        <f t="shared" ref="I91:I94" si="10">TRUNC(G91*H91,2)</f>
        <v>0</v>
      </c>
      <c r="J91" s="72" t="e">
        <f>I91/$I$202</f>
        <v>#DIV/0!</v>
      </c>
      <c r="K91" s="1"/>
      <c r="L91" s="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row>
    <row r="92" spans="2:259" ht="25.5" x14ac:dyDescent="0.2">
      <c r="B92" s="1" t="s">
        <v>49</v>
      </c>
      <c r="C92" s="57" t="s">
        <v>0</v>
      </c>
      <c r="D92" s="60">
        <v>17003083</v>
      </c>
      <c r="E92" s="61" t="str">
        <f>VLOOKUP(D92,[1]EDIF!$A$2:$D$2826,2,0)</f>
        <v>HV.20 - ABRIGO PARA LIXO EM ALVENARIA - REVESTIMENTO EXTERNO COM ARGAMASSA E INTERNO COM AZULEJOS</v>
      </c>
      <c r="F92" s="23" t="str">
        <f>VLOOKUP(D92,[1]EDIF!$A$2:$D$2826,3,0)</f>
        <v>UN</v>
      </c>
      <c r="G92" s="81">
        <v>1</v>
      </c>
      <c r="H92" s="54"/>
      <c r="I92" s="55">
        <f t="shared" si="10"/>
        <v>0</v>
      </c>
      <c r="J92" s="72" t="e">
        <f>I92/$I$202</f>
        <v>#DIV/0!</v>
      </c>
      <c r="K92" s="1"/>
      <c r="L92" s="1"/>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row>
    <row r="93" spans="2:259" x14ac:dyDescent="0.2">
      <c r="B93" s="1" t="s">
        <v>20</v>
      </c>
      <c r="C93" s="57" t="s">
        <v>0</v>
      </c>
      <c r="D93" s="60">
        <v>10007011</v>
      </c>
      <c r="E93" s="61" t="str">
        <f>VLOOKUP(D93,[1]EDIF!$A$2:$D$2826,2,0)</f>
        <v>TUBO PRETO DE AÇO-CARBONO, CLASSE SCH-40 - 3/4"</v>
      </c>
      <c r="F93" s="23" t="str">
        <f>VLOOKUP(D93,[1]EDIF!$A$2:$D$2826,3,0)</f>
        <v>M</v>
      </c>
      <c r="G93" s="81">
        <v>25</v>
      </c>
      <c r="H93" s="54"/>
      <c r="I93" s="55">
        <f t="shared" si="10"/>
        <v>0</v>
      </c>
      <c r="J93" s="72" t="e">
        <f>I93/$I$202</f>
        <v>#DIV/0!</v>
      </c>
      <c r="K93" s="1"/>
      <c r="L93" s="1"/>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row>
    <row r="94" spans="2:259" ht="25.5" x14ac:dyDescent="0.2">
      <c r="B94" s="1" t="s">
        <v>50</v>
      </c>
      <c r="C94" s="57" t="s">
        <v>0</v>
      </c>
      <c r="D94" s="60">
        <v>10003044</v>
      </c>
      <c r="E94" s="61" t="str">
        <f>VLOOKUP(D94,[1]EDIF!$A$2:$D$2826,2,0)</f>
        <v>TUBO DE AÇO-CARBONO GALVANIZADO, CL.MÉDIA (DIN2440) - 1 1/2" (SUCÇÃO)</v>
      </c>
      <c r="F94" s="23" t="str">
        <f>VLOOKUP(D94,[1]EDIF!$A$2:$D$2826,3,0)</f>
        <v>M</v>
      </c>
      <c r="G94" s="81">
        <v>4</v>
      </c>
      <c r="H94" s="54"/>
      <c r="I94" s="55">
        <f t="shared" si="10"/>
        <v>0</v>
      </c>
      <c r="J94" s="72" t="e">
        <f>I94/$I$202</f>
        <v>#DIV/0!</v>
      </c>
      <c r="K94" s="1"/>
      <c r="L94" s="1"/>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row>
    <row r="95" spans="2:259" x14ac:dyDescent="0.2">
      <c r="B95" s="1"/>
      <c r="C95" s="57"/>
      <c r="D95" s="60"/>
      <c r="E95" s="61"/>
      <c r="F95" s="23"/>
      <c r="G95" s="48"/>
      <c r="H95" s="53"/>
      <c r="I95" s="56">
        <f>SUM(I91:I94)</f>
        <v>0</v>
      </c>
      <c r="J95" s="72"/>
      <c r="K95" s="1"/>
      <c r="L95" s="1"/>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row>
    <row r="96" spans="2:259" x14ac:dyDescent="0.2">
      <c r="B96" s="1" t="s">
        <v>51</v>
      </c>
      <c r="C96" s="57"/>
      <c r="D96" s="62"/>
      <c r="E96" s="49" t="s">
        <v>65</v>
      </c>
      <c r="F96" s="59"/>
      <c r="G96" s="48"/>
      <c r="H96" s="51"/>
      <c r="I96" s="50"/>
      <c r="J96" s="72"/>
      <c r="K96" s="1"/>
      <c r="L96" s="1"/>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row>
    <row r="97" spans="2:259" x14ac:dyDescent="0.2">
      <c r="B97" s="1" t="s">
        <v>52</v>
      </c>
      <c r="C97" s="57" t="s">
        <v>0</v>
      </c>
      <c r="D97" s="60">
        <v>10008080</v>
      </c>
      <c r="E97" s="61" t="str">
        <f>VLOOKUP(D97,[1]EDIF!$A$2:$D$2826,2,0)</f>
        <v>EXTINTOR DE INCÊNDIO COM CARGA DE GÁS CARBÔNICO (CO2) - 4KG</v>
      </c>
      <c r="F97" s="23" t="str">
        <f>VLOOKUP(D97,[1]EDIF!$A$2:$D$2826,3,0)</f>
        <v>UN</v>
      </c>
      <c r="G97" s="81">
        <v>2</v>
      </c>
      <c r="H97" s="54"/>
      <c r="I97" s="55">
        <f t="shared" ref="I97:I99" si="11">TRUNC(G97*H97,2)</f>
        <v>0</v>
      </c>
      <c r="J97" s="72" t="e">
        <f>I97/$I$202</f>
        <v>#DIV/0!</v>
      </c>
      <c r="K97" s="1"/>
      <c r="L97" s="1"/>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row>
    <row r="98" spans="2:259" x14ac:dyDescent="0.2">
      <c r="B98" s="1" t="s">
        <v>53</v>
      </c>
      <c r="C98" s="57" t="s">
        <v>0</v>
      </c>
      <c r="D98" s="60">
        <v>10008085</v>
      </c>
      <c r="E98" s="61" t="str">
        <f>VLOOKUP(D98,[1]EDIF!$A$2:$D$2826,2,0)</f>
        <v>EXTINTOR DE INCÊNDIO COM CARGA DE ÁGUA PRESSURIZADA - 10L</v>
      </c>
      <c r="F98" s="23" t="str">
        <f>VLOOKUP(D98,[1]EDIF!$A$2:$D$2826,3,0)</f>
        <v>UN</v>
      </c>
      <c r="G98" s="81">
        <v>2</v>
      </c>
      <c r="H98" s="54"/>
      <c r="I98" s="55">
        <f t="shared" si="11"/>
        <v>0</v>
      </c>
      <c r="J98" s="72" t="e">
        <f>I98/$I$202</f>
        <v>#DIV/0!</v>
      </c>
      <c r="K98" s="1"/>
      <c r="L98" s="1"/>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row>
    <row r="99" spans="2:259" x14ac:dyDescent="0.2">
      <c r="B99" s="1" t="s">
        <v>54</v>
      </c>
      <c r="C99" s="57" t="s">
        <v>0</v>
      </c>
      <c r="D99" s="60">
        <v>10008090</v>
      </c>
      <c r="E99" s="61" t="str">
        <f>VLOOKUP(D99,[1]EDIF!$A$2:$D$2826,2,0)</f>
        <v>EXTINTOR DE INCÊNDIO COM CARGA DE PÓ QUÍMICO SECO - 4KG</v>
      </c>
      <c r="F99" s="23" t="str">
        <f>VLOOKUP(D99,[1]EDIF!$A$2:$D$2826,3,0)</f>
        <v>UN</v>
      </c>
      <c r="G99" s="81">
        <v>2</v>
      </c>
      <c r="H99" s="54"/>
      <c r="I99" s="55">
        <f t="shared" si="11"/>
        <v>0</v>
      </c>
      <c r="J99" s="72" t="e">
        <f>I99/$I$202</f>
        <v>#DIV/0!</v>
      </c>
      <c r="K99" s="1"/>
      <c r="L99" s="1"/>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row>
    <row r="100" spans="2:259" x14ac:dyDescent="0.2">
      <c r="B100" s="1"/>
      <c r="C100" s="57"/>
      <c r="D100" s="60"/>
      <c r="E100" s="61"/>
      <c r="F100" s="23"/>
      <c r="G100" s="48"/>
      <c r="H100" s="53"/>
      <c r="I100" s="56">
        <f>SUM(I97:I99)</f>
        <v>0</v>
      </c>
      <c r="J100" s="72"/>
      <c r="K100" s="1"/>
      <c r="L100" s="1"/>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row>
    <row r="101" spans="2:259" x14ac:dyDescent="0.2">
      <c r="B101" s="1" t="s">
        <v>48</v>
      </c>
      <c r="C101" s="57"/>
      <c r="D101" s="62"/>
      <c r="E101" s="49" t="s">
        <v>66</v>
      </c>
      <c r="F101" s="59"/>
      <c r="G101" s="48"/>
      <c r="H101" s="51"/>
      <c r="I101" s="50"/>
      <c r="J101" s="72"/>
      <c r="K101" s="1"/>
      <c r="L101" s="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row>
    <row r="102" spans="2:259" x14ac:dyDescent="0.2">
      <c r="B102" s="1"/>
      <c r="C102" s="57" t="s">
        <v>0</v>
      </c>
      <c r="D102" s="60">
        <v>9001057</v>
      </c>
      <c r="E102" s="61" t="str">
        <f>VLOOKUP(D102,[1]EDIF!$A$2:$D$2826,2,0)</f>
        <v>LD.07 - ENTRADA AÉREA DE ENERGIA E TELEFONE - 31 À 39KVA</v>
      </c>
      <c r="F102" s="23" t="str">
        <f>VLOOKUP(D102,[1]EDIF!$A$2:$D$2826,3,0)</f>
        <v>UN</v>
      </c>
      <c r="G102" s="81">
        <v>1</v>
      </c>
      <c r="H102" s="54"/>
      <c r="I102" s="55">
        <f t="shared" ref="I102:I137" si="12">TRUNC(G102*H102,2)</f>
        <v>0</v>
      </c>
      <c r="J102" s="72" t="e">
        <f t="shared" ref="J102:J120" si="13">I102/$I$202</f>
        <v>#DIV/0!</v>
      </c>
      <c r="K102" s="1"/>
      <c r="L102" s="1"/>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row>
    <row r="103" spans="2:259" x14ac:dyDescent="0.2">
      <c r="B103" s="1"/>
      <c r="C103" s="57" t="s">
        <v>0</v>
      </c>
      <c r="D103" s="60">
        <v>9002001</v>
      </c>
      <c r="E103" s="61" t="str">
        <f>VLOOKUP(D103,[1]EDIF!$A$2:$D$2826,2,0)</f>
        <v>ELETRODUTO DE PVC RÍGIDO, ROSCÁVEL - 20MM (1/2")</v>
      </c>
      <c r="F103" s="23" t="str">
        <f>VLOOKUP(D103,[1]EDIF!$A$2:$D$2826,3,0)</f>
        <v>M</v>
      </c>
      <c r="G103" s="81">
        <v>10</v>
      </c>
      <c r="H103" s="54"/>
      <c r="I103" s="55">
        <f t="shared" si="12"/>
        <v>0</v>
      </c>
      <c r="J103" s="72" t="e">
        <f t="shared" si="13"/>
        <v>#DIV/0!</v>
      </c>
      <c r="K103" s="1"/>
      <c r="L103" s="1"/>
    </row>
    <row r="104" spans="2:259" x14ac:dyDescent="0.2">
      <c r="B104" s="1"/>
      <c r="C104" s="57" t="s">
        <v>0</v>
      </c>
      <c r="D104" s="60">
        <v>9003009</v>
      </c>
      <c r="E104" s="61" t="str">
        <f>VLOOKUP(D104,[1]EDIF!$A$2:$D$2826,2,0)</f>
        <v>CABO 16,00MM2 - ISOLAMENTO PARA 0,7KV - CLASSE 4 - FLEXÍVEL</v>
      </c>
      <c r="F104" s="23" t="str">
        <f>VLOOKUP(D104,[1]EDIF!$A$2:$D$2826,3,0)</f>
        <v>M</v>
      </c>
      <c r="G104" s="81">
        <v>30</v>
      </c>
      <c r="H104" s="54"/>
      <c r="I104" s="55">
        <f t="shared" si="12"/>
        <v>0</v>
      </c>
      <c r="J104" s="72" t="e">
        <f t="shared" si="13"/>
        <v>#DIV/0!</v>
      </c>
      <c r="K104" s="1"/>
      <c r="L104" s="1"/>
    </row>
    <row r="105" spans="2:259" x14ac:dyDescent="0.2">
      <c r="B105" s="1"/>
      <c r="C105" s="57" t="s">
        <v>0</v>
      </c>
      <c r="D105" s="60">
        <v>9003010</v>
      </c>
      <c r="E105" s="61" t="str">
        <f>VLOOKUP(D105,[1]EDIF!$A$2:$D$2826,2,0)</f>
        <v>CABO 25,00MM2 - ISOLAMENTO PARA 0,7KV - CLASSE 4 - FLEXÍVEL</v>
      </c>
      <c r="F105" s="23" t="str">
        <f>VLOOKUP(D105,[1]EDIF!$A$2:$D$2826,3,0)</f>
        <v>M</v>
      </c>
      <c r="G105" s="81">
        <v>90</v>
      </c>
      <c r="H105" s="54"/>
      <c r="I105" s="55">
        <f t="shared" si="12"/>
        <v>0</v>
      </c>
      <c r="J105" s="72" t="e">
        <f t="shared" si="13"/>
        <v>#DIV/0!</v>
      </c>
      <c r="K105" s="1"/>
      <c r="L105" s="1"/>
    </row>
    <row r="106" spans="2:259" ht="25.5" x14ac:dyDescent="0.2">
      <c r="B106" s="1"/>
      <c r="C106" s="57" t="s">
        <v>0</v>
      </c>
      <c r="D106" s="60">
        <v>9005012</v>
      </c>
      <c r="E106" s="61" t="str">
        <f>VLOOKUP(D106,[1]EDIF!$A$2:$D$2826,2,0)</f>
        <v>QUADRO DE DISTRIBUIÇÃO EM CHAPA METÁLICA - PARA ATÉ 28 DISJUNTORES</v>
      </c>
      <c r="F106" s="23" t="str">
        <f>VLOOKUP(D106,[1]EDIF!$A$2:$D$2826,3,0)</f>
        <v>UN</v>
      </c>
      <c r="G106" s="81">
        <v>1</v>
      </c>
      <c r="H106" s="54"/>
      <c r="I106" s="55">
        <f t="shared" si="12"/>
        <v>0</v>
      </c>
      <c r="J106" s="72" t="e">
        <f t="shared" si="13"/>
        <v>#DIV/0!</v>
      </c>
      <c r="K106" s="1"/>
      <c r="L106" s="1"/>
    </row>
    <row r="107" spans="2:259" x14ac:dyDescent="0.2">
      <c r="C107" s="57" t="s">
        <v>0</v>
      </c>
      <c r="D107" s="60">
        <v>9008010</v>
      </c>
      <c r="E107" s="61" t="str">
        <f>VLOOKUP(D107,[1]EDIF!$A$2:$D$2826,2,0)</f>
        <v>MINI DISJUNTOR - TIPO EUROPEU (IEC) - UNIPOLAR 6/25A</v>
      </c>
      <c r="F107" s="23" t="str">
        <f>VLOOKUP(D107,[1]EDIF!$A$2:$D$2826,3,0)</f>
        <v>UN</v>
      </c>
      <c r="G107" s="81">
        <v>16</v>
      </c>
      <c r="H107" s="54"/>
      <c r="I107" s="55">
        <f t="shared" si="12"/>
        <v>0</v>
      </c>
      <c r="J107" s="72" t="e">
        <f t="shared" si="13"/>
        <v>#DIV/0!</v>
      </c>
      <c r="K107" s="1"/>
      <c r="L107" s="1"/>
    </row>
    <row r="108" spans="2:259" x14ac:dyDescent="0.2">
      <c r="B108" s="1"/>
      <c r="C108" s="57" t="s">
        <v>0</v>
      </c>
      <c r="D108" s="60">
        <v>9008012</v>
      </c>
      <c r="E108" s="61" t="str">
        <f>VLOOKUP(D108,[1]EDIF!$A$2:$D$2826,2,0)</f>
        <v>MINI DISJUNTOR - TIPO EUROPEU (IEC) - BIPOLAR 6/25A</v>
      </c>
      <c r="F108" s="23" t="str">
        <f>VLOOKUP(D108,[1]EDIF!$A$2:$D$2826,3,0)</f>
        <v>UN</v>
      </c>
      <c r="G108" s="81">
        <v>8</v>
      </c>
      <c r="H108" s="54"/>
      <c r="I108" s="55">
        <f t="shared" si="12"/>
        <v>0</v>
      </c>
      <c r="J108" s="72" t="e">
        <f t="shared" si="13"/>
        <v>#DIV/0!</v>
      </c>
      <c r="K108" s="1"/>
      <c r="L108" s="1"/>
    </row>
    <row r="109" spans="2:259" x14ac:dyDescent="0.2">
      <c r="B109" s="1"/>
      <c r="C109" s="57" t="s">
        <v>0</v>
      </c>
      <c r="D109" s="60">
        <v>9008013</v>
      </c>
      <c r="E109" s="61" t="str">
        <f>VLOOKUP(D109,[1]EDIF!$A$2:$D$2826,2,0)</f>
        <v>MINI DISJUNTOR - TIPO EUROPEU (IEC) -  BIPOLAR 32/50A</v>
      </c>
      <c r="F109" s="23" t="str">
        <f>VLOOKUP(D109,[1]EDIF!$A$2:$D$2826,3,0)</f>
        <v>UN</v>
      </c>
      <c r="G109" s="81">
        <v>4</v>
      </c>
      <c r="H109" s="54"/>
      <c r="I109" s="55">
        <f t="shared" si="12"/>
        <v>0</v>
      </c>
      <c r="J109" s="72" t="e">
        <f t="shared" si="13"/>
        <v>#DIV/0!</v>
      </c>
      <c r="K109" s="1"/>
      <c r="L109" s="1"/>
    </row>
    <row r="110" spans="2:259" x14ac:dyDescent="0.2">
      <c r="B110" s="1"/>
      <c r="C110" s="57" t="s">
        <v>0</v>
      </c>
      <c r="D110" s="60">
        <v>9008016</v>
      </c>
      <c r="E110" s="61" t="str">
        <f>VLOOKUP(D110,[1]EDIF!$A$2:$D$2826,2,0)</f>
        <v>MINI DISJUNTOR - TIPO EUROPEU (IEC) - TRIPOLAR 63A</v>
      </c>
      <c r="F110" s="23" t="str">
        <f>VLOOKUP(D110,[1]EDIF!$A$2:$D$2826,3,0)</f>
        <v>UN</v>
      </c>
      <c r="G110" s="81">
        <v>2</v>
      </c>
      <c r="H110" s="54"/>
      <c r="I110" s="55">
        <f t="shared" si="12"/>
        <v>0</v>
      </c>
      <c r="J110" s="72" t="e">
        <f t="shared" si="13"/>
        <v>#DIV/0!</v>
      </c>
      <c r="K110" s="1"/>
      <c r="L110" s="1"/>
    </row>
    <row r="111" spans="2:259" x14ac:dyDescent="0.2">
      <c r="B111" s="1"/>
      <c r="C111" s="57" t="s">
        <v>0</v>
      </c>
      <c r="D111" s="60">
        <v>9003004</v>
      </c>
      <c r="E111" s="61" t="str">
        <f>VLOOKUP(D111,[1]EDIF!$A$2:$D$2826,2,0)</f>
        <v>CABO 1,50MM2 - ISOLAMENTO PARA 0,7KV - CLASSE 4 - FLEXÍVEL</v>
      </c>
      <c r="F111" s="23" t="str">
        <f>VLOOKUP(D111,[1]EDIF!$A$2:$D$2826,3,0)</f>
        <v>M</v>
      </c>
      <c r="G111" s="81">
        <v>600</v>
      </c>
      <c r="H111" s="54"/>
      <c r="I111" s="55">
        <f t="shared" si="12"/>
        <v>0</v>
      </c>
      <c r="J111" s="72" t="e">
        <f t="shared" si="13"/>
        <v>#DIV/0!</v>
      </c>
      <c r="K111" s="1"/>
      <c r="L111" s="1"/>
    </row>
    <row r="112" spans="2:259" x14ac:dyDescent="0.2">
      <c r="B112" s="1"/>
      <c r="C112" s="57" t="s">
        <v>0</v>
      </c>
      <c r="D112" s="60">
        <v>9003005</v>
      </c>
      <c r="E112" s="61" t="str">
        <f>VLOOKUP(D112,[1]EDIF!$A$2:$D$2826,2,0)</f>
        <v>CABO 2,50MM2 - ISOLAMENTO PARA 0,7KV - CLASSE 4 - FLEXÍVEL</v>
      </c>
      <c r="F112" s="23" t="str">
        <f>VLOOKUP(D112,[1]EDIF!$A$2:$D$2826,3,0)</f>
        <v>M</v>
      </c>
      <c r="G112" s="81">
        <v>2800</v>
      </c>
      <c r="H112" s="54"/>
      <c r="I112" s="55">
        <f t="shared" si="12"/>
        <v>0</v>
      </c>
      <c r="J112" s="72" t="e">
        <f t="shared" si="13"/>
        <v>#DIV/0!</v>
      </c>
      <c r="K112" s="1"/>
      <c r="L112" s="1"/>
    </row>
    <row r="113" spans="3:12" x14ac:dyDescent="0.2">
      <c r="C113" s="57" t="s">
        <v>0</v>
      </c>
      <c r="D113" s="60">
        <v>9003007</v>
      </c>
      <c r="E113" s="61" t="str">
        <f>VLOOKUP(D113,[1]EDIF!$A$2:$D$2826,2,0)</f>
        <v>CABO 6,00MM2 - ISOLAMENTO PARA 0,7KV - CLASSE 4 - FLEXÍVEL</v>
      </c>
      <c r="F113" s="23" t="str">
        <f>VLOOKUP(D113,[1]EDIF!$A$2:$D$2826,3,0)</f>
        <v>M</v>
      </c>
      <c r="G113" s="81">
        <v>400</v>
      </c>
      <c r="H113" s="54"/>
      <c r="I113" s="55">
        <f t="shared" si="12"/>
        <v>0</v>
      </c>
      <c r="J113" s="72" t="e">
        <f t="shared" si="13"/>
        <v>#DIV/0!</v>
      </c>
      <c r="K113" s="1"/>
      <c r="L113" s="1"/>
    </row>
    <row r="114" spans="3:12" ht="25.5" x14ac:dyDescent="0.2">
      <c r="C114" s="57" t="s">
        <v>0</v>
      </c>
      <c r="D114" s="60">
        <v>9002055</v>
      </c>
      <c r="E114" s="61" t="str">
        <f>VLOOKUP(D114,[1]EDIF!$A$2:$D$2826,2,0)</f>
        <v>ELETRODUTO DE PVC CORRUGADO REFORÇADO, ANTICHAMA - 25MM (3/4")</v>
      </c>
      <c r="F114" s="23" t="str">
        <f>VLOOKUP(D114,[1]EDIF!$A$2:$D$2826,3,0)</f>
        <v>M</v>
      </c>
      <c r="G114" s="81">
        <v>850</v>
      </c>
      <c r="H114" s="54"/>
      <c r="I114" s="55">
        <f t="shared" si="12"/>
        <v>0</v>
      </c>
      <c r="J114" s="72" t="e">
        <f t="shared" si="13"/>
        <v>#DIV/0!</v>
      </c>
      <c r="L114" s="1"/>
    </row>
    <row r="115" spans="3:12" x14ac:dyDescent="0.2">
      <c r="C115" s="57" t="s">
        <v>0</v>
      </c>
      <c r="D115" s="60">
        <v>9002053</v>
      </c>
      <c r="E115" s="61" t="str">
        <f>VLOOKUP(D115,[1]EDIF!$A$2:$D$2826,2,0)</f>
        <v>ELETRODUTO DE POLIETILENO FLEXÍVEL, ALTA RESISTÊNCIA - 2"</v>
      </c>
      <c r="F115" s="23" t="str">
        <f>VLOOKUP(D115,[1]EDIF!$A$2:$D$2826,3,0)</f>
        <v>M</v>
      </c>
      <c r="G115" s="81">
        <v>80</v>
      </c>
      <c r="H115" s="54"/>
      <c r="I115" s="55">
        <f t="shared" si="12"/>
        <v>0</v>
      </c>
      <c r="J115" s="72" t="e">
        <f t="shared" si="13"/>
        <v>#DIV/0!</v>
      </c>
      <c r="K115" s="1"/>
      <c r="L115" s="1"/>
    </row>
    <row r="116" spans="3:12" x14ac:dyDescent="0.2">
      <c r="C116" s="57" t="s">
        <v>0</v>
      </c>
      <c r="D116" s="60">
        <v>9007001</v>
      </c>
      <c r="E116" s="61" t="str">
        <f>VLOOKUP(D116,[1]EDIF!$A$2:$D$2826,2,0)</f>
        <v>PONTO COM INTERRUPTOR SIMPLES - 1 TECLA, EM CAIXA 4"X2"</v>
      </c>
      <c r="F116" s="23" t="str">
        <f>VLOOKUP(D116,[1]EDIF!$A$2:$D$2826,3,0)</f>
        <v>UN</v>
      </c>
      <c r="G116" s="81">
        <v>6</v>
      </c>
      <c r="H116" s="54"/>
      <c r="I116" s="55">
        <f t="shared" si="12"/>
        <v>0</v>
      </c>
      <c r="J116" s="72" t="e">
        <f t="shared" si="13"/>
        <v>#DIV/0!</v>
      </c>
      <c r="L116" s="1"/>
    </row>
    <row r="117" spans="3:12" x14ac:dyDescent="0.2">
      <c r="C117" s="57" t="s">
        <v>0</v>
      </c>
      <c r="D117" s="60">
        <v>9007002</v>
      </c>
      <c r="E117" s="61" t="str">
        <f>VLOOKUP(D117,[1]EDIF!$A$2:$D$2826,2,0)</f>
        <v>PONTO COM INTERRUPTOR SIMPLES - 2 TECLAS, EM CAIXA 4"X2"</v>
      </c>
      <c r="F117" s="23" t="str">
        <f>VLOOKUP(D117,[1]EDIF!$A$2:$D$2826,3,0)</f>
        <v>UN</v>
      </c>
      <c r="G117" s="81">
        <v>12</v>
      </c>
      <c r="H117" s="54"/>
      <c r="I117" s="55">
        <f t="shared" si="12"/>
        <v>0</v>
      </c>
      <c r="J117" s="72" t="e">
        <f t="shared" si="13"/>
        <v>#DIV/0!</v>
      </c>
      <c r="L117" s="1"/>
    </row>
    <row r="118" spans="3:12" x14ac:dyDescent="0.2">
      <c r="C118" s="57" t="s">
        <v>0</v>
      </c>
      <c r="D118" s="60">
        <v>9007060</v>
      </c>
      <c r="E118" s="61" t="str">
        <f>VLOOKUP(D118,[1]EDIF!$A$2:$D$2826,2,0)</f>
        <v>PONTO COM TOMADA SIMPLES DE EMBUTIR - 110/220V CAIXA 4"X2"</v>
      </c>
      <c r="F118" s="23" t="str">
        <f>VLOOKUP(D118,[1]EDIF!$A$2:$D$2826,3,0)</f>
        <v>UN</v>
      </c>
      <c r="G118" s="81">
        <v>40</v>
      </c>
      <c r="H118" s="54"/>
      <c r="I118" s="55">
        <f t="shared" si="12"/>
        <v>0</v>
      </c>
      <c r="J118" s="72" t="e">
        <f t="shared" si="13"/>
        <v>#DIV/0!</v>
      </c>
      <c r="K118" s="1"/>
      <c r="L118" s="1"/>
    </row>
    <row r="119" spans="3:12" x14ac:dyDescent="0.2">
      <c r="C119" s="57" t="s">
        <v>0</v>
      </c>
      <c r="D119" s="60">
        <v>9007095</v>
      </c>
      <c r="E119" s="61" t="str">
        <f>VLOOKUP(D119,[1]EDIF!$A$2:$D$2826,2,0)</f>
        <v>PONTO DE LUZ - CONDULETE 3/4"</v>
      </c>
      <c r="F119" s="23" t="str">
        <f>VLOOKUP(D119,[1]EDIF!$A$2:$D$2826,3,0)</f>
        <v>UN</v>
      </c>
      <c r="G119" s="81">
        <v>30</v>
      </c>
      <c r="H119" s="54"/>
      <c r="I119" s="55">
        <f t="shared" si="12"/>
        <v>0</v>
      </c>
      <c r="J119" s="72" t="e">
        <f t="shared" si="13"/>
        <v>#DIV/0!</v>
      </c>
      <c r="K119" s="1"/>
      <c r="L119" s="1"/>
    </row>
    <row r="120" spans="3:12" ht="25.5" x14ac:dyDescent="0.2">
      <c r="C120" s="57" t="s">
        <v>0</v>
      </c>
      <c r="D120" s="60">
        <v>9009051</v>
      </c>
      <c r="E120" s="61" t="str">
        <f>VLOOKUP(D120,[1]EDIF!$A$2:$D$2826,2,0)</f>
        <v>LUMINÁRIA COMERCIAL DE SOBREPOR COM DIFUSOR TRANSPARENTE OU FOSCO PARA 2 LÂMPADAS TUBULARES DE LED 18/20W - COMPLETA</v>
      </c>
      <c r="F120" s="23" t="str">
        <f>VLOOKUP(D120,[1]EDIF!$A$2:$D$2826,3,0)</f>
        <v>UN</v>
      </c>
      <c r="G120" s="81">
        <v>32</v>
      </c>
      <c r="H120" s="54"/>
      <c r="I120" s="55">
        <f t="shared" si="12"/>
        <v>0</v>
      </c>
      <c r="J120" s="72" t="e">
        <f t="shared" si="13"/>
        <v>#DIV/0!</v>
      </c>
      <c r="K120" s="1"/>
      <c r="L120" s="1"/>
    </row>
    <row r="121" spans="3:12" x14ac:dyDescent="0.2">
      <c r="C121" s="57"/>
      <c r="D121" s="62"/>
      <c r="E121" s="49" t="s">
        <v>67</v>
      </c>
      <c r="F121" s="59"/>
      <c r="G121" s="81"/>
      <c r="H121" s="54"/>
      <c r="I121" s="55"/>
      <c r="J121" s="72"/>
      <c r="L121" s="1"/>
    </row>
    <row r="122" spans="3:12" x14ac:dyDescent="0.2">
      <c r="C122" s="57" t="s">
        <v>0</v>
      </c>
      <c r="D122" s="60">
        <v>9011005</v>
      </c>
      <c r="E122" s="61" t="str">
        <f>VLOOKUP(D122,[1]EDIF!$A$2:$D$2826,2,0)</f>
        <v>PÁRA-RAIOS TIPO "FRANKLIN", EXCLUSIVE DESCIDA E ATERRAMENTO</v>
      </c>
      <c r="F122" s="23" t="str">
        <f>VLOOKUP(D122,[1]EDIF!$A$2:$D$2826,3,0)</f>
        <v>UN</v>
      </c>
      <c r="G122" s="81">
        <v>1</v>
      </c>
      <c r="H122" s="54"/>
      <c r="I122" s="55">
        <f t="shared" si="12"/>
        <v>0</v>
      </c>
      <c r="J122" s="72" t="e">
        <f t="shared" ref="J122:J129" si="14">I122/$I$202</f>
        <v>#DIV/0!</v>
      </c>
      <c r="L122" s="1"/>
    </row>
    <row r="123" spans="3:12" ht="25.5" x14ac:dyDescent="0.2">
      <c r="C123" s="57" t="s">
        <v>0</v>
      </c>
      <c r="D123" s="60">
        <v>9011014</v>
      </c>
      <c r="E123" s="61" t="str">
        <f>VLOOKUP(D123,[1]EDIF!$A$2:$D$2826,2,0)</f>
        <v>CAIXA DE INSPEÇÃO DE ATERRAMENTO TIPO EMBUTIR COM TAMPA E ALÇA</v>
      </c>
      <c r="F123" s="23" t="str">
        <f>VLOOKUP(D123,[1]EDIF!$A$2:$D$2826,3,0)</f>
        <v>UN</v>
      </c>
      <c r="G123" s="81">
        <v>4</v>
      </c>
      <c r="H123" s="54"/>
      <c r="I123" s="55">
        <f t="shared" si="12"/>
        <v>0</v>
      </c>
      <c r="J123" s="72" t="e">
        <f t="shared" si="14"/>
        <v>#DIV/0!</v>
      </c>
      <c r="L123" s="1"/>
    </row>
    <row r="124" spans="3:12" x14ac:dyDescent="0.2">
      <c r="C124" s="57" t="s">
        <v>0</v>
      </c>
      <c r="D124" s="60">
        <v>9011017</v>
      </c>
      <c r="E124" s="61" t="str">
        <f>VLOOKUP(D124,[1]EDIF!$A$2:$D$2826,2,0)</f>
        <v>LUZ DE OBSTÁCULO SIMPLES COM FOTOCELULA SOLAR</v>
      </c>
      <c r="F124" s="23" t="str">
        <f>VLOOKUP(D124,[1]EDIF!$A$2:$D$2826,3,0)</f>
        <v>UN</v>
      </c>
      <c r="G124" s="81">
        <v>1</v>
      </c>
      <c r="H124" s="54"/>
      <c r="I124" s="55">
        <f t="shared" si="12"/>
        <v>0</v>
      </c>
      <c r="J124" s="72" t="e">
        <f t="shared" si="14"/>
        <v>#DIV/0!</v>
      </c>
      <c r="L124" s="1"/>
    </row>
    <row r="125" spans="3:12" x14ac:dyDescent="0.2">
      <c r="C125" s="57" t="s">
        <v>0</v>
      </c>
      <c r="D125" s="60">
        <v>9011050</v>
      </c>
      <c r="E125" s="61" t="str">
        <f>VLOOKUP(D125,[1]EDIF!$A$2:$D$2826,2,0)</f>
        <v>HASTE DE AÇO GALVANIZADO, INCLUSIVE BASE E ESTAIS - 2"/3M</v>
      </c>
      <c r="F125" s="23" t="str">
        <f>VLOOKUP(D125,[1]EDIF!$A$2:$D$2826,3,0)</f>
        <v>UN</v>
      </c>
      <c r="G125" s="81">
        <v>3</v>
      </c>
      <c r="H125" s="54"/>
      <c r="I125" s="55">
        <f t="shared" si="12"/>
        <v>0</v>
      </c>
      <c r="J125" s="72" t="e">
        <f t="shared" si="14"/>
        <v>#DIV/0!</v>
      </c>
      <c r="L125" s="1"/>
    </row>
    <row r="126" spans="3:12" x14ac:dyDescent="0.2">
      <c r="C126" s="57" t="s">
        <v>0</v>
      </c>
      <c r="D126" s="60">
        <v>9011053</v>
      </c>
      <c r="E126" s="61" t="str">
        <f>VLOOKUP(D126,[1]EDIF!$A$2:$D$2826,2,0)</f>
        <v>CORDOALHA DE COBRE NÚ, INCLUSIVE ISOLADORES - 35,00MM2</v>
      </c>
      <c r="F126" s="23" t="str">
        <f>VLOOKUP(D126,[1]EDIF!$A$2:$D$2826,3,0)</f>
        <v>M</v>
      </c>
      <c r="G126" s="81">
        <v>15</v>
      </c>
      <c r="H126" s="54"/>
      <c r="I126" s="55">
        <f t="shared" si="12"/>
        <v>0</v>
      </c>
      <c r="J126" s="72" t="e">
        <f t="shared" si="14"/>
        <v>#DIV/0!</v>
      </c>
      <c r="L126" s="1"/>
    </row>
    <row r="127" spans="3:12" x14ac:dyDescent="0.2">
      <c r="C127" s="57" t="s">
        <v>0</v>
      </c>
      <c r="D127" s="60">
        <v>9011054</v>
      </c>
      <c r="E127" s="61" t="str">
        <f>VLOOKUP(D127,[1]EDIF!$A$2:$D$2826,2,0)</f>
        <v>CORDOALHA DE COBRE NÚ, INCLUSIVE ISOLADORES - 50,00MM2</v>
      </c>
      <c r="F127" s="23" t="str">
        <f>VLOOKUP(D127,[1]EDIF!$A$2:$D$2826,3,0)</f>
        <v>M</v>
      </c>
      <c r="G127" s="81">
        <v>20</v>
      </c>
      <c r="H127" s="54"/>
      <c r="I127" s="55">
        <f t="shared" si="12"/>
        <v>0</v>
      </c>
      <c r="J127" s="72" t="e">
        <f t="shared" si="14"/>
        <v>#DIV/0!</v>
      </c>
      <c r="L127" s="1"/>
    </row>
    <row r="128" spans="3:12" x14ac:dyDescent="0.2">
      <c r="C128" s="57" t="s">
        <v>0</v>
      </c>
      <c r="D128" s="60">
        <v>9011061</v>
      </c>
      <c r="E128" s="61" t="str">
        <f>VLOOKUP(D128,[1]EDIF!$A$2:$D$2826,2,0)</f>
        <v>TUBO DE PVC PARA PROTEÇÃO DE CORDOALHA - 2"X3M</v>
      </c>
      <c r="F128" s="23" t="str">
        <f>VLOOKUP(D128,[1]EDIF!$A$2:$D$2826,3,0)</f>
        <v>UN</v>
      </c>
      <c r="G128" s="81">
        <v>3</v>
      </c>
      <c r="H128" s="54"/>
      <c r="I128" s="55">
        <f t="shared" si="12"/>
        <v>0</v>
      </c>
      <c r="J128" s="72" t="e">
        <f t="shared" si="14"/>
        <v>#DIV/0!</v>
      </c>
      <c r="L128" s="1"/>
    </row>
    <row r="129" spans="3:12" x14ac:dyDescent="0.2">
      <c r="C129" s="57" t="s">
        <v>0</v>
      </c>
      <c r="D129" s="60">
        <v>9011094</v>
      </c>
      <c r="E129" s="61" t="str">
        <f>VLOOKUP(D129,[1]EDIF!$A$2:$D$2826,2,0)</f>
        <v>BARRA CHATA DE ALUMÍNIO TIPO FITA 1/4" X 3/4"</v>
      </c>
      <c r="F129" s="23" t="str">
        <f>VLOOKUP(D129,[1]EDIF!$A$2:$D$2826,3,0)</f>
        <v>M</v>
      </c>
      <c r="G129" s="81">
        <v>90</v>
      </c>
      <c r="H129" s="54"/>
      <c r="I129" s="55">
        <f t="shared" si="12"/>
        <v>0</v>
      </c>
      <c r="J129" s="72" t="e">
        <f t="shared" si="14"/>
        <v>#DIV/0!</v>
      </c>
      <c r="L129" s="1"/>
    </row>
    <row r="130" spans="3:12" x14ac:dyDescent="0.2">
      <c r="C130" s="57"/>
      <c r="D130" s="62"/>
      <c r="E130" s="49" t="s">
        <v>68</v>
      </c>
      <c r="F130" s="59"/>
      <c r="G130" s="81"/>
      <c r="H130" s="54"/>
      <c r="I130" s="55"/>
      <c r="J130" s="72"/>
      <c r="L130" s="1"/>
    </row>
    <row r="131" spans="3:12" x14ac:dyDescent="0.2">
      <c r="C131" s="57" t="s">
        <v>0</v>
      </c>
      <c r="D131" s="60">
        <v>9090015</v>
      </c>
      <c r="E131" s="61" t="str">
        <f>VLOOKUP(D131,[1]EDIF!$A$2:$D$2826,2,0)</f>
        <v>PATCH PAINEL - 24 PORTAS - INSTALADO</v>
      </c>
      <c r="F131" s="23" t="str">
        <f>VLOOKUP(D131,[1]EDIF!$A$2:$D$2826,3,0)</f>
        <v>UN</v>
      </c>
      <c r="G131" s="81">
        <v>1</v>
      </c>
      <c r="H131" s="54"/>
      <c r="I131" s="55">
        <f t="shared" si="12"/>
        <v>0</v>
      </c>
      <c r="J131" s="72" t="e">
        <f t="shared" ref="J131:J137" si="15">I131/$I$202</f>
        <v>#DIV/0!</v>
      </c>
      <c r="L131" s="1"/>
    </row>
    <row r="132" spans="3:12" x14ac:dyDescent="0.2">
      <c r="C132" s="57" t="s">
        <v>0</v>
      </c>
      <c r="D132" s="60">
        <v>9090017</v>
      </c>
      <c r="E132" s="61" t="str">
        <f>VLOOKUP(D132,[1]EDIF!$A$2:$D$2826,2,0)</f>
        <v>SWITCH - 24 PORTAS - INSTALADO</v>
      </c>
      <c r="F132" s="23" t="str">
        <f>VLOOKUP(D132,[1]EDIF!$A$2:$D$2826,3,0)</f>
        <v>UN</v>
      </c>
      <c r="G132" s="81">
        <v>1</v>
      </c>
      <c r="H132" s="54"/>
      <c r="I132" s="55">
        <f t="shared" si="12"/>
        <v>0</v>
      </c>
      <c r="J132" s="72" t="e">
        <f t="shared" si="15"/>
        <v>#DIV/0!</v>
      </c>
      <c r="L132" s="1"/>
    </row>
    <row r="133" spans="3:12" x14ac:dyDescent="0.2">
      <c r="C133" s="57" t="s">
        <v>0</v>
      </c>
      <c r="D133" s="60">
        <v>9090031</v>
      </c>
      <c r="E133" s="61" t="str">
        <f>VLOOKUP(D133,[1]EDIF!$A$2:$D$2826,2,0)</f>
        <v>PATCH CORD RJ45 - 1,5M</v>
      </c>
      <c r="F133" s="23" t="str">
        <f>VLOOKUP(D133,[1]EDIF!$A$2:$D$2826,3,0)</f>
        <v>UN</v>
      </c>
      <c r="G133" s="81">
        <v>30</v>
      </c>
      <c r="H133" s="54"/>
      <c r="I133" s="55">
        <f t="shared" si="12"/>
        <v>0</v>
      </c>
      <c r="J133" s="72" t="e">
        <f t="shared" si="15"/>
        <v>#DIV/0!</v>
      </c>
      <c r="L133" s="1"/>
    </row>
    <row r="134" spans="3:12" x14ac:dyDescent="0.2">
      <c r="C134" s="57" t="s">
        <v>0</v>
      </c>
      <c r="D134" s="60">
        <v>9090038</v>
      </c>
      <c r="E134" s="61" t="str">
        <f>VLOOKUP(D134,[1]EDIF!$A$2:$D$2826,2,0)</f>
        <v>CABO UTP - CATEGORIA 4 E 5 PARES</v>
      </c>
      <c r="F134" s="23" t="str">
        <f>VLOOKUP(D134,[1]EDIF!$A$2:$D$2826,3,0)</f>
        <v>M</v>
      </c>
      <c r="G134" s="81">
        <v>200</v>
      </c>
      <c r="H134" s="54"/>
      <c r="I134" s="55">
        <f t="shared" si="12"/>
        <v>0</v>
      </c>
      <c r="J134" s="72" t="e">
        <f t="shared" si="15"/>
        <v>#DIV/0!</v>
      </c>
      <c r="L134" s="1"/>
    </row>
    <row r="135" spans="3:12" x14ac:dyDescent="0.2">
      <c r="C135" s="57" t="s">
        <v>0</v>
      </c>
      <c r="D135" s="60">
        <v>9086010</v>
      </c>
      <c r="E135" s="61" t="str">
        <f>VLOOKUP(D135,[1]EDIF!$A$2:$D$2826,2,0)</f>
        <v>TOMADA RJ 45 PARA INFORMÁTICA COM PLACA</v>
      </c>
      <c r="F135" s="23" t="str">
        <f>VLOOKUP(D135,[1]EDIF!$A$2:$D$2826,3,0)</f>
        <v>UN</v>
      </c>
      <c r="G135" s="81">
        <v>10</v>
      </c>
      <c r="H135" s="54"/>
      <c r="I135" s="55">
        <f t="shared" si="12"/>
        <v>0</v>
      </c>
      <c r="J135" s="72" t="e">
        <f t="shared" si="15"/>
        <v>#DIV/0!</v>
      </c>
      <c r="L135" s="1"/>
    </row>
    <row r="136" spans="3:12" x14ac:dyDescent="0.2">
      <c r="C136" s="57" t="s">
        <v>0</v>
      </c>
      <c r="D136" s="60">
        <v>9002053</v>
      </c>
      <c r="E136" s="61" t="str">
        <f>VLOOKUP(D136,[1]EDIF!$A$2:$D$2826,2,0)</f>
        <v>ELETRODUTO DE POLIETILENO FLEXÍVEL, ALTA RESISTÊNCIA - 2"</v>
      </c>
      <c r="F136" s="23" t="str">
        <f>VLOOKUP(D136,[1]EDIF!$A$2:$D$2826,3,0)</f>
        <v>M</v>
      </c>
      <c r="G136" s="81">
        <v>80</v>
      </c>
      <c r="H136" s="54"/>
      <c r="I136" s="55">
        <f t="shared" si="12"/>
        <v>0</v>
      </c>
      <c r="J136" s="72" t="e">
        <f t="shared" si="15"/>
        <v>#DIV/0!</v>
      </c>
      <c r="L136" s="1"/>
    </row>
    <row r="137" spans="3:12" ht="25.5" x14ac:dyDescent="0.2">
      <c r="C137" s="57" t="s">
        <v>0</v>
      </c>
      <c r="D137" s="60">
        <v>9002055</v>
      </c>
      <c r="E137" s="61" t="str">
        <f>VLOOKUP(D137,[1]EDIF!$A$2:$D$2826,2,0)</f>
        <v>ELETRODUTO DE PVC CORRUGADO REFORÇADO, ANTICHAMA - 25MM (3/4")</v>
      </c>
      <c r="F137" s="23" t="str">
        <f>VLOOKUP(D137,[1]EDIF!$A$2:$D$2826,3,0)</f>
        <v>M</v>
      </c>
      <c r="G137" s="81">
        <v>850</v>
      </c>
      <c r="H137" s="54"/>
      <c r="I137" s="55">
        <f t="shared" si="12"/>
        <v>0</v>
      </c>
      <c r="J137" s="72" t="e">
        <f t="shared" si="15"/>
        <v>#DIV/0!</v>
      </c>
      <c r="L137" s="1"/>
    </row>
    <row r="138" spans="3:12" x14ac:dyDescent="0.2">
      <c r="C138" s="57"/>
      <c r="D138" s="60"/>
      <c r="E138" s="61"/>
      <c r="F138" s="23"/>
      <c r="G138" s="48"/>
      <c r="H138" s="53"/>
      <c r="I138" s="56">
        <f>SUM(I102:I137)</f>
        <v>0</v>
      </c>
      <c r="J138" s="72"/>
      <c r="L138" s="1"/>
    </row>
    <row r="139" spans="3:12" x14ac:dyDescent="0.2">
      <c r="C139" s="73"/>
      <c r="D139" s="84"/>
      <c r="E139" s="85" t="s">
        <v>79</v>
      </c>
      <c r="F139" s="86"/>
      <c r="G139" s="76"/>
      <c r="H139" s="87"/>
      <c r="I139" s="88"/>
      <c r="J139" s="72"/>
      <c r="L139" s="1"/>
    </row>
    <row r="140" spans="3:12" s="9" customFormat="1" x14ac:dyDescent="0.2">
      <c r="C140" s="140" t="s">
        <v>0</v>
      </c>
      <c r="D140" s="141">
        <v>4001042</v>
      </c>
      <c r="E140" s="142" t="str">
        <f>VLOOKUP(D140,[1]EDIF!$A$2:$D$2826,2,0)</f>
        <v>VB.01 - ALVENARIA EM BLOCOS DE CONCRETO 19 X 19 X 39CM</v>
      </c>
      <c r="F140" s="143" t="str">
        <f>VLOOKUP(D140,[1]EDIF!$A$2:$D$2826,3,0)</f>
        <v>M2</v>
      </c>
      <c r="G140" s="144">
        <v>1027.4110000000001</v>
      </c>
      <c r="H140" s="145"/>
      <c r="I140" s="146">
        <f t="shared" ref="I140:I146" si="16">TRUNC(G140*H140,2)</f>
        <v>0</v>
      </c>
      <c r="J140" s="72" t="e">
        <f t="shared" ref="J140:J146" si="17">I140/$I$202</f>
        <v>#DIV/0!</v>
      </c>
      <c r="L140" s="1"/>
    </row>
    <row r="141" spans="3:12" x14ac:dyDescent="0.2">
      <c r="C141" s="78" t="s">
        <v>0</v>
      </c>
      <c r="D141" s="79">
        <v>11002001</v>
      </c>
      <c r="E141" s="80" t="str">
        <f>VLOOKUP(D141,[1]EDIF!$A$2:$D$2826,2,0)</f>
        <v>CHAPISCO COMUM - ARGAMASSA DE CIMENTO E AREIA 1:3</v>
      </c>
      <c r="F141" s="45" t="str">
        <f>VLOOKUP(D141,[1]EDIF!$A$2:$D$2826,3,0)</f>
        <v>M2</v>
      </c>
      <c r="G141" s="81">
        <v>2054.8220000000001</v>
      </c>
      <c r="H141" s="54"/>
      <c r="I141" s="89">
        <f t="shared" si="16"/>
        <v>0</v>
      </c>
      <c r="J141" s="72" t="e">
        <f t="shared" si="17"/>
        <v>#DIV/0!</v>
      </c>
      <c r="L141" s="1"/>
    </row>
    <row r="142" spans="3:12" s="9" customFormat="1" x14ac:dyDescent="0.2">
      <c r="C142" s="140" t="s">
        <v>0</v>
      </c>
      <c r="D142" s="141">
        <v>11002008</v>
      </c>
      <c r="E142" s="142" t="str">
        <f>VLOOKUP(D142,[1]EDIF!$A$2:$D$2826,2,0)</f>
        <v>EMBOÇO INTERNO - ARGAMASSA MISTA DE CIMENTO, CAL E AREIA 1:4/12</v>
      </c>
      <c r="F142" s="143" t="str">
        <f>VLOOKUP(D142,[1]EDIF!$A$2:$D$2826,3,0)</f>
        <v>M2</v>
      </c>
      <c r="G142" s="144">
        <v>2054.8220000000001</v>
      </c>
      <c r="H142" s="145"/>
      <c r="I142" s="146">
        <f t="shared" si="16"/>
        <v>0</v>
      </c>
      <c r="J142" s="72" t="e">
        <f t="shared" si="17"/>
        <v>#DIV/0!</v>
      </c>
      <c r="L142" s="1"/>
    </row>
    <row r="143" spans="3:12" x14ac:dyDescent="0.2">
      <c r="C143" s="57" t="s">
        <v>0</v>
      </c>
      <c r="D143" s="60">
        <v>11002013</v>
      </c>
      <c r="E143" s="61" t="str">
        <f>VLOOKUP(D143,[1]EDIF!$A$2:$D$2826,2,0)</f>
        <v>REBOCO INTERNO - ARGAMASSA PRÉ-FABRICADA</v>
      </c>
      <c r="F143" s="23" t="str">
        <f>VLOOKUP(D143,[1]EDIF!$A$2:$D$2826,3,0)</f>
        <v>M2</v>
      </c>
      <c r="G143" s="48">
        <v>2054.8220000000001</v>
      </c>
      <c r="H143" s="54"/>
      <c r="I143" s="55">
        <f t="shared" si="16"/>
        <v>0</v>
      </c>
      <c r="J143" s="72" t="e">
        <f t="shared" si="17"/>
        <v>#DIV/0!</v>
      </c>
      <c r="L143" s="1"/>
    </row>
    <row r="144" spans="3:12" s="9" customFormat="1" x14ac:dyDescent="0.2">
      <c r="C144" s="140" t="s">
        <v>0</v>
      </c>
      <c r="D144" s="141">
        <v>11003041</v>
      </c>
      <c r="E144" s="142" t="str">
        <f>VLOOKUP(D144,[1]EDIF!$A$2:$D$2826,2,0)</f>
        <v>PASTILHAS DE PORCELANA FOSCA, 3/4" - FAIXAS DE ATÉ 20CM</v>
      </c>
      <c r="F144" s="143" t="str">
        <f>VLOOKUP(D144,[1]EDIF!$A$2:$D$2826,3,0)</f>
        <v>M</v>
      </c>
      <c r="G144" s="144">
        <v>1081.5999999999999</v>
      </c>
      <c r="H144" s="145"/>
      <c r="I144" s="146">
        <f t="shared" si="16"/>
        <v>0</v>
      </c>
      <c r="J144" s="72" t="e">
        <f t="shared" si="17"/>
        <v>#DIV/0!</v>
      </c>
      <c r="L144" s="1"/>
    </row>
    <row r="145" spans="3:12" ht="25.5" x14ac:dyDescent="0.2">
      <c r="C145" s="57" t="s">
        <v>0</v>
      </c>
      <c r="D145" s="58">
        <v>11002025</v>
      </c>
      <c r="E145" s="61" t="str">
        <f>VLOOKUP(D145,[1]EDIF!$A$2:$D$2826,2,0)</f>
        <v>AZULEJOS, JUNTAS AMARRAÇÃO OU A PRUMO - ASSENTES COM ARGAMASSA COMUM</v>
      </c>
      <c r="F145" s="47" t="str">
        <f>VLOOKUP(D145,[1]EDIF!$A$2:$D$2826,3,0)</f>
        <v>M2</v>
      </c>
      <c r="G145" s="48">
        <v>604.79999999999995</v>
      </c>
      <c r="H145" s="54"/>
      <c r="I145" s="55">
        <f t="shared" si="16"/>
        <v>0</v>
      </c>
      <c r="J145" s="72" t="e">
        <f t="shared" si="17"/>
        <v>#DIV/0!</v>
      </c>
      <c r="L145" s="1"/>
    </row>
    <row r="146" spans="3:12" ht="25.5" x14ac:dyDescent="0.2">
      <c r="C146" s="57" t="s">
        <v>0</v>
      </c>
      <c r="D146" s="58">
        <v>12001040</v>
      </c>
      <c r="E146" s="61" t="str">
        <f>VLOOKUP(D146,[1]EDIF!$A$2:$D$2826,2,0)</f>
        <v>FORRO DE GESSO COMUM - PLACA CONVENCIONAL (FORNECIMENTO E INSTALAÇÃO)</v>
      </c>
      <c r="F146" s="47" t="str">
        <f>VLOOKUP(D146,[1]EDIF!$A$2:$D$2826,3,0)</f>
        <v>M2</v>
      </c>
      <c r="G146" s="48">
        <v>18.057000000000002</v>
      </c>
      <c r="H146" s="54"/>
      <c r="I146" s="55">
        <f t="shared" si="16"/>
        <v>0</v>
      </c>
      <c r="J146" s="72" t="e">
        <f t="shared" si="17"/>
        <v>#DIV/0!</v>
      </c>
      <c r="L146" s="1"/>
    </row>
    <row r="147" spans="3:12" x14ac:dyDescent="0.2">
      <c r="C147" s="57"/>
      <c r="D147" s="58"/>
      <c r="E147" s="61"/>
      <c r="F147" s="47"/>
      <c r="G147" s="48"/>
      <c r="H147" s="53"/>
      <c r="I147" s="56">
        <f>SUM(I140:I146)</f>
        <v>0</v>
      </c>
      <c r="J147" s="72"/>
      <c r="L147" s="1"/>
    </row>
    <row r="148" spans="3:12" x14ac:dyDescent="0.2">
      <c r="C148" s="57"/>
      <c r="D148" s="62"/>
      <c r="E148" s="49" t="s">
        <v>69</v>
      </c>
      <c r="F148" s="63"/>
      <c r="G148" s="48"/>
      <c r="H148" s="51"/>
      <c r="I148" s="50"/>
      <c r="J148" s="72"/>
      <c r="L148" s="1"/>
    </row>
    <row r="149" spans="3:12" ht="25.5" x14ac:dyDescent="0.2">
      <c r="C149" s="57" t="s">
        <v>0</v>
      </c>
      <c r="D149" s="60">
        <v>17002042</v>
      </c>
      <c r="E149" s="61" t="str">
        <f>VLOOKUP(D149,[1]EDIF!$A$2:$D$2826,2,0)</f>
        <v>NC.27 - PASSEIO DE CONCRETO, FCK=25MPA, INCLUINDO PREPARO DA CAIXA E LASTRO DE BRITA</v>
      </c>
      <c r="F149" s="23" t="str">
        <f>VLOOKUP(D149,[1]EDIF!$A$2:$D$2826,3,0)</f>
        <v>M3</v>
      </c>
      <c r="G149" s="48">
        <v>29.297250000000002</v>
      </c>
      <c r="H149" s="54"/>
      <c r="I149" s="55">
        <f t="shared" ref="I149:I157" si="18">TRUNC(G149*H149,2)</f>
        <v>0</v>
      </c>
      <c r="J149" s="72" t="e">
        <f t="shared" ref="J149:J157" si="19">I149/$I$202</f>
        <v>#DIV/0!</v>
      </c>
      <c r="L149" s="1"/>
    </row>
    <row r="150" spans="3:12" x14ac:dyDescent="0.2">
      <c r="C150" s="57" t="s">
        <v>0</v>
      </c>
      <c r="D150" s="60">
        <v>17002050</v>
      </c>
      <c r="E150" s="61" t="str">
        <f>VLOOKUP(D150,[1]EDIF!$A$2:$D$2826,2,0)</f>
        <v>NC.20 - GUIA DE CONCRETO RETA OU CURVA, TIPO PMSP</v>
      </c>
      <c r="F150" s="23" t="str">
        <f>VLOOKUP(D150,[1]EDIF!$A$2:$D$2826,3,0)</f>
        <v>M</v>
      </c>
      <c r="G150" s="48">
        <v>86.63000000000001</v>
      </c>
      <c r="H150" s="54"/>
      <c r="I150" s="55">
        <f t="shared" si="18"/>
        <v>0</v>
      </c>
      <c r="J150" s="72" t="e">
        <f t="shared" si="19"/>
        <v>#DIV/0!</v>
      </c>
      <c r="L150" s="1"/>
    </row>
    <row r="151" spans="3:12" x14ac:dyDescent="0.2">
      <c r="C151" s="57" t="s">
        <v>0</v>
      </c>
      <c r="D151" s="60">
        <v>17002052</v>
      </c>
      <c r="E151" s="61" t="str">
        <f>VLOOKUP(D151,[1]EDIF!$A$2:$D$2826,2,0)</f>
        <v>NC.22 - SARJETA DE CONCRETO, INCLUSIVE PREPARO DE CAIXA</v>
      </c>
      <c r="F151" s="23" t="str">
        <f>VLOOKUP(D151,[1]EDIF!$A$2:$D$2826,3,0)</f>
        <v>M3</v>
      </c>
      <c r="G151" s="48">
        <v>49.018349999999998</v>
      </c>
      <c r="H151" s="54"/>
      <c r="I151" s="55">
        <f t="shared" si="18"/>
        <v>0</v>
      </c>
      <c r="J151" s="72" t="e">
        <f t="shared" si="19"/>
        <v>#DIV/0!</v>
      </c>
      <c r="L151" s="1"/>
    </row>
    <row r="152" spans="3:12" x14ac:dyDescent="0.2">
      <c r="C152" s="57" t="s">
        <v>0</v>
      </c>
      <c r="D152" s="60">
        <v>2002015</v>
      </c>
      <c r="E152" s="61" t="str">
        <f>VLOOKUP(D152,[1]EDIF!$A$2:$D$2826,2,0)</f>
        <v>LASTRO DE BRITA</v>
      </c>
      <c r="F152" s="23" t="str">
        <f>VLOOKUP(D152,[1]EDIF!$A$2:$D$2826,3,0)</f>
        <v>M3</v>
      </c>
      <c r="G152" s="48">
        <v>16.919999999999998</v>
      </c>
      <c r="H152" s="54"/>
      <c r="I152" s="55">
        <f t="shared" si="18"/>
        <v>0</v>
      </c>
      <c r="J152" s="72" t="e">
        <f t="shared" si="19"/>
        <v>#DIV/0!</v>
      </c>
      <c r="L152" s="1"/>
    </row>
    <row r="153" spans="3:12" x14ac:dyDescent="0.2">
      <c r="C153" s="57" t="s">
        <v>0</v>
      </c>
      <c r="D153" s="60">
        <v>2002016</v>
      </c>
      <c r="E153" s="61" t="str">
        <f>VLOOKUP(D153,[1]EDIF!$A$2:$D$2826,2,0)</f>
        <v>LASTRO DE CONCRETO - 150KG CIM/M3</v>
      </c>
      <c r="F153" s="23" t="str">
        <f>VLOOKUP(D153,[1]EDIF!$A$2:$D$2826,3,0)</f>
        <v>M3</v>
      </c>
      <c r="G153" s="48">
        <v>28.200000000000003</v>
      </c>
      <c r="H153" s="54"/>
      <c r="I153" s="55">
        <f t="shared" ref="I153" si="20">TRUNC(G153*H153,2)</f>
        <v>0</v>
      </c>
      <c r="J153" s="72" t="e">
        <f t="shared" si="19"/>
        <v>#DIV/0!</v>
      </c>
      <c r="L153" s="1"/>
    </row>
    <row r="154" spans="3:12" x14ac:dyDescent="0.2">
      <c r="C154" s="57" t="s">
        <v>0</v>
      </c>
      <c r="D154" s="60">
        <v>13002013</v>
      </c>
      <c r="E154" s="61" t="str">
        <f>VLOOKUP(D154,[1]EDIF!$A$2:$D$2826,2,0)</f>
        <v xml:space="preserve"> CONTRAPISO CONVENCIONAL COM ESPESSURA ATÉ 4 CM</v>
      </c>
      <c r="F154" s="23" t="str">
        <f>VLOOKUP(D154,[1]EDIF!$A$2:$D$2826,3,0)</f>
        <v>M2</v>
      </c>
      <c r="G154" s="48">
        <v>564</v>
      </c>
      <c r="H154" s="54"/>
      <c r="I154" s="55">
        <f t="shared" si="18"/>
        <v>0</v>
      </c>
      <c r="J154" s="72" t="e">
        <f t="shared" si="19"/>
        <v>#DIV/0!</v>
      </c>
      <c r="L154" s="1"/>
    </row>
    <row r="155" spans="3:12" ht="25.5" x14ac:dyDescent="0.2">
      <c r="C155" s="73" t="s">
        <v>0</v>
      </c>
      <c r="D155" s="74">
        <v>13002044</v>
      </c>
      <c r="E155" s="75" t="str">
        <f>VLOOKUP(D155,[1]EDIF!$A$2:$D$2826,2,0)</f>
        <v>PISO PODOTÁTIL, ALERTA OU DIRECIONAL, EM BORRACHA SINTÉTICA ASSENTES COM ARGAMASSA</v>
      </c>
      <c r="F155" s="46" t="str">
        <f>VLOOKUP(D155,[1]EDIF!$A$2:$D$2826,3,0)</f>
        <v>M2</v>
      </c>
      <c r="G155" s="76">
        <v>1.5</v>
      </c>
      <c r="H155" s="54"/>
      <c r="I155" s="77">
        <f t="shared" si="18"/>
        <v>0</v>
      </c>
      <c r="J155" s="72" t="e">
        <f t="shared" si="19"/>
        <v>#DIV/0!</v>
      </c>
      <c r="L155" s="1"/>
    </row>
    <row r="156" spans="3:12" s="9" customFormat="1" ht="25.5" x14ac:dyDescent="0.2">
      <c r="C156" s="140" t="s">
        <v>0</v>
      </c>
      <c r="D156" s="141">
        <v>13002038</v>
      </c>
      <c r="E156" s="142" t="str">
        <f>VLOOKUP(D156,[1]EDIF!$A$2:$D$2826,2,0)</f>
        <v>PISO CERÂMICO NÃO ESMALTADO ANTIDERRAPANTE  - ASSENTADO COM ARGAMASSA COMUM (PARA COZINHAS E REFEITÓRIOS)</v>
      </c>
      <c r="F156" s="143" t="str">
        <f>VLOOKUP(D156,[1]EDIF!$A$2:$D$2826,3,0)</f>
        <v>M2</v>
      </c>
      <c r="G156" s="144">
        <v>361.8</v>
      </c>
      <c r="H156" s="145"/>
      <c r="I156" s="146">
        <f t="shared" si="18"/>
        <v>0</v>
      </c>
      <c r="J156" s="72" t="e">
        <f t="shared" si="19"/>
        <v>#DIV/0!</v>
      </c>
      <c r="L156" s="1"/>
    </row>
    <row r="157" spans="3:12" x14ac:dyDescent="0.2">
      <c r="C157" s="78" t="s">
        <v>0</v>
      </c>
      <c r="D157" s="79">
        <v>13004005</v>
      </c>
      <c r="E157" s="80" t="str">
        <f>VLOOKUP(D157,[1]EDIF!$A$2:$D$2826,2,0)</f>
        <v>SOLEIRA PARA PORTA EM GRANITO CINZA SEM POLIMENTO (FOSCO)</v>
      </c>
      <c r="F157" s="45" t="str">
        <f>VLOOKUP(D157,[1]EDIF!$A$2:$D$2826,3,0)</f>
        <v>M</v>
      </c>
      <c r="G157" s="81">
        <v>8.9499999999999993</v>
      </c>
      <c r="H157" s="54"/>
      <c r="I157" s="89">
        <f t="shared" si="18"/>
        <v>0</v>
      </c>
      <c r="J157" s="72" t="e">
        <f t="shared" si="19"/>
        <v>#DIV/0!</v>
      </c>
      <c r="L157" s="1"/>
    </row>
    <row r="158" spans="3:12" x14ac:dyDescent="0.2">
      <c r="C158" s="57"/>
      <c r="D158" s="60"/>
      <c r="E158" s="61"/>
      <c r="F158" s="23"/>
      <c r="G158" s="48"/>
      <c r="H158" s="53"/>
      <c r="I158" s="56">
        <f>SUM(I149:I157)</f>
        <v>0</v>
      </c>
      <c r="J158" s="72"/>
      <c r="L158" s="1"/>
    </row>
    <row r="159" spans="3:12" x14ac:dyDescent="0.2">
      <c r="C159" s="57"/>
      <c r="D159" s="62"/>
      <c r="E159" s="49" t="s">
        <v>70</v>
      </c>
      <c r="F159" s="59"/>
      <c r="G159" s="48"/>
      <c r="H159" s="51"/>
      <c r="I159" s="50"/>
      <c r="J159" s="72"/>
      <c r="L159" s="1"/>
    </row>
    <row r="160" spans="3:12" x14ac:dyDescent="0.2">
      <c r="C160" s="57" t="s">
        <v>0</v>
      </c>
      <c r="D160" s="60">
        <v>15001010</v>
      </c>
      <c r="E160" s="61" t="str">
        <f>VLOOKUP(D160,[1]EDIF!$A$2:$D$2826,2,0)</f>
        <v>TINTA PVA (LÁTEX) - CONCRETO OU REBOCO SEM MASSA CORRIDA</v>
      </c>
      <c r="F160" s="23" t="str">
        <f>VLOOKUP(D160,[1]EDIF!$A$2:$D$2826,3,0)</f>
        <v>M2</v>
      </c>
      <c r="G160" s="81">
        <v>302.73500000000001</v>
      </c>
      <c r="H160" s="54"/>
      <c r="I160" s="55">
        <f t="shared" ref="I160:I161" si="21">TRUNC(G160*H160,2)</f>
        <v>0</v>
      </c>
      <c r="J160" s="72" t="e">
        <f>I160/$I$202</f>
        <v>#DIV/0!</v>
      </c>
      <c r="L160" s="1"/>
    </row>
    <row r="161" spans="3:12" x14ac:dyDescent="0.2">
      <c r="C161" s="57" t="s">
        <v>0</v>
      </c>
      <c r="D161" s="60">
        <v>15001015</v>
      </c>
      <c r="E161" s="61" t="str">
        <f>VLOOKUP(D161,[1]EDIF!$A$2:$D$2826,2,0)</f>
        <v>TINTA ACRÍLICA - CONCRETO OU REBOCO SEM MASSA CORRIDA</v>
      </c>
      <c r="F161" s="23" t="str">
        <f>VLOOKUP(D161,[1]EDIF!$A$2:$D$2826,3,0)</f>
        <v>M2</v>
      </c>
      <c r="G161" s="81">
        <v>844.84199999999998</v>
      </c>
      <c r="H161" s="54"/>
      <c r="I161" s="55">
        <f t="shared" si="21"/>
        <v>0</v>
      </c>
      <c r="J161" s="72" t="e">
        <f>I161/$I$202</f>
        <v>#DIV/0!</v>
      </c>
      <c r="L161" s="1"/>
    </row>
    <row r="162" spans="3:12" ht="25.5" x14ac:dyDescent="0.2">
      <c r="C162" s="57" t="s">
        <v>0</v>
      </c>
      <c r="D162" s="60">
        <v>15002010</v>
      </c>
      <c r="E162" s="61" t="str">
        <f>VLOOKUP(D162,[1]EDIF!$A$2:$D$2826,2,0)</f>
        <v>ESMALTE SINTÉTICO - ESQUADRIAS E PEÇAS DE MARCENARIA, SEM EMASSAMENTO</v>
      </c>
      <c r="F162" s="23" t="str">
        <f>VLOOKUP(D162,[1]EDIF!$A$2:$D$2826,3,0)</f>
        <v>M2</v>
      </c>
      <c r="G162" s="81">
        <v>107.98200000000001</v>
      </c>
      <c r="H162" s="54"/>
      <c r="I162" s="55">
        <f t="shared" ref="I162:I164" si="22">TRUNC(G162*H162,2)</f>
        <v>0</v>
      </c>
      <c r="J162" s="72" t="e">
        <f>I162/$I$202</f>
        <v>#DIV/0!</v>
      </c>
      <c r="L162" s="1"/>
    </row>
    <row r="163" spans="3:12" x14ac:dyDescent="0.2">
      <c r="C163" s="57" t="s">
        <v>0</v>
      </c>
      <c r="D163" s="60">
        <v>15003010</v>
      </c>
      <c r="E163" s="61" t="str">
        <f>VLOOKUP(D163,[1]EDIF!$A$2:$D$2826,2,0)</f>
        <v>ESMALTE SINTÉTICO - ESQUADRIAS E PEÇAS DE SERRALHERIA</v>
      </c>
      <c r="F163" s="23" t="str">
        <f>VLOOKUP(D163,[1]EDIF!$A$2:$D$2826,3,0)</f>
        <v>M2</v>
      </c>
      <c r="G163" s="81">
        <v>162.67999999999998</v>
      </c>
      <c r="H163" s="54"/>
      <c r="I163" s="55">
        <f t="shared" ref="I163" si="23">TRUNC(G163*H163,2)</f>
        <v>0</v>
      </c>
      <c r="J163" s="72" t="e">
        <f>I163/$I$202</f>
        <v>#DIV/0!</v>
      </c>
      <c r="L163" s="1"/>
    </row>
    <row r="164" spans="3:12" x14ac:dyDescent="0.2">
      <c r="C164" s="57" t="s">
        <v>0</v>
      </c>
      <c r="D164" s="60">
        <v>15003012</v>
      </c>
      <c r="E164" s="61" t="str">
        <f>VLOOKUP(D164,[1]EDIF!$A$2:$D$2826,2,0)</f>
        <v>ESMALTE SINTÉTICO - ESTRUTURAS METÁLICAS</v>
      </c>
      <c r="F164" s="23" t="str">
        <f>VLOOKUP(D164,[1]EDIF!$A$2:$D$2826,3,0)</f>
        <v>M2</v>
      </c>
      <c r="G164" s="81">
        <v>301.2</v>
      </c>
      <c r="H164" s="54"/>
      <c r="I164" s="55">
        <f t="shared" si="22"/>
        <v>0</v>
      </c>
      <c r="J164" s="72" t="e">
        <f>I164/$I$202</f>
        <v>#DIV/0!</v>
      </c>
      <c r="L164" s="1"/>
    </row>
    <row r="165" spans="3:12" x14ac:dyDescent="0.2">
      <c r="C165" s="57"/>
      <c r="D165" s="60"/>
      <c r="E165" s="61"/>
      <c r="F165" s="23"/>
      <c r="G165" s="48"/>
      <c r="H165" s="53"/>
      <c r="I165" s="56">
        <f>SUM(I160:I164)</f>
        <v>0</v>
      </c>
      <c r="J165" s="72"/>
      <c r="L165" s="1"/>
    </row>
    <row r="166" spans="3:12" x14ac:dyDescent="0.2">
      <c r="C166" s="73"/>
      <c r="D166" s="84"/>
      <c r="E166" s="85" t="s">
        <v>71</v>
      </c>
      <c r="F166" s="86"/>
      <c r="G166" s="76"/>
      <c r="H166" s="87"/>
      <c r="I166" s="88"/>
      <c r="J166" s="72"/>
      <c r="L166" s="1"/>
    </row>
    <row r="167" spans="3:12" s="9" customFormat="1" x14ac:dyDescent="0.2">
      <c r="C167" s="140" t="s">
        <v>0</v>
      </c>
      <c r="D167" s="141">
        <v>6001030</v>
      </c>
      <c r="E167" s="142" t="str">
        <f>VLOOKUP(D167,[1]EDIF!$A$2:$D$2826,2,0)</f>
        <v>FORNECIMENTO DE ESTRUTURA METÁLICA PARA COBERTURA</v>
      </c>
      <c r="F167" s="143" t="str">
        <f>VLOOKUP(D167,[1]EDIF!$A$2:$D$2826,3,0)</f>
        <v>KG</v>
      </c>
      <c r="G167" s="144">
        <v>7530</v>
      </c>
      <c r="H167" s="145"/>
      <c r="I167" s="146">
        <f t="shared" ref="I167:I173" si="24">TRUNC(G167*H167,2)</f>
        <v>0</v>
      </c>
      <c r="J167" s="72" t="e">
        <f t="shared" ref="J167:J173" si="25">I167/$I$202</f>
        <v>#DIV/0!</v>
      </c>
      <c r="L167" s="1"/>
    </row>
    <row r="168" spans="3:12" x14ac:dyDescent="0.2">
      <c r="C168" s="78" t="s">
        <v>0</v>
      </c>
      <c r="D168" s="79">
        <v>6001031</v>
      </c>
      <c r="E168" s="80" t="str">
        <f>VLOOKUP(D168,[1]EDIF!$A$2:$D$2826,2,0)</f>
        <v>MONTAGEM DE ESTRUTURA METÁLICA PARA COBERTURA</v>
      </c>
      <c r="F168" s="45" t="str">
        <f>VLOOKUP(D168,[1]EDIF!$A$2:$D$2826,3,0)</f>
        <v>KG</v>
      </c>
      <c r="G168" s="81">
        <v>7530</v>
      </c>
      <c r="H168" s="54"/>
      <c r="I168" s="89">
        <f t="shared" si="24"/>
        <v>0</v>
      </c>
      <c r="J168" s="72" t="e">
        <f t="shared" si="25"/>
        <v>#DIV/0!</v>
      </c>
      <c r="L168" s="1"/>
    </row>
    <row r="169" spans="3:12" ht="25.5" x14ac:dyDescent="0.2">
      <c r="C169" s="57" t="s">
        <v>0</v>
      </c>
      <c r="D169" s="60">
        <v>6002045</v>
      </c>
      <c r="E169" s="61" t="str">
        <f>VLOOKUP(D169,[1]EDIF!$A$2:$D$2826,2,0)</f>
        <v>TELHA ONDULADA EM AÇO GALVANIZADO ESPESSURA DE 0,50MM, REVESTIMENTO B, H=17,5MM</v>
      </c>
      <c r="F169" s="23" t="str">
        <f>VLOOKUP(D169,[1]EDIF!$A$2:$D$2826,3,0)</f>
        <v>M2</v>
      </c>
      <c r="G169" s="48">
        <v>322.28399999999999</v>
      </c>
      <c r="H169" s="54"/>
      <c r="I169" s="55">
        <f t="shared" si="24"/>
        <v>0</v>
      </c>
      <c r="J169" s="72" t="e">
        <f t="shared" si="25"/>
        <v>#DIV/0!</v>
      </c>
      <c r="L169" s="1"/>
    </row>
    <row r="170" spans="3:12" ht="25.5" x14ac:dyDescent="0.2">
      <c r="C170" s="57" t="s">
        <v>0</v>
      </c>
      <c r="D170" s="60">
        <v>6002095</v>
      </c>
      <c r="E170" s="61" t="str">
        <f>VLOOKUP(D170,[1]EDIF!$A$2:$D$2826,2,0)</f>
        <v xml:space="preserve"> CUMEEIRA ONDULADA EM AÇO GALVANIZADO ESP=0,50MM, REVESTIMENTO B, H=17,5MM, LARG=0,60M</v>
      </c>
      <c r="F170" s="23" t="str">
        <f>VLOOKUP(D170,[1]EDIF!$A$2:$D$2826,3,0)</f>
        <v>M</v>
      </c>
      <c r="G170" s="48">
        <v>20</v>
      </c>
      <c r="H170" s="54"/>
      <c r="I170" s="55">
        <f t="shared" si="24"/>
        <v>0</v>
      </c>
      <c r="J170" s="72" t="e">
        <f t="shared" si="25"/>
        <v>#DIV/0!</v>
      </c>
      <c r="L170" s="1"/>
    </row>
    <row r="171" spans="3:12" ht="25.5" x14ac:dyDescent="0.2">
      <c r="C171" s="57" t="s">
        <v>0</v>
      </c>
      <c r="D171" s="60">
        <v>10011003</v>
      </c>
      <c r="E171" s="61" t="str">
        <f>VLOOKUP(D171,[1]EDIF!$A$2:$D$2826,2,0)</f>
        <v>CALHA EM CHAPA DE AÇO GALVANIZADO N.24 - DESENVOLVIMENTO 100CM</v>
      </c>
      <c r="F171" s="23" t="str">
        <f>VLOOKUP(D171,[1]EDIF!$A$2:$D$2826,3,0)</f>
        <v>M</v>
      </c>
      <c r="G171" s="48">
        <v>93</v>
      </c>
      <c r="H171" s="54"/>
      <c r="I171" s="55">
        <f t="shared" si="24"/>
        <v>0</v>
      </c>
      <c r="J171" s="72" t="e">
        <f t="shared" si="25"/>
        <v>#DIV/0!</v>
      </c>
      <c r="L171" s="1"/>
    </row>
    <row r="172" spans="3:12" x14ac:dyDescent="0.2">
      <c r="C172" s="57" t="s">
        <v>0</v>
      </c>
      <c r="D172" s="60">
        <v>10011034</v>
      </c>
      <c r="E172" s="61" t="str">
        <f>VLOOKUP(D172,[1]EDIF!$A$2:$D$2826,2,0)</f>
        <v>RUFO EM CHAPA DE AÇO GALVANIZADO N.24 - DESENVOLVIMENTO 100CM</v>
      </c>
      <c r="F172" s="23" t="str">
        <f>VLOOKUP(D172,[1]EDIF!$A$2:$D$2826,3,0)</f>
        <v>M</v>
      </c>
      <c r="G172" s="48">
        <v>157.1</v>
      </c>
      <c r="H172" s="54"/>
      <c r="I172" s="55">
        <f t="shared" si="24"/>
        <v>0</v>
      </c>
      <c r="J172" s="72" t="e">
        <f t="shared" si="25"/>
        <v>#DIV/0!</v>
      </c>
      <c r="L172" s="1"/>
    </row>
    <row r="173" spans="3:12" x14ac:dyDescent="0.2">
      <c r="C173" s="57" t="s">
        <v>0</v>
      </c>
      <c r="D173" s="60">
        <v>10012015</v>
      </c>
      <c r="E173" s="61" t="str">
        <f>VLOOKUP(D173,[1]EDIF!$A$2:$D$2826,2,0)</f>
        <v>CONDUTOR EM TUBO DE PVC RÍGIDO, PONTA E BOLSA - 75MM (3")</v>
      </c>
      <c r="F173" s="23" t="str">
        <f>VLOOKUP(D173,[1]EDIF!$A$2:$D$2826,3,0)</f>
        <v>M</v>
      </c>
      <c r="G173" s="48">
        <v>128.65</v>
      </c>
      <c r="H173" s="54"/>
      <c r="I173" s="55">
        <f t="shared" si="24"/>
        <v>0</v>
      </c>
      <c r="J173" s="72" t="e">
        <f t="shared" si="25"/>
        <v>#DIV/0!</v>
      </c>
      <c r="L173" s="1"/>
    </row>
    <row r="174" spans="3:12" x14ac:dyDescent="0.2">
      <c r="C174" s="57"/>
      <c r="D174" s="60"/>
      <c r="E174" s="61"/>
      <c r="F174" s="23"/>
      <c r="G174" s="48"/>
      <c r="H174" s="53"/>
      <c r="I174" s="56">
        <f>SUM(I167:I173)</f>
        <v>0</v>
      </c>
      <c r="J174" s="72"/>
      <c r="L174" s="1"/>
    </row>
    <row r="175" spans="3:12" x14ac:dyDescent="0.2">
      <c r="C175" s="57"/>
      <c r="D175" s="62"/>
      <c r="E175" s="49" t="s">
        <v>72</v>
      </c>
      <c r="F175" s="59"/>
      <c r="G175" s="48"/>
      <c r="H175" s="51"/>
      <c r="I175" s="50"/>
      <c r="J175" s="72"/>
      <c r="L175" s="1"/>
    </row>
    <row r="176" spans="3:12" x14ac:dyDescent="0.2">
      <c r="C176" s="57" t="s">
        <v>0</v>
      </c>
      <c r="D176" s="60">
        <v>4001098</v>
      </c>
      <c r="E176" s="61" t="str">
        <f>VLOOKUP(D176,[1]EDIF!$A$2:$D$2826,2,0)</f>
        <v>VERGAS, CINTAS E PILARETES DE CONCRETO</v>
      </c>
      <c r="F176" s="23" t="str">
        <f>VLOOKUP(D176,[1]EDIF!$A$2:$D$2826,3,0)</f>
        <v>M3</v>
      </c>
      <c r="G176" s="48">
        <v>1.6400000000000003</v>
      </c>
      <c r="H176" s="54"/>
      <c r="I176" s="55">
        <f t="shared" ref="I176:I191" si="26">TRUNC(G176*H176,2)</f>
        <v>0</v>
      </c>
      <c r="J176" s="72" t="e">
        <f t="shared" ref="J176:J191" si="27">I176/$I$202</f>
        <v>#DIV/0!</v>
      </c>
      <c r="L176" s="1"/>
    </row>
    <row r="177" spans="3:12" x14ac:dyDescent="0.2">
      <c r="C177" s="57" t="s">
        <v>0</v>
      </c>
      <c r="D177" s="60">
        <v>8002058</v>
      </c>
      <c r="E177" s="61" t="str">
        <f>VLOOKUP(D177,[1]EDIF!$A$2:$D$2826,2,0)</f>
        <v>CA.09 - CAIXILHO EM ALUMÍNIO ANODIZADO - MAXIMAR</v>
      </c>
      <c r="F177" s="23" t="str">
        <f>VLOOKUP(D177,[1]EDIF!$A$2:$D$2826,3,0)</f>
        <v>M2</v>
      </c>
      <c r="G177" s="48">
        <v>8.3000000000000007</v>
      </c>
      <c r="H177" s="54"/>
      <c r="I177" s="55">
        <f t="shared" si="26"/>
        <v>0</v>
      </c>
      <c r="J177" s="72" t="e">
        <f t="shared" si="27"/>
        <v>#DIV/0!</v>
      </c>
      <c r="L177" s="1"/>
    </row>
    <row r="178" spans="3:12" x14ac:dyDescent="0.2">
      <c r="C178" s="57" t="s">
        <v>0</v>
      </c>
      <c r="D178" s="60">
        <v>8002062</v>
      </c>
      <c r="E178" s="61" t="str">
        <f>VLOOKUP(D178,[1]EDIF!$A$2:$D$2826,2,0)</f>
        <v>CA.13 - CAIXILHO EM ALUMÍNIO ANODIZADO - BASCULANTE</v>
      </c>
      <c r="F178" s="23" t="str">
        <f>VLOOKUP(D178,[1]EDIF!$A$2:$D$2826,3,0)</f>
        <v>M2</v>
      </c>
      <c r="G178" s="48">
        <v>40.085000000000001</v>
      </c>
      <c r="H178" s="54"/>
      <c r="I178" s="55">
        <f t="shared" si="26"/>
        <v>0</v>
      </c>
      <c r="J178" s="72" t="e">
        <f t="shared" si="27"/>
        <v>#DIV/0!</v>
      </c>
      <c r="L178" s="1"/>
    </row>
    <row r="179" spans="3:12" ht="25.5" x14ac:dyDescent="0.2">
      <c r="C179" s="57" t="s">
        <v>0</v>
      </c>
      <c r="D179" s="60">
        <v>8002076</v>
      </c>
      <c r="E179" s="61" t="str">
        <f>VLOOKUP(D179,[1]EDIF!$A$2:$D$2826,2,0)</f>
        <v>GRADE DE PROTEÇÃO EM FERRO GALVANIZADO ELETROFUNDIDO - BARRA 25X2MM, MALHA 65X132MM</v>
      </c>
      <c r="F179" s="23" t="str">
        <f>VLOOKUP(D179,[1]EDIF!$A$2:$D$2826,3,0)</f>
        <v>M2</v>
      </c>
      <c r="G179" s="48">
        <v>44.093500000000006</v>
      </c>
      <c r="H179" s="54"/>
      <c r="I179" s="55">
        <f t="shared" si="26"/>
        <v>0</v>
      </c>
      <c r="J179" s="72" t="e">
        <f t="shared" si="27"/>
        <v>#DIV/0!</v>
      </c>
      <c r="L179" s="1"/>
    </row>
    <row r="180" spans="3:12" ht="25.5" x14ac:dyDescent="0.2">
      <c r="C180" s="57" t="s">
        <v>0</v>
      </c>
      <c r="D180" s="60">
        <v>8002081</v>
      </c>
      <c r="E180" s="61" t="str">
        <f>VLOOKUP(D180,[1]EDIF!$A$2:$D$2826,2,0)</f>
        <v>EP.11 - TELA MOSQUITEIRO EM ARAME GALVANIZADO MALHA 14, FIO 28 INCLUSIVE  REQUADRO</v>
      </c>
      <c r="F180" s="23" t="str">
        <f>VLOOKUP(D180,[1]EDIF!$A$2:$D$2826,3,0)</f>
        <v>M2</v>
      </c>
      <c r="G180" s="48">
        <v>44.093500000000006</v>
      </c>
      <c r="H180" s="54"/>
      <c r="I180" s="55">
        <f t="shared" si="26"/>
        <v>0</v>
      </c>
      <c r="J180" s="72" t="e">
        <f t="shared" si="27"/>
        <v>#DIV/0!</v>
      </c>
      <c r="L180" s="1"/>
    </row>
    <row r="181" spans="3:12" ht="25.5" x14ac:dyDescent="0.2">
      <c r="C181" s="57" t="s">
        <v>0</v>
      </c>
      <c r="D181" s="60">
        <v>7001054</v>
      </c>
      <c r="E181" s="61" t="str">
        <f>VLOOKUP(D181,[1]EDIF!$A$2:$D$2826,2,0)</f>
        <v>EM.02 - BATENTE DE MADEIRA (25CM) - PARA PORTA DE 1 FOLHA, SEM BANDEIRA</v>
      </c>
      <c r="F181" s="23" t="str">
        <f>VLOOKUP(D181,[1]EDIF!$A$2:$D$2826,3,0)</f>
        <v>JG</v>
      </c>
      <c r="G181" s="48">
        <v>6</v>
      </c>
      <c r="H181" s="54"/>
      <c r="I181" s="55">
        <f t="shared" si="26"/>
        <v>0</v>
      </c>
      <c r="J181" s="72" t="e">
        <f t="shared" si="27"/>
        <v>#DIV/0!</v>
      </c>
      <c r="L181" s="1"/>
    </row>
    <row r="182" spans="3:12" x14ac:dyDescent="0.2">
      <c r="C182" s="57" t="s">
        <v>0</v>
      </c>
      <c r="D182" s="60">
        <v>7001007</v>
      </c>
      <c r="E182" s="61" t="str">
        <f>VLOOKUP(D182,[1]EDIF!$A$2:$D$2826,2,0)</f>
        <v xml:space="preserve"> PM.07 -  PORTA LISA ESPECIAL/ SÓLIDA - 82X210CM</v>
      </c>
      <c r="F182" s="23" t="str">
        <f>VLOOKUP(D182,[1]EDIF!$A$2:$D$2826,3,0)</f>
        <v>UN</v>
      </c>
      <c r="G182" s="48">
        <v>13</v>
      </c>
      <c r="H182" s="54"/>
      <c r="I182" s="55">
        <f t="shared" si="26"/>
        <v>0</v>
      </c>
      <c r="J182" s="72" t="e">
        <f t="shared" si="27"/>
        <v>#DIV/0!</v>
      </c>
      <c r="L182" s="1"/>
    </row>
    <row r="183" spans="3:12" ht="25.5" x14ac:dyDescent="0.2">
      <c r="C183" s="57" t="s">
        <v>0</v>
      </c>
      <c r="D183" s="60">
        <v>7003001</v>
      </c>
      <c r="E183" s="61" t="str">
        <f>VLOOKUP(D183,[1]EDIF!$A$2:$D$2826,2,0)</f>
        <v>PM.50 - PORTA DE MADEIRA LISA COMUM/ ENCABEÇADA, REVESTIDA COM LAMINADO MELAMÍNICO - 2 FOLHAS 124X210CM</v>
      </c>
      <c r="F183" s="23" t="str">
        <f>VLOOKUP(D183,[1]EDIF!$A$2:$D$2826,3,0)</f>
        <v>UN</v>
      </c>
      <c r="G183" s="48">
        <v>1</v>
      </c>
      <c r="H183" s="54"/>
      <c r="I183" s="55">
        <f t="shared" si="26"/>
        <v>0</v>
      </c>
      <c r="J183" s="72" t="e">
        <f t="shared" si="27"/>
        <v>#DIV/0!</v>
      </c>
      <c r="L183" s="1"/>
    </row>
    <row r="184" spans="3:12" x14ac:dyDescent="0.2">
      <c r="C184" s="57" t="s">
        <v>0</v>
      </c>
      <c r="D184" s="60">
        <v>7001008</v>
      </c>
      <c r="E184" s="61" t="str">
        <f>VLOOKUP(D184,[1]EDIF!$A$2:$D$2826,2,0)</f>
        <v>PM.08 -  PORTA LISA ESPECIAL/ SÓLIDA - 92X210CM</v>
      </c>
      <c r="F184" s="23" t="str">
        <f>VLOOKUP(D184,[1]EDIF!$A$2:$D$2826,3,0)</f>
        <v>UN</v>
      </c>
      <c r="G184" s="48">
        <v>3</v>
      </c>
      <c r="H184" s="54"/>
      <c r="I184" s="55">
        <f t="shared" si="26"/>
        <v>0</v>
      </c>
      <c r="J184" s="72" t="e">
        <f t="shared" si="27"/>
        <v>#DIV/0!</v>
      </c>
      <c r="L184" s="1"/>
    </row>
    <row r="185" spans="3:12" x14ac:dyDescent="0.2">
      <c r="C185" s="57" t="s">
        <v>0</v>
      </c>
      <c r="D185" s="60">
        <v>7001005</v>
      </c>
      <c r="E185" s="61" t="str">
        <f>VLOOKUP(D185,[1]EDIF!$A$2:$D$2826,2,0)</f>
        <v>PM.05 - PORTA LISA ESPECIAL/ SÓLIDA - 62X210CM</v>
      </c>
      <c r="F185" s="23" t="str">
        <f>VLOOKUP(D185,[1]EDIF!$A$2:$D$2826,3,0)</f>
        <v>UN</v>
      </c>
      <c r="G185" s="48">
        <v>6</v>
      </c>
      <c r="H185" s="54"/>
      <c r="I185" s="55">
        <f t="shared" si="26"/>
        <v>0</v>
      </c>
      <c r="J185" s="72" t="e">
        <f t="shared" si="27"/>
        <v>#DIV/0!</v>
      </c>
      <c r="L185" s="1"/>
    </row>
    <row r="186" spans="3:12" x14ac:dyDescent="0.2">
      <c r="C186" s="57" t="s">
        <v>0</v>
      </c>
      <c r="D186" s="60">
        <v>8001045</v>
      </c>
      <c r="E186" s="61" t="str">
        <f>VLOOKUP(D186,[1]EDIF!$A$2:$D$2826,2,0)</f>
        <v>PA.16 - PORTA EM ALUMÍNIO ANODIZADO, VENEZIANA - ABRIR, 1 FOLHA</v>
      </c>
      <c r="F186" s="23" t="str">
        <f>VLOOKUP(D186,[1]EDIF!$A$2:$D$2826,3,0)</f>
        <v>M2</v>
      </c>
      <c r="G186" s="48">
        <v>7.7280000000000006</v>
      </c>
      <c r="H186" s="54"/>
      <c r="I186" s="55">
        <f t="shared" si="26"/>
        <v>0</v>
      </c>
      <c r="J186" s="72" t="e">
        <f t="shared" si="27"/>
        <v>#DIV/0!</v>
      </c>
      <c r="L186" s="1"/>
    </row>
    <row r="187" spans="3:12" ht="38.25" x14ac:dyDescent="0.2">
      <c r="C187" s="57" t="s">
        <v>0</v>
      </c>
      <c r="D187" s="60">
        <v>7002002</v>
      </c>
      <c r="E187" s="61" t="str">
        <f>VLOOKUP(D187,[1]EDIF!$A$2:$D$2826,2,0)</f>
        <v>CONJUNTO DE FECHADURA DE CILINDRO, 55MM, TRÁFEGO INTENSO, MAÇANETA EM ZAMAC, GUARNIÇÕES EM AÇO, ACABAMENTO CROMADO - PARA PORTA INTERNA OU EXTERNA</v>
      </c>
      <c r="F187" s="23" t="str">
        <f>VLOOKUP(D187,[1]EDIF!$A$2:$D$2826,3,0)</f>
        <v>UN</v>
      </c>
      <c r="G187" s="48">
        <v>28</v>
      </c>
      <c r="H187" s="54"/>
      <c r="I187" s="55">
        <f t="shared" si="26"/>
        <v>0</v>
      </c>
      <c r="J187" s="72" t="e">
        <f t="shared" si="27"/>
        <v>#DIV/0!</v>
      </c>
      <c r="L187" s="1"/>
    </row>
    <row r="188" spans="3:12" x14ac:dyDescent="0.2">
      <c r="C188" s="57" t="s">
        <v>0</v>
      </c>
      <c r="D188" s="60">
        <v>14001030</v>
      </c>
      <c r="E188" s="61" t="str">
        <f>VLOOKUP(D188,[1]EDIF!$A$2:$D$2826,2,0)</f>
        <v>VIDRO LISO DE SEGURANÇA, LAMINADO INCOLOR - ESPESSURA 6MM</v>
      </c>
      <c r="F188" s="23" t="str">
        <f>VLOOKUP(D188,[1]EDIF!$A$2:$D$2826,3,0)</f>
        <v>M2</v>
      </c>
      <c r="G188" s="48">
        <v>4.2</v>
      </c>
      <c r="H188" s="54"/>
      <c r="I188" s="55">
        <f t="shared" si="26"/>
        <v>0</v>
      </c>
      <c r="J188" s="72" t="e">
        <f t="shared" si="27"/>
        <v>#DIV/0!</v>
      </c>
      <c r="L188" s="1"/>
    </row>
    <row r="189" spans="3:12" x14ac:dyDescent="0.2">
      <c r="C189" s="57" t="s">
        <v>0</v>
      </c>
      <c r="D189" s="60">
        <v>17001043</v>
      </c>
      <c r="E189" s="61" t="str">
        <f>VLOOKUP(D189,[1]EDIF!$A$2:$D$2826,2,0)</f>
        <v>PP.30/34 - PORTÃO EM FERRO PERFILADO COM TELA, 2 FOLHAS</v>
      </c>
      <c r="F189" s="23" t="str">
        <f>VLOOKUP(D189,[1]EDIF!$A$2:$D$2826,3,0)</f>
        <v>M2</v>
      </c>
      <c r="G189" s="48">
        <v>3.6</v>
      </c>
      <c r="H189" s="54"/>
      <c r="I189" s="55">
        <f t="shared" si="26"/>
        <v>0</v>
      </c>
      <c r="J189" s="72" t="e">
        <f t="shared" si="27"/>
        <v>#DIV/0!</v>
      </c>
      <c r="L189" s="1"/>
    </row>
    <row r="190" spans="3:12" ht="38.25" x14ac:dyDescent="0.2">
      <c r="C190" s="73" t="s">
        <v>0</v>
      </c>
      <c r="D190" s="74">
        <v>17001091</v>
      </c>
      <c r="E190" s="75" t="str">
        <f>VLOOKUP(D190,[1]EDIF!$A$2:$D$2826,2,0)</f>
        <v>GRADIL DE FERRO GALVANIZADO ELETROFUNDIDO - BARRA 25X2MM - MALHA 65X132MM - MONTANTE COM DISTÂNCIA DE 1650MM - COM PINTURA</v>
      </c>
      <c r="F190" s="46" t="str">
        <f>VLOOKUP(D190,[1]EDIF!$A$2:$D$2826,3,0)</f>
        <v>M2</v>
      </c>
      <c r="G190" s="76">
        <v>4.620000000000001</v>
      </c>
      <c r="H190" s="54"/>
      <c r="I190" s="77">
        <f t="shared" si="26"/>
        <v>0</v>
      </c>
      <c r="J190" s="72" t="e">
        <f t="shared" si="27"/>
        <v>#DIV/0!</v>
      </c>
      <c r="L190" s="1"/>
    </row>
    <row r="191" spans="3:12" s="9" customFormat="1" ht="25.5" x14ac:dyDescent="0.2">
      <c r="C191" s="140" t="s">
        <v>0</v>
      </c>
      <c r="D191" s="141">
        <v>17001032</v>
      </c>
      <c r="E191" s="142" t="str">
        <f>VLOOKUP(D191,[1]EDIF!$A$2:$D$2826,2,0)</f>
        <v>FP.02 - GRADIL DE FERRO PERFILADO, TIPO PARQUE COM MURETA - GPM-1/DEPAVE</v>
      </c>
      <c r="F191" s="143" t="str">
        <f>VLOOKUP(D191,[1]EDIF!$A$2:$D$2826,3,0)</f>
        <v>M</v>
      </c>
      <c r="G191" s="144">
        <v>74.919999999999987</v>
      </c>
      <c r="H191" s="145"/>
      <c r="I191" s="146">
        <f t="shared" si="26"/>
        <v>0</v>
      </c>
      <c r="J191" s="72" t="e">
        <f t="shared" si="27"/>
        <v>#DIV/0!</v>
      </c>
      <c r="L191" s="1"/>
    </row>
    <row r="192" spans="3:12" x14ac:dyDescent="0.2">
      <c r="C192" s="78"/>
      <c r="D192" s="79"/>
      <c r="E192" s="80"/>
      <c r="F192" s="45"/>
      <c r="G192" s="81"/>
      <c r="H192" s="82"/>
      <c r="I192" s="83">
        <f>SUM(I176:I191)</f>
        <v>0</v>
      </c>
      <c r="J192" s="72"/>
      <c r="L192" s="1"/>
    </row>
    <row r="193" spans="3:12" x14ac:dyDescent="0.2">
      <c r="C193" s="57"/>
      <c r="D193" s="62"/>
      <c r="E193" s="49" t="s">
        <v>73</v>
      </c>
      <c r="F193" s="59"/>
      <c r="G193" s="48"/>
      <c r="H193" s="51"/>
      <c r="I193" s="50"/>
      <c r="J193" s="72"/>
      <c r="L193" s="1"/>
    </row>
    <row r="194" spans="3:12" x14ac:dyDescent="0.2">
      <c r="C194" s="57" t="s">
        <v>0</v>
      </c>
      <c r="D194" s="60">
        <v>17005033</v>
      </c>
      <c r="E194" s="61" t="str">
        <f>VLOOKUP(D194,[1]EDIF!$A$2:$D$2826,2,0)</f>
        <v>LOUSA EM LAMINADO MELAMÍNICO BRANCO SOBRE COMPENSADO</v>
      </c>
      <c r="F194" s="23" t="str">
        <f>VLOOKUP(D194,[1]EDIF!$A$2:$D$2826,3,0)</f>
        <v>M2</v>
      </c>
      <c r="G194" s="48">
        <v>16.799999999999997</v>
      </c>
      <c r="H194" s="54"/>
      <c r="I194" s="55">
        <f t="shared" ref="I194:I199" si="28">TRUNC(G194*H194,2)</f>
        <v>0</v>
      </c>
      <c r="J194" s="72" t="e">
        <f t="shared" ref="J194:J200" si="29">I194/$I$202</f>
        <v>#DIV/0!</v>
      </c>
      <c r="L194" s="1"/>
    </row>
    <row r="195" spans="3:12" ht="25.5" x14ac:dyDescent="0.2">
      <c r="C195" s="57" t="s">
        <v>0</v>
      </c>
      <c r="D195" s="60">
        <v>17010012</v>
      </c>
      <c r="E195" s="61" t="str">
        <f>VLOOKUP(D195,[1]EDIF!$A$2:$D$2826,2,0)</f>
        <v>DX.01/06 - COIFA EM CHAPA DE AÇO GALVANIZADO PARA FOGÃO DE 6 BOCAS</v>
      </c>
      <c r="F195" s="23" t="str">
        <f>VLOOKUP(D195,[1]EDIF!$A$2:$D$2826,3,0)</f>
        <v>UN</v>
      </c>
      <c r="G195" s="48">
        <v>1</v>
      </c>
      <c r="H195" s="54"/>
      <c r="I195" s="55">
        <f t="shared" si="28"/>
        <v>0</v>
      </c>
      <c r="J195" s="72" t="e">
        <f t="shared" si="29"/>
        <v>#DIV/0!</v>
      </c>
      <c r="L195" s="1"/>
    </row>
    <row r="196" spans="3:12" x14ac:dyDescent="0.2">
      <c r="C196" s="57" t="s">
        <v>0</v>
      </c>
      <c r="D196" s="60">
        <v>17010018</v>
      </c>
      <c r="E196" s="61" t="str">
        <f>VLOOKUP(D196,[1]EDIF!$A$2:$D$2826,2,0)</f>
        <v>DUTO EM CHAPA DE AÇO GALVANIZADO N.22 - DIÂMETRO 35CM</v>
      </c>
      <c r="F196" s="23" t="str">
        <f>VLOOKUP(D196,[1]EDIF!$A$2:$D$2826,3,0)</f>
        <v>M</v>
      </c>
      <c r="G196" s="48">
        <v>5</v>
      </c>
      <c r="H196" s="54"/>
      <c r="I196" s="55">
        <f t="shared" si="28"/>
        <v>0</v>
      </c>
      <c r="J196" s="72" t="e">
        <f t="shared" si="29"/>
        <v>#DIV/0!</v>
      </c>
      <c r="L196" s="1"/>
    </row>
    <row r="197" spans="3:12" x14ac:dyDescent="0.2">
      <c r="C197" s="57" t="s">
        <v>0</v>
      </c>
      <c r="D197" s="60">
        <v>17010025</v>
      </c>
      <c r="E197" s="61" t="str">
        <f>VLOOKUP(D197,[1]EDIF!$A$2:$D$2826,2,0)</f>
        <v>EXAUSTOR 1/2 HP PARA COIFAS</v>
      </c>
      <c r="F197" s="23" t="str">
        <f>VLOOKUP(D197,[1]EDIF!$A$2:$D$2826,3,0)</f>
        <v>UN</v>
      </c>
      <c r="G197" s="48">
        <v>1</v>
      </c>
      <c r="H197" s="54"/>
      <c r="I197" s="55">
        <f t="shared" si="28"/>
        <v>0</v>
      </c>
      <c r="J197" s="72" t="e">
        <f t="shared" si="29"/>
        <v>#DIV/0!</v>
      </c>
      <c r="L197" s="1"/>
    </row>
    <row r="198" spans="3:12" x14ac:dyDescent="0.2">
      <c r="C198" s="57" t="s">
        <v>0</v>
      </c>
      <c r="D198" s="60">
        <v>17045001</v>
      </c>
      <c r="E198" s="61" t="str">
        <f>VLOOKUP(D198,[1]EDIF!$A$2:$D$2826,2,0)</f>
        <v>ANDAIMES METÁLICOS - FORNECIMENTO</v>
      </c>
      <c r="F198" s="23" t="str">
        <f>VLOOKUP(D198,[1]EDIF!$A$2:$D$2826,3,0)</f>
        <v>M3xMÊS</v>
      </c>
      <c r="G198" s="48">
        <v>60</v>
      </c>
      <c r="H198" s="54"/>
      <c r="I198" s="55">
        <f t="shared" si="28"/>
        <v>0</v>
      </c>
      <c r="J198" s="72" t="e">
        <f t="shared" si="29"/>
        <v>#DIV/0!</v>
      </c>
      <c r="L198" s="1"/>
    </row>
    <row r="199" spans="3:12" x14ac:dyDescent="0.2">
      <c r="C199" s="57" t="s">
        <v>0</v>
      </c>
      <c r="D199" s="60">
        <v>17045002</v>
      </c>
      <c r="E199" s="61" t="str">
        <f>VLOOKUP(D199,[1]EDIF!$A$2:$D$2826,2,0)</f>
        <v>ANDAIMES METÁLICOS - MONTAGEM E DESMONTAGEM</v>
      </c>
      <c r="F199" s="23" t="str">
        <f>VLOOKUP(D199,[1]EDIF!$A$2:$D$2826,3,0)</f>
        <v>M3</v>
      </c>
      <c r="G199" s="48">
        <v>60</v>
      </c>
      <c r="H199" s="54"/>
      <c r="I199" s="55">
        <f t="shared" si="28"/>
        <v>0</v>
      </c>
      <c r="J199" s="72" t="e">
        <f t="shared" si="29"/>
        <v>#DIV/0!</v>
      </c>
      <c r="L199" s="1"/>
    </row>
    <row r="200" spans="3:12" x14ac:dyDescent="0.2">
      <c r="C200" s="57" t="s">
        <v>0</v>
      </c>
      <c r="D200" s="43">
        <v>17004001</v>
      </c>
      <c r="E200" s="61" t="str">
        <f>VLOOKUP(D200,[1]EDIF!$A$2:$D$2826,2,0)</f>
        <v>LIMPEZA GERAL DA OBRA</v>
      </c>
      <c r="F200" s="23" t="str">
        <f>VLOOKUP(D200,[1]EDIF!$A$2:$D$2826,3,0)</f>
        <v>M2</v>
      </c>
      <c r="G200" s="48">
        <v>640</v>
      </c>
      <c r="H200" s="54"/>
      <c r="I200" s="55">
        <f t="shared" ref="I200" si="30">TRUNC(G200*H200,2)</f>
        <v>0</v>
      </c>
      <c r="J200" s="72" t="e">
        <f t="shared" si="29"/>
        <v>#DIV/0!</v>
      </c>
      <c r="L200" s="1"/>
    </row>
    <row r="201" spans="3:12" x14ac:dyDescent="0.2">
      <c r="C201" s="64"/>
      <c r="D201" s="65"/>
      <c r="E201" s="66"/>
      <c r="F201" s="67"/>
      <c r="G201" s="68"/>
      <c r="H201" s="69" t="s">
        <v>11</v>
      </c>
      <c r="I201" s="70">
        <f>SUM(I194:I200)</f>
        <v>0</v>
      </c>
      <c r="J201" s="72"/>
      <c r="L201" s="1"/>
    </row>
    <row r="202" spans="3:12" x14ac:dyDescent="0.2">
      <c r="C202" s="1"/>
      <c r="D202" s="1"/>
      <c r="E202" s="1"/>
      <c r="F202" s="1"/>
      <c r="G202" s="1"/>
      <c r="H202" s="17" t="s">
        <v>76</v>
      </c>
      <c r="I202" s="71">
        <f>I201+I192+I174+I165+I158+I147+I138+I100+I95+I89+I50+I35+I30+I21</f>
        <v>0</v>
      </c>
      <c r="J202" s="1"/>
      <c r="K202" s="1"/>
      <c r="L202" s="1"/>
    </row>
    <row r="203" spans="3:12" x14ac:dyDescent="0.2">
      <c r="C203" s="1"/>
      <c r="D203" s="1"/>
      <c r="E203" s="1"/>
      <c r="F203" s="1"/>
      <c r="G203" s="1"/>
      <c r="H203" s="17" t="s">
        <v>77</v>
      </c>
      <c r="I203" s="71">
        <f>I202*0.25</f>
        <v>0</v>
      </c>
      <c r="L203" s="1"/>
    </row>
    <row r="204" spans="3:12" x14ac:dyDescent="0.2">
      <c r="C204" s="148"/>
      <c r="D204" s="148"/>
      <c r="E204" s="148"/>
      <c r="F204" s="148"/>
      <c r="G204" s="148"/>
      <c r="H204" s="17" t="s">
        <v>12</v>
      </c>
      <c r="I204" s="71">
        <f>I202+I203</f>
        <v>0</v>
      </c>
      <c r="L204" s="1"/>
    </row>
    <row r="205" spans="3:12" x14ac:dyDescent="0.2">
      <c r="E205" s="13" t="s">
        <v>83</v>
      </c>
    </row>
    <row r="208" spans="3:12" x14ac:dyDescent="0.2">
      <c r="E208" s="26"/>
    </row>
    <row r="209" spans="5:5" x14ac:dyDescent="0.2">
      <c r="E209" s="13"/>
    </row>
    <row r="210" spans="5:5" x14ac:dyDescent="0.2">
      <c r="E210" s="13"/>
    </row>
    <row r="211" spans="5:5" x14ac:dyDescent="0.2">
      <c r="E211" s="13"/>
    </row>
  </sheetData>
  <autoFilter ref="A9:IY204" xr:uid="{00000000-0001-0000-0100-000000000000}"/>
  <mergeCells count="4">
    <mergeCell ref="C2:I2"/>
    <mergeCell ref="C3:I3"/>
    <mergeCell ref="C4:I4"/>
    <mergeCell ref="C204:G204"/>
  </mergeCells>
  <printOptions horizontalCentered="1"/>
  <pageMargins left="0.43" right="0.12" top="0.12" bottom="0.12" header="0.31" footer="0.31"/>
  <pageSetup paperSize="9" scale="6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IU73"/>
  <sheetViews>
    <sheetView showGridLines="0" zoomScale="70" zoomScaleNormal="70" workbookViewId="0">
      <selection activeCell="B3" sqref="B3:W4"/>
    </sheetView>
  </sheetViews>
  <sheetFormatPr defaultRowHeight="15" x14ac:dyDescent="0.2"/>
  <cols>
    <col min="1" max="1" width="9.140625" style="3"/>
    <col min="2" max="2" width="53.28515625" style="3" customWidth="1"/>
    <col min="3" max="14" width="12.7109375" style="3" customWidth="1"/>
    <col min="15" max="21" width="6.7109375" style="3" hidden="1" customWidth="1"/>
    <col min="22" max="23" width="14.7109375" style="3" customWidth="1"/>
    <col min="24" max="16384" width="9.140625" style="3"/>
  </cols>
  <sheetData>
    <row r="1" spans="1:255" ht="9.75" customHeight="1" x14ac:dyDescent="0.2">
      <c r="C1" s="32"/>
    </row>
    <row r="2" spans="1:255" x14ac:dyDescent="0.2">
      <c r="V2" s="27"/>
      <c r="W2" s="28"/>
    </row>
    <row r="3" spans="1:255" x14ac:dyDescent="0.2">
      <c r="B3" s="153"/>
      <c r="C3" s="153"/>
      <c r="D3" s="153"/>
      <c r="E3" s="153"/>
      <c r="F3" s="153"/>
      <c r="G3" s="153"/>
      <c r="H3" s="153"/>
      <c r="I3" s="153"/>
      <c r="J3" s="153"/>
      <c r="K3" s="153"/>
      <c r="L3" s="153"/>
      <c r="M3" s="153"/>
      <c r="N3" s="153"/>
      <c r="O3" s="153"/>
      <c r="P3" s="153"/>
      <c r="Q3" s="153"/>
      <c r="R3" s="153"/>
      <c r="S3" s="153"/>
      <c r="T3" s="153"/>
      <c r="U3" s="153"/>
      <c r="V3" s="153"/>
      <c r="W3" s="153"/>
    </row>
    <row r="4" spans="1:255" x14ac:dyDescent="0.2">
      <c r="A4" s="2"/>
      <c r="B4" s="153"/>
      <c r="C4" s="153"/>
      <c r="D4" s="153"/>
      <c r="E4" s="153"/>
      <c r="F4" s="153"/>
      <c r="G4" s="153"/>
      <c r="H4" s="153"/>
      <c r="I4" s="153"/>
      <c r="J4" s="153"/>
      <c r="K4" s="153"/>
      <c r="L4" s="153"/>
      <c r="M4" s="153"/>
      <c r="N4" s="153"/>
      <c r="O4" s="153"/>
      <c r="P4" s="153"/>
      <c r="Q4" s="153"/>
      <c r="R4" s="153"/>
      <c r="S4" s="153"/>
      <c r="T4" s="153"/>
      <c r="U4" s="153"/>
      <c r="V4" s="153"/>
      <c r="W4" s="153"/>
    </row>
    <row r="5" spans="1:255" x14ac:dyDescent="0.2">
      <c r="B5" s="153" t="s">
        <v>15</v>
      </c>
      <c r="C5" s="153"/>
      <c r="D5" s="153"/>
      <c r="E5" s="153"/>
      <c r="F5" s="153"/>
      <c r="G5" s="153"/>
      <c r="H5" s="153"/>
      <c r="I5" s="153"/>
      <c r="J5" s="153"/>
      <c r="K5" s="153"/>
      <c r="L5" s="153"/>
      <c r="M5" s="153"/>
      <c r="N5" s="153"/>
      <c r="O5" s="153"/>
      <c r="P5" s="153"/>
      <c r="Q5" s="153"/>
      <c r="R5" s="153"/>
      <c r="S5" s="153"/>
      <c r="T5" s="153"/>
      <c r="U5" s="153"/>
      <c r="V5" s="153"/>
      <c r="W5" s="153"/>
    </row>
    <row r="8" spans="1:255" x14ac:dyDescent="0.2">
      <c r="B8" s="154" t="str">
        <f>Planilha!E6</f>
        <v>OBRA: CONSTRUÇÃO DE CRECHE MUNICIPAL MANOEL GOMES DOS SANTOS GASTÃO</v>
      </c>
      <c r="C8" s="154"/>
      <c r="D8" s="154"/>
      <c r="E8" s="154"/>
      <c r="F8" s="154"/>
      <c r="G8" s="154"/>
      <c r="H8" s="154"/>
      <c r="I8" s="154"/>
      <c r="J8" s="154"/>
      <c r="K8" s="154"/>
      <c r="L8" s="154"/>
      <c r="M8" s="154"/>
      <c r="N8" s="154"/>
      <c r="O8" s="154"/>
      <c r="P8" s="154"/>
      <c r="Q8" s="154"/>
      <c r="R8" s="154"/>
      <c r="S8" s="154"/>
      <c r="T8" s="154"/>
      <c r="U8" s="154"/>
      <c r="V8" s="154"/>
      <c r="W8" s="154"/>
    </row>
    <row r="9" spans="1:255" x14ac:dyDescent="0.2">
      <c r="B9" s="155"/>
      <c r="C9" s="155"/>
      <c r="D9" s="155"/>
      <c r="E9" s="155"/>
      <c r="F9" s="155"/>
      <c r="G9" s="155"/>
      <c r="H9" s="155"/>
      <c r="I9" s="155"/>
      <c r="J9" s="155"/>
      <c r="K9" s="155"/>
      <c r="L9" s="155"/>
      <c r="M9" s="155"/>
      <c r="N9" s="155"/>
      <c r="O9" s="155"/>
      <c r="P9" s="155"/>
      <c r="Q9" s="155"/>
      <c r="R9" s="155"/>
      <c r="S9" s="155"/>
      <c r="T9" s="155"/>
      <c r="U9" s="155"/>
      <c r="V9" s="155"/>
      <c r="W9" s="155"/>
    </row>
    <row r="10" spans="1:255" s="2" customFormat="1" x14ac:dyDescent="0.2">
      <c r="B10" s="156" t="s">
        <v>5</v>
      </c>
      <c r="C10" s="112" t="s">
        <v>16</v>
      </c>
      <c r="D10" s="112"/>
      <c r="E10" s="112"/>
      <c r="F10" s="102"/>
      <c r="G10" s="114"/>
      <c r="H10" s="112"/>
      <c r="I10" s="112"/>
      <c r="J10" s="102"/>
      <c r="K10" s="114"/>
      <c r="L10" s="112"/>
      <c r="M10" s="112"/>
      <c r="N10" s="102"/>
      <c r="O10" s="4"/>
      <c r="P10" s="5"/>
      <c r="Q10" s="5"/>
      <c r="R10" s="5"/>
      <c r="S10" s="5"/>
      <c r="T10" s="5"/>
      <c r="U10" s="5"/>
      <c r="V10" s="157" t="s">
        <v>17</v>
      </c>
      <c r="W10" s="156" t="s">
        <v>18</v>
      </c>
      <c r="X10" s="2" t="s">
        <v>19</v>
      </c>
    </row>
    <row r="11" spans="1:255" s="2" customFormat="1" ht="27" customHeight="1" x14ac:dyDescent="0.2">
      <c r="B11" s="156"/>
      <c r="C11" s="122">
        <v>1</v>
      </c>
      <c r="D11" s="122">
        <v>2</v>
      </c>
      <c r="E11" s="122">
        <v>3</v>
      </c>
      <c r="F11" s="122">
        <v>4</v>
      </c>
      <c r="G11" s="122">
        <v>5</v>
      </c>
      <c r="H11" s="122">
        <v>6</v>
      </c>
      <c r="I11" s="122">
        <v>7</v>
      </c>
      <c r="J11" s="122">
        <v>8</v>
      </c>
      <c r="K11" s="122">
        <v>9</v>
      </c>
      <c r="L11" s="122">
        <v>10</v>
      </c>
      <c r="M11" s="122">
        <v>11</v>
      </c>
      <c r="N11" s="122">
        <v>12</v>
      </c>
      <c r="O11" s="98">
        <v>13</v>
      </c>
      <c r="P11" s="6">
        <v>14</v>
      </c>
      <c r="Q11" s="6">
        <v>15</v>
      </c>
      <c r="R11" s="6">
        <v>16</v>
      </c>
      <c r="S11" s="6">
        <v>17</v>
      </c>
      <c r="T11" s="6">
        <v>18</v>
      </c>
      <c r="U11" s="120">
        <v>19</v>
      </c>
      <c r="V11" s="157"/>
      <c r="W11" s="156"/>
    </row>
    <row r="12" spans="1:255" ht="9.9499999999999993" customHeight="1" x14ac:dyDescent="0.2">
      <c r="B12" s="151" t="str">
        <f>Planilha!E10</f>
        <v>1 - SERVIÇOS PRELIMINARES</v>
      </c>
      <c r="C12" s="128"/>
      <c r="D12" s="107"/>
      <c r="F12" s="107"/>
      <c r="H12" s="107"/>
      <c r="J12" s="107"/>
      <c r="L12" s="107"/>
      <c r="N12" s="107"/>
      <c r="O12" s="99"/>
      <c r="P12" s="7"/>
      <c r="Q12" s="7"/>
      <c r="R12" s="7"/>
      <c r="S12" s="7"/>
      <c r="T12" s="7"/>
      <c r="U12" s="93"/>
      <c r="V12" s="149">
        <f>Planilha!I21</f>
        <v>0</v>
      </c>
      <c r="W12" s="150" t="e">
        <f>V12/$V$54</f>
        <v>#DIV/0!</v>
      </c>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row>
    <row r="13" spans="1:255" ht="5.0999999999999996" customHeight="1" x14ac:dyDescent="0.2">
      <c r="B13" s="152"/>
      <c r="C13" s="131"/>
      <c r="D13" s="130"/>
      <c r="E13" s="129"/>
      <c r="F13" s="103"/>
      <c r="G13" s="108"/>
      <c r="H13" s="103"/>
      <c r="I13" s="108"/>
      <c r="J13" s="103"/>
      <c r="K13" s="108"/>
      <c r="L13" s="103"/>
      <c r="M13" s="108"/>
      <c r="N13" s="103"/>
      <c r="O13" s="100"/>
      <c r="P13" s="31"/>
      <c r="Q13" s="31"/>
      <c r="R13" s="31"/>
      <c r="S13" s="31"/>
      <c r="T13" s="31"/>
      <c r="U13" s="94"/>
      <c r="V13" s="149"/>
      <c r="W13" s="150"/>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row>
    <row r="14" spans="1:255" ht="9.9499999999999993" customHeight="1" x14ac:dyDescent="0.2">
      <c r="B14" s="152"/>
      <c r="C14" s="124">
        <f>V12/2</f>
        <v>0</v>
      </c>
      <c r="D14" s="104">
        <f>C14</f>
        <v>0</v>
      </c>
      <c r="E14" s="109" t="str">
        <f t="shared" ref="E14:U14" si="0">IF(E13="x", $V12/COUNTIF($C13:$U13,"x"), "")</f>
        <v/>
      </c>
      <c r="F14" s="104" t="str">
        <f t="shared" si="0"/>
        <v/>
      </c>
      <c r="G14" s="109" t="str">
        <f t="shared" si="0"/>
        <v/>
      </c>
      <c r="H14" s="104" t="str">
        <f t="shared" si="0"/>
        <v/>
      </c>
      <c r="I14" s="109" t="str">
        <f t="shared" si="0"/>
        <v/>
      </c>
      <c r="J14" s="104" t="str">
        <f t="shared" si="0"/>
        <v/>
      </c>
      <c r="K14" s="109" t="str">
        <f t="shared" si="0"/>
        <v/>
      </c>
      <c r="L14" s="104" t="str">
        <f t="shared" si="0"/>
        <v/>
      </c>
      <c r="M14" s="109" t="str">
        <f t="shared" si="0"/>
        <v/>
      </c>
      <c r="N14" s="104" t="str">
        <f t="shared" si="0"/>
        <v/>
      </c>
      <c r="O14" s="101" t="str">
        <f t="shared" si="0"/>
        <v/>
      </c>
      <c r="P14" s="33" t="str">
        <f t="shared" si="0"/>
        <v/>
      </c>
      <c r="Q14" s="33" t="str">
        <f t="shared" si="0"/>
        <v/>
      </c>
      <c r="R14" s="33" t="str">
        <f t="shared" si="0"/>
        <v/>
      </c>
      <c r="S14" s="33" t="str">
        <f t="shared" si="0"/>
        <v/>
      </c>
      <c r="T14" s="33" t="str">
        <f t="shared" si="0"/>
        <v/>
      </c>
      <c r="U14" s="95" t="str">
        <f t="shared" si="0"/>
        <v/>
      </c>
      <c r="V14" s="149"/>
      <c r="W14" s="150"/>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row>
    <row r="15" spans="1:255" ht="9.9499999999999993" customHeight="1" x14ac:dyDescent="0.2">
      <c r="B15" s="151" t="str">
        <f>Planilha!E22</f>
        <v>2 - LIMPEZA DE TERRENO</v>
      </c>
      <c r="C15" s="115"/>
      <c r="D15" s="115"/>
      <c r="E15" s="116"/>
      <c r="F15" s="115"/>
      <c r="G15" s="116"/>
      <c r="H15" s="115"/>
      <c r="I15" s="116"/>
      <c r="J15" s="115"/>
      <c r="K15" s="116"/>
      <c r="L15" s="115"/>
      <c r="M15" s="116"/>
      <c r="N15" s="115"/>
      <c r="O15" s="99"/>
      <c r="P15" s="7"/>
      <c r="Q15" s="7"/>
      <c r="R15" s="7"/>
      <c r="S15" s="7"/>
      <c r="T15" s="7"/>
      <c r="U15" s="93"/>
      <c r="V15" s="149">
        <f>Planilha!I30</f>
        <v>0</v>
      </c>
      <c r="W15" s="150" t="e">
        <f t="shared" ref="W15" si="1">V15/$V$54</f>
        <v>#DIV/0!</v>
      </c>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row>
    <row r="16" spans="1:255" ht="5.0999999999999996" customHeight="1" x14ac:dyDescent="0.2">
      <c r="B16" s="152"/>
      <c r="C16" s="132"/>
      <c r="D16" s="130"/>
      <c r="E16" s="108"/>
      <c r="F16" s="103"/>
      <c r="G16" s="108"/>
      <c r="H16" s="103"/>
      <c r="I16" s="108"/>
      <c r="J16" s="103"/>
      <c r="K16" s="108"/>
      <c r="L16" s="103"/>
      <c r="M16" s="108"/>
      <c r="N16" s="103"/>
      <c r="O16" s="100"/>
      <c r="P16" s="31"/>
      <c r="Q16" s="31"/>
      <c r="R16" s="31"/>
      <c r="S16" s="31"/>
      <c r="T16" s="31"/>
      <c r="U16" s="94"/>
      <c r="V16" s="149"/>
      <c r="W16" s="150"/>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row>
    <row r="17" spans="2:255" ht="9.9499999999999993" customHeight="1" x14ac:dyDescent="0.2">
      <c r="B17" s="152"/>
      <c r="C17" s="105">
        <f>V15/2</f>
        <v>0</v>
      </c>
      <c r="D17" s="105">
        <f>C17</f>
        <v>0</v>
      </c>
      <c r="E17" s="110" t="str">
        <f t="shared" ref="E17:U17" si="2">IF(E16="x", $V15/COUNTIF($C16:$U16,"x"), "")</f>
        <v/>
      </c>
      <c r="F17" s="105" t="str">
        <f t="shared" si="2"/>
        <v/>
      </c>
      <c r="G17" s="110" t="str">
        <f t="shared" si="2"/>
        <v/>
      </c>
      <c r="H17" s="105" t="str">
        <f t="shared" si="2"/>
        <v/>
      </c>
      <c r="I17" s="110" t="str">
        <f t="shared" si="2"/>
        <v/>
      </c>
      <c r="J17" s="105" t="str">
        <f t="shared" si="2"/>
        <v/>
      </c>
      <c r="K17" s="110" t="str">
        <f t="shared" si="2"/>
        <v/>
      </c>
      <c r="L17" s="105" t="str">
        <f t="shared" si="2"/>
        <v/>
      </c>
      <c r="M17" s="110" t="str">
        <f t="shared" si="2"/>
        <v/>
      </c>
      <c r="N17" s="105" t="str">
        <f t="shared" si="2"/>
        <v/>
      </c>
      <c r="O17" s="101" t="str">
        <f t="shared" si="2"/>
        <v/>
      </c>
      <c r="P17" s="33" t="str">
        <f t="shared" si="2"/>
        <v/>
      </c>
      <c r="Q17" s="33" t="str">
        <f t="shared" si="2"/>
        <v/>
      </c>
      <c r="R17" s="33" t="str">
        <f t="shared" si="2"/>
        <v/>
      </c>
      <c r="S17" s="33" t="str">
        <f t="shared" si="2"/>
        <v/>
      </c>
      <c r="T17" s="33" t="str">
        <f t="shared" si="2"/>
        <v/>
      </c>
      <c r="U17" s="95" t="str">
        <f t="shared" si="2"/>
        <v/>
      </c>
      <c r="V17" s="149"/>
      <c r="W17" s="150"/>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row>
    <row r="18" spans="2:255" ht="9.9499999999999993" customHeight="1" x14ac:dyDescent="0.2">
      <c r="B18" s="151" t="str">
        <f>Planilha!E31</f>
        <v>3 - MOVIMENTAÇÃO DE TERRA</v>
      </c>
      <c r="C18" s="124"/>
      <c r="D18" s="104"/>
      <c r="E18" s="109"/>
      <c r="F18" s="104"/>
      <c r="G18" s="109"/>
      <c r="H18" s="104"/>
      <c r="I18" s="109"/>
      <c r="J18" s="104"/>
      <c r="K18" s="109"/>
      <c r="L18" s="104"/>
      <c r="M18" s="109"/>
      <c r="N18" s="104"/>
      <c r="O18" s="92"/>
      <c r="P18" s="90"/>
      <c r="Q18" s="90"/>
      <c r="R18" s="90"/>
      <c r="S18" s="90"/>
      <c r="T18" s="90"/>
      <c r="U18" s="96"/>
      <c r="V18" s="149">
        <f>Planilha!I35</f>
        <v>0</v>
      </c>
      <c r="W18" s="150" t="e">
        <f t="shared" ref="W18" si="3">V18/$V$54</f>
        <v>#DIV/0!</v>
      </c>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row>
    <row r="19" spans="2:255" ht="5.0999999999999996" customHeight="1" x14ac:dyDescent="0.2">
      <c r="B19" s="152"/>
      <c r="C19" s="133"/>
      <c r="D19" s="134"/>
      <c r="E19" s="109"/>
      <c r="F19" s="104"/>
      <c r="G19" s="109"/>
      <c r="H19" s="104"/>
      <c r="I19" s="109"/>
      <c r="J19" s="104"/>
      <c r="K19" s="109"/>
      <c r="L19" s="104"/>
      <c r="M19" s="109"/>
      <c r="N19" s="104"/>
      <c r="O19" s="92"/>
      <c r="P19" s="90"/>
      <c r="Q19" s="90"/>
      <c r="R19" s="90"/>
      <c r="S19" s="90"/>
      <c r="T19" s="90"/>
      <c r="U19" s="96"/>
      <c r="V19" s="149"/>
      <c r="W19" s="150"/>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row>
    <row r="20" spans="2:255" ht="9.9499999999999993" customHeight="1" x14ac:dyDescent="0.2">
      <c r="B20" s="152"/>
      <c r="C20" s="125">
        <f>V18/2</f>
        <v>0</v>
      </c>
      <c r="D20" s="105">
        <f>C20</f>
        <v>0</v>
      </c>
      <c r="E20" s="110"/>
      <c r="F20" s="105"/>
      <c r="G20" s="110"/>
      <c r="H20" s="105"/>
      <c r="I20" s="110"/>
      <c r="J20" s="105"/>
      <c r="K20" s="110"/>
      <c r="L20" s="105"/>
      <c r="M20" s="110"/>
      <c r="N20" s="105"/>
      <c r="O20" s="92"/>
      <c r="P20" s="90"/>
      <c r="Q20" s="90"/>
      <c r="R20" s="90"/>
      <c r="S20" s="90"/>
      <c r="T20" s="90"/>
      <c r="U20" s="96"/>
      <c r="V20" s="149"/>
      <c r="W20" s="15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row>
    <row r="21" spans="2:255" ht="9.9499999999999993" customHeight="1" x14ac:dyDescent="0.2">
      <c r="B21" s="151" t="str">
        <f>Planilha!E36</f>
        <v xml:space="preserve">4 - ESTRUTURAS </v>
      </c>
      <c r="C21" s="124"/>
      <c r="D21" s="104"/>
      <c r="E21" s="109"/>
      <c r="F21" s="104"/>
      <c r="G21" s="109"/>
      <c r="H21" s="104"/>
      <c r="I21" s="109"/>
      <c r="J21" s="104"/>
      <c r="K21" s="109"/>
      <c r="L21" s="104"/>
      <c r="M21" s="109"/>
      <c r="N21" s="104"/>
      <c r="O21" s="92"/>
      <c r="P21" s="90"/>
      <c r="Q21" s="90"/>
      <c r="R21" s="90"/>
      <c r="S21" s="90"/>
      <c r="T21" s="90"/>
      <c r="U21" s="96"/>
      <c r="V21" s="149">
        <f>Planilha!I50</f>
        <v>0</v>
      </c>
      <c r="W21" s="150" t="e">
        <f t="shared" ref="W21" si="4">V21/$V$54</f>
        <v>#DIV/0!</v>
      </c>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row>
    <row r="22" spans="2:255" ht="5.0999999999999996" customHeight="1" x14ac:dyDescent="0.2">
      <c r="B22" s="152"/>
      <c r="C22" s="124"/>
      <c r="D22" s="134"/>
      <c r="E22" s="135"/>
      <c r="F22" s="134"/>
      <c r="G22" s="135"/>
      <c r="H22" s="104"/>
      <c r="I22" s="109"/>
      <c r="J22" s="104"/>
      <c r="K22" s="109"/>
      <c r="L22" s="104"/>
      <c r="M22" s="109"/>
      <c r="N22" s="104"/>
      <c r="O22" s="92"/>
      <c r="P22" s="90"/>
      <c r="Q22" s="90"/>
      <c r="R22" s="90"/>
      <c r="S22" s="90"/>
      <c r="T22" s="90"/>
      <c r="U22" s="96"/>
      <c r="V22" s="149"/>
      <c r="W22" s="150"/>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row>
    <row r="23" spans="2:255" ht="9.9499999999999993" customHeight="1" x14ac:dyDescent="0.2">
      <c r="B23" s="152"/>
      <c r="C23" s="124"/>
      <c r="D23" s="104">
        <f>V21/4</f>
        <v>0</v>
      </c>
      <c r="E23" s="109">
        <f>D23</f>
        <v>0</v>
      </c>
      <c r="F23" s="104">
        <f>E23</f>
        <v>0</v>
      </c>
      <c r="G23" s="109">
        <f>F23</f>
        <v>0</v>
      </c>
      <c r="H23" s="104"/>
      <c r="I23" s="109"/>
      <c r="J23" s="104"/>
      <c r="K23" s="109"/>
      <c r="L23" s="104"/>
      <c r="M23" s="109"/>
      <c r="N23" s="104"/>
      <c r="O23" s="92"/>
      <c r="P23" s="90"/>
      <c r="Q23" s="90"/>
      <c r="R23" s="90"/>
      <c r="S23" s="90"/>
      <c r="T23" s="90"/>
      <c r="U23" s="96"/>
      <c r="V23" s="149"/>
      <c r="W23" s="150"/>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row>
    <row r="24" spans="2:255" ht="9.9499999999999993" customHeight="1" x14ac:dyDescent="0.2">
      <c r="B24" s="151" t="str">
        <f>Planilha!E51</f>
        <v>5 - INSTALAÇÕES HIDROSSANITÁRIAS</v>
      </c>
      <c r="C24" s="126"/>
      <c r="D24" s="106"/>
      <c r="E24" s="111"/>
      <c r="F24" s="106"/>
      <c r="G24" s="111"/>
      <c r="H24" s="106"/>
      <c r="I24" s="111"/>
      <c r="J24" s="106"/>
      <c r="K24" s="111"/>
      <c r="L24" s="106"/>
      <c r="M24" s="111"/>
      <c r="N24" s="106"/>
      <c r="O24" s="92"/>
      <c r="P24" s="90"/>
      <c r="Q24" s="90"/>
      <c r="R24" s="90"/>
      <c r="S24" s="90"/>
      <c r="T24" s="90"/>
      <c r="U24" s="96"/>
      <c r="V24" s="149">
        <f>Planilha!I89</f>
        <v>0</v>
      </c>
      <c r="W24" s="150" t="e">
        <f t="shared" ref="W24" si="5">V24/$V$54</f>
        <v>#DIV/0!</v>
      </c>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row>
    <row r="25" spans="2:255" ht="5.0999999999999996" customHeight="1" x14ac:dyDescent="0.2">
      <c r="B25" s="152"/>
      <c r="C25" s="124"/>
      <c r="D25" s="104"/>
      <c r="E25" s="109"/>
      <c r="F25" s="134"/>
      <c r="G25" s="135"/>
      <c r="H25" s="134"/>
      <c r="I25" s="135"/>
      <c r="J25" s="104"/>
      <c r="K25" s="109"/>
      <c r="L25" s="104"/>
      <c r="M25" s="109"/>
      <c r="N25" s="104"/>
      <c r="O25" s="92"/>
      <c r="P25" s="90"/>
      <c r="Q25" s="90"/>
      <c r="R25" s="90"/>
      <c r="S25" s="90"/>
      <c r="T25" s="90"/>
      <c r="U25" s="96"/>
      <c r="V25" s="149"/>
      <c r="W25" s="150"/>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row>
    <row r="26" spans="2:255" ht="9.9499999999999993" customHeight="1" x14ac:dyDescent="0.2">
      <c r="B26" s="152"/>
      <c r="C26" s="125"/>
      <c r="D26" s="105"/>
      <c r="E26" s="110"/>
      <c r="F26" s="105">
        <f>V24/4</f>
        <v>0</v>
      </c>
      <c r="G26" s="110">
        <f>F26</f>
        <v>0</v>
      </c>
      <c r="H26" s="105">
        <f>G26</f>
        <v>0</v>
      </c>
      <c r="I26" s="110">
        <f>H26</f>
        <v>0</v>
      </c>
      <c r="J26" s="105"/>
      <c r="K26" s="110"/>
      <c r="L26" s="105"/>
      <c r="M26" s="110"/>
      <c r="N26" s="105"/>
      <c r="O26" s="92"/>
      <c r="P26" s="90"/>
      <c r="Q26" s="90"/>
      <c r="R26" s="90"/>
      <c r="S26" s="90"/>
      <c r="T26" s="90"/>
      <c r="U26" s="96"/>
      <c r="V26" s="149"/>
      <c r="W26" s="150"/>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row>
    <row r="27" spans="2:255" ht="9.9499999999999993" customHeight="1" x14ac:dyDescent="0.2">
      <c r="B27" s="151" t="str">
        <f>Planilha!E90</f>
        <v>6 - ABRIGO DE GÁS E ABRIGO DE LIXO</v>
      </c>
      <c r="C27" s="124"/>
      <c r="D27" s="104"/>
      <c r="E27" s="109"/>
      <c r="F27" s="104"/>
      <c r="G27" s="109"/>
      <c r="H27" s="104"/>
      <c r="I27" s="109"/>
      <c r="J27" s="104"/>
      <c r="K27" s="109"/>
      <c r="L27" s="104"/>
      <c r="M27" s="109"/>
      <c r="N27" s="104"/>
      <c r="O27" s="92"/>
      <c r="P27" s="90"/>
      <c r="Q27" s="90"/>
      <c r="R27" s="90"/>
      <c r="S27" s="90"/>
      <c r="T27" s="90"/>
      <c r="U27" s="96"/>
      <c r="V27" s="149">
        <f>Planilha!I95</f>
        <v>0</v>
      </c>
      <c r="W27" s="150" t="e">
        <f t="shared" ref="W27" si="6">V27/$V$54</f>
        <v>#DIV/0!</v>
      </c>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row>
    <row r="28" spans="2:255" ht="5.0999999999999996" customHeight="1" x14ac:dyDescent="0.2">
      <c r="B28" s="152"/>
      <c r="C28" s="124"/>
      <c r="D28" s="104"/>
      <c r="E28" s="109"/>
      <c r="F28" s="104"/>
      <c r="G28" s="109"/>
      <c r="H28" s="104"/>
      <c r="I28" s="109"/>
      <c r="J28" s="104"/>
      <c r="K28" s="109"/>
      <c r="L28" s="104"/>
      <c r="M28" s="135"/>
      <c r="N28" s="134"/>
      <c r="O28" s="92"/>
      <c r="P28" s="90"/>
      <c r="Q28" s="90"/>
      <c r="R28" s="90"/>
      <c r="S28" s="90"/>
      <c r="T28" s="90"/>
      <c r="U28" s="96"/>
      <c r="V28" s="149"/>
      <c r="W28" s="150"/>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row>
    <row r="29" spans="2:255" ht="9.9499999999999993" customHeight="1" x14ac:dyDescent="0.2">
      <c r="B29" s="152"/>
      <c r="C29" s="124"/>
      <c r="D29" s="104"/>
      <c r="E29" s="109"/>
      <c r="F29" s="104"/>
      <c r="G29" s="109"/>
      <c r="H29" s="104"/>
      <c r="I29" s="109"/>
      <c r="J29" s="104"/>
      <c r="K29" s="109"/>
      <c r="L29" s="104"/>
      <c r="M29" s="109">
        <f>N29</f>
        <v>0</v>
      </c>
      <c r="N29" s="104">
        <f>V27/2</f>
        <v>0</v>
      </c>
      <c r="O29" s="92"/>
      <c r="P29" s="90"/>
      <c r="Q29" s="90"/>
      <c r="R29" s="90"/>
      <c r="S29" s="90"/>
      <c r="T29" s="90"/>
      <c r="U29" s="96"/>
      <c r="V29" s="149"/>
      <c r="W29" s="150"/>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row>
    <row r="30" spans="2:255" ht="9.9499999999999993" customHeight="1" x14ac:dyDescent="0.2">
      <c r="B30" s="151" t="str">
        <f>Planilha!E96</f>
        <v>7 - PROTEÇÃO CONTRA INCÊNDIO</v>
      </c>
      <c r="C30" s="126"/>
      <c r="D30" s="106"/>
      <c r="E30" s="111"/>
      <c r="F30" s="106"/>
      <c r="G30" s="111"/>
      <c r="H30" s="106"/>
      <c r="I30" s="111"/>
      <c r="J30" s="106"/>
      <c r="K30" s="111"/>
      <c r="L30" s="106"/>
      <c r="M30" s="111"/>
      <c r="N30" s="106"/>
      <c r="O30" s="92"/>
      <c r="P30" s="90"/>
      <c r="Q30" s="90"/>
      <c r="R30" s="90"/>
      <c r="S30" s="90"/>
      <c r="T30" s="90"/>
      <c r="U30" s="96"/>
      <c r="V30" s="149">
        <f>Planilha!I100</f>
        <v>0</v>
      </c>
      <c r="W30" s="150" t="e">
        <f t="shared" ref="W30" si="7">V30/$V$54</f>
        <v>#DIV/0!</v>
      </c>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row>
    <row r="31" spans="2:255" ht="5.0999999999999996" customHeight="1" x14ac:dyDescent="0.2">
      <c r="B31" s="152"/>
      <c r="C31" s="124"/>
      <c r="D31" s="104"/>
      <c r="E31" s="109"/>
      <c r="F31" s="104"/>
      <c r="G31" s="109"/>
      <c r="H31" s="104"/>
      <c r="I31" s="109"/>
      <c r="J31" s="104"/>
      <c r="K31" s="109"/>
      <c r="L31" s="104"/>
      <c r="M31" s="109"/>
      <c r="N31" s="134"/>
      <c r="O31" s="92"/>
      <c r="P31" s="90"/>
      <c r="Q31" s="90"/>
      <c r="R31" s="90"/>
      <c r="S31" s="90"/>
      <c r="T31" s="90"/>
      <c r="U31" s="96"/>
      <c r="V31" s="149"/>
      <c r="W31" s="150"/>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row>
    <row r="32" spans="2:255" ht="9.9499999999999993" customHeight="1" x14ac:dyDescent="0.2">
      <c r="B32" s="152"/>
      <c r="C32" s="125"/>
      <c r="D32" s="105"/>
      <c r="E32" s="110"/>
      <c r="F32" s="105"/>
      <c r="G32" s="110"/>
      <c r="H32" s="105"/>
      <c r="I32" s="110"/>
      <c r="J32" s="105"/>
      <c r="K32" s="110"/>
      <c r="L32" s="105"/>
      <c r="M32" s="110"/>
      <c r="N32" s="105">
        <f>V30</f>
        <v>0</v>
      </c>
      <c r="O32" s="92"/>
      <c r="P32" s="90"/>
      <c r="Q32" s="90"/>
      <c r="R32" s="90"/>
      <c r="S32" s="90"/>
      <c r="T32" s="90"/>
      <c r="U32" s="96"/>
      <c r="V32" s="149"/>
      <c r="W32" s="150"/>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row>
    <row r="33" spans="2:255" ht="9.9499999999999993" customHeight="1" x14ac:dyDescent="0.2">
      <c r="B33" s="151" t="str">
        <f>Planilha!E101</f>
        <v>8 - INSTALAÇÕES ELÉTRICAS</v>
      </c>
      <c r="C33" s="124"/>
      <c r="D33" s="104"/>
      <c r="E33" s="109"/>
      <c r="F33" s="104"/>
      <c r="G33" s="109"/>
      <c r="H33" s="104"/>
      <c r="I33" s="109"/>
      <c r="J33" s="104"/>
      <c r="K33" s="109"/>
      <c r="L33" s="104"/>
      <c r="M33" s="109"/>
      <c r="N33" s="104"/>
      <c r="O33" s="92"/>
      <c r="P33" s="90"/>
      <c r="Q33" s="90"/>
      <c r="R33" s="90"/>
      <c r="S33" s="90"/>
      <c r="T33" s="90"/>
      <c r="U33" s="96"/>
      <c r="V33" s="149">
        <f>Planilha!I138</f>
        <v>0</v>
      </c>
      <c r="W33" s="150" t="e">
        <f t="shared" ref="W33" si="8">V33/$V$54</f>
        <v>#DIV/0!</v>
      </c>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row>
    <row r="34" spans="2:255" ht="5.0999999999999996" customHeight="1" x14ac:dyDescent="0.2">
      <c r="B34" s="152"/>
      <c r="C34" s="124"/>
      <c r="D34" s="104"/>
      <c r="E34" s="109"/>
      <c r="F34" s="134"/>
      <c r="G34" s="135"/>
      <c r="H34" s="134"/>
      <c r="I34" s="135"/>
      <c r="J34" s="134"/>
      <c r="K34" s="135"/>
      <c r="L34" s="104"/>
      <c r="M34" s="109"/>
      <c r="N34" s="104"/>
      <c r="O34" s="92"/>
      <c r="P34" s="90"/>
      <c r="Q34" s="90"/>
      <c r="R34" s="90"/>
      <c r="S34" s="90"/>
      <c r="T34" s="90"/>
      <c r="U34" s="96"/>
      <c r="V34" s="149"/>
      <c r="W34" s="150"/>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row>
    <row r="35" spans="2:255" ht="9.9499999999999993" customHeight="1" x14ac:dyDescent="0.2">
      <c r="B35" s="152"/>
      <c r="C35" s="124"/>
      <c r="D35" s="104"/>
      <c r="E35" s="109"/>
      <c r="F35" s="104">
        <f>V33/6</f>
        <v>0</v>
      </c>
      <c r="G35" s="109">
        <f>F35</f>
        <v>0</v>
      </c>
      <c r="H35" s="104">
        <f>G35</f>
        <v>0</v>
      </c>
      <c r="I35" s="109">
        <f>H35</f>
        <v>0</v>
      </c>
      <c r="J35" s="104">
        <f>I35</f>
        <v>0</v>
      </c>
      <c r="K35" s="109">
        <f>J35</f>
        <v>0</v>
      </c>
      <c r="L35" s="104"/>
      <c r="M35" s="109"/>
      <c r="N35" s="104"/>
      <c r="O35" s="92"/>
      <c r="P35" s="90"/>
      <c r="Q35" s="90"/>
      <c r="R35" s="90"/>
      <c r="S35" s="90"/>
      <c r="T35" s="90"/>
      <c r="U35" s="96"/>
      <c r="V35" s="149"/>
      <c r="W35" s="150"/>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row>
    <row r="36" spans="2:255" ht="9.9499999999999993" customHeight="1" x14ac:dyDescent="0.2">
      <c r="B36" s="151" t="str">
        <f>Planilha!E139</f>
        <v>9 - PAREDES, REVESTIMENTOS E FORROS</v>
      </c>
      <c r="C36" s="126"/>
      <c r="D36" s="106"/>
      <c r="E36" s="111"/>
      <c r="F36" s="106"/>
      <c r="G36" s="111"/>
      <c r="H36" s="106"/>
      <c r="I36" s="111"/>
      <c r="J36" s="106"/>
      <c r="K36" s="111"/>
      <c r="L36" s="106"/>
      <c r="M36" s="111"/>
      <c r="N36" s="106"/>
      <c r="O36" s="92"/>
      <c r="P36" s="90"/>
      <c r="Q36" s="90"/>
      <c r="R36" s="90"/>
      <c r="S36" s="90"/>
      <c r="T36" s="90"/>
      <c r="U36" s="96"/>
      <c r="V36" s="149">
        <f>Planilha!I147</f>
        <v>0</v>
      </c>
      <c r="W36" s="150" t="e">
        <f t="shared" ref="W36" si="9">V36/$V$54</f>
        <v>#DIV/0!</v>
      </c>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row>
    <row r="37" spans="2:255" ht="5.0999999999999996" customHeight="1" x14ac:dyDescent="0.2">
      <c r="B37" s="152"/>
      <c r="C37" s="124"/>
      <c r="D37" s="134"/>
      <c r="E37" s="135"/>
      <c r="F37" s="134"/>
      <c r="G37" s="135"/>
      <c r="H37" s="134"/>
      <c r="I37" s="135"/>
      <c r="J37" s="134"/>
      <c r="K37" s="109"/>
      <c r="L37" s="104"/>
      <c r="M37" s="109"/>
      <c r="N37" s="104"/>
      <c r="O37" s="92"/>
      <c r="P37" s="90"/>
      <c r="Q37" s="90"/>
      <c r="R37" s="90"/>
      <c r="S37" s="90"/>
      <c r="T37" s="90"/>
      <c r="U37" s="96"/>
      <c r="V37" s="149"/>
      <c r="W37" s="150"/>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row>
    <row r="38" spans="2:255" ht="9.9499999999999993" customHeight="1" x14ac:dyDescent="0.2">
      <c r="B38" s="152"/>
      <c r="C38" s="125"/>
      <c r="D38" s="105">
        <f>V36/7</f>
        <v>0</v>
      </c>
      <c r="E38" s="110">
        <f t="shared" ref="E38:J38" si="10">D38</f>
        <v>0</v>
      </c>
      <c r="F38" s="105">
        <f t="shared" si="10"/>
        <v>0</v>
      </c>
      <c r="G38" s="110">
        <f t="shared" si="10"/>
        <v>0</v>
      </c>
      <c r="H38" s="105">
        <f t="shared" si="10"/>
        <v>0</v>
      </c>
      <c r="I38" s="110">
        <f t="shared" si="10"/>
        <v>0</v>
      </c>
      <c r="J38" s="105">
        <f t="shared" si="10"/>
        <v>0</v>
      </c>
      <c r="K38" s="110"/>
      <c r="L38" s="105"/>
      <c r="M38" s="110"/>
      <c r="N38" s="105"/>
      <c r="O38" s="92"/>
      <c r="P38" s="90"/>
      <c r="Q38" s="90"/>
      <c r="R38" s="90"/>
      <c r="S38" s="90"/>
      <c r="T38" s="90"/>
      <c r="U38" s="96"/>
      <c r="V38" s="149"/>
      <c r="W38" s="150"/>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row>
    <row r="39" spans="2:255" ht="9.9499999999999993" customHeight="1" x14ac:dyDescent="0.2">
      <c r="B39" s="151" t="str">
        <f>Planilha!E148</f>
        <v>10 - PISOS</v>
      </c>
      <c r="C39" s="124"/>
      <c r="D39" s="104"/>
      <c r="E39" s="109"/>
      <c r="F39" s="104"/>
      <c r="G39" s="109"/>
      <c r="H39" s="104"/>
      <c r="I39" s="109"/>
      <c r="J39" s="104"/>
      <c r="K39" s="109"/>
      <c r="L39" s="104"/>
      <c r="M39" s="109"/>
      <c r="N39" s="104"/>
      <c r="O39" s="92"/>
      <c r="P39" s="90"/>
      <c r="Q39" s="90"/>
      <c r="R39" s="90"/>
      <c r="S39" s="90"/>
      <c r="T39" s="90"/>
      <c r="U39" s="96"/>
      <c r="V39" s="149">
        <f>Planilha!I158</f>
        <v>0</v>
      </c>
      <c r="W39" s="150" t="e">
        <f t="shared" ref="W39" si="11">V39/$V$54</f>
        <v>#DIV/0!</v>
      </c>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row>
    <row r="40" spans="2:255" ht="5.0999999999999996" customHeight="1" x14ac:dyDescent="0.2">
      <c r="B40" s="152"/>
      <c r="C40" s="124"/>
      <c r="D40" s="104"/>
      <c r="E40" s="109"/>
      <c r="F40" s="104"/>
      <c r="G40" s="109"/>
      <c r="H40" s="104"/>
      <c r="I40" s="109"/>
      <c r="J40" s="134"/>
      <c r="K40" s="135"/>
      <c r="L40" s="134"/>
      <c r="M40" s="135"/>
      <c r="N40" s="134"/>
      <c r="O40" s="92"/>
      <c r="P40" s="90"/>
      <c r="Q40" s="90"/>
      <c r="R40" s="90"/>
      <c r="S40" s="90"/>
      <c r="T40" s="90"/>
      <c r="U40" s="96"/>
      <c r="V40" s="149"/>
      <c r="W40" s="15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row>
    <row r="41" spans="2:255" ht="9.9499999999999993" customHeight="1" x14ac:dyDescent="0.2">
      <c r="B41" s="152"/>
      <c r="C41" s="124"/>
      <c r="D41" s="104"/>
      <c r="E41" s="109"/>
      <c r="F41" s="104"/>
      <c r="G41" s="109"/>
      <c r="H41" s="104"/>
      <c r="I41" s="109"/>
      <c r="J41" s="104">
        <f>V39/5</f>
        <v>0</v>
      </c>
      <c r="K41" s="109">
        <f>J41</f>
        <v>0</v>
      </c>
      <c r="L41" s="104">
        <f>K41</f>
        <v>0</v>
      </c>
      <c r="M41" s="109">
        <f>L41</f>
        <v>0</v>
      </c>
      <c r="N41" s="104">
        <f>M41</f>
        <v>0</v>
      </c>
      <c r="O41" s="92"/>
      <c r="P41" s="90"/>
      <c r="Q41" s="90"/>
      <c r="R41" s="90"/>
      <c r="S41" s="90"/>
      <c r="T41" s="90"/>
      <c r="U41" s="96"/>
      <c r="V41" s="149"/>
      <c r="W41" s="150"/>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row>
    <row r="42" spans="2:255" ht="9.9499999999999993" customHeight="1" x14ac:dyDescent="0.2">
      <c r="B42" s="151" t="str">
        <f>Planilha!E159</f>
        <v>11 - PINTURA</v>
      </c>
      <c r="C42" s="126"/>
      <c r="D42" s="106"/>
      <c r="E42" s="111"/>
      <c r="F42" s="106"/>
      <c r="G42" s="111"/>
      <c r="H42" s="106"/>
      <c r="I42" s="111"/>
      <c r="J42" s="106"/>
      <c r="K42" s="111"/>
      <c r="L42" s="106"/>
      <c r="M42" s="111"/>
      <c r="N42" s="106"/>
      <c r="O42" s="92"/>
      <c r="P42" s="90"/>
      <c r="Q42" s="90"/>
      <c r="R42" s="90"/>
      <c r="S42" s="90"/>
      <c r="T42" s="90"/>
      <c r="U42" s="96"/>
      <c r="V42" s="149">
        <f>Planilha!I165</f>
        <v>0</v>
      </c>
      <c r="W42" s="150" t="e">
        <f t="shared" ref="W42" si="12">V42/$V$54</f>
        <v>#DIV/0!</v>
      </c>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row>
    <row r="43" spans="2:255" ht="5.0999999999999996" customHeight="1" x14ac:dyDescent="0.2">
      <c r="B43" s="152"/>
      <c r="C43" s="124"/>
      <c r="D43" s="104"/>
      <c r="E43" s="109"/>
      <c r="F43" s="104"/>
      <c r="G43" s="109"/>
      <c r="H43" s="104"/>
      <c r="I43" s="109"/>
      <c r="J43" s="104"/>
      <c r="K43" s="135"/>
      <c r="L43" s="134"/>
      <c r="M43" s="135"/>
      <c r="N43" s="104"/>
      <c r="O43" s="92"/>
      <c r="P43" s="90"/>
      <c r="Q43" s="90"/>
      <c r="R43" s="90"/>
      <c r="S43" s="90"/>
      <c r="T43" s="90"/>
      <c r="U43" s="96"/>
      <c r="V43" s="149"/>
      <c r="W43" s="150"/>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row>
    <row r="44" spans="2:255" ht="9.9499999999999993" customHeight="1" x14ac:dyDescent="0.2">
      <c r="B44" s="152"/>
      <c r="C44" s="125"/>
      <c r="D44" s="105"/>
      <c r="E44" s="110"/>
      <c r="F44" s="105"/>
      <c r="G44" s="110"/>
      <c r="H44" s="105"/>
      <c r="I44" s="110"/>
      <c r="J44" s="105"/>
      <c r="K44" s="110">
        <f>V42/3</f>
        <v>0</v>
      </c>
      <c r="L44" s="105">
        <f>K44</f>
        <v>0</v>
      </c>
      <c r="M44" s="110">
        <f>L44</f>
        <v>0</v>
      </c>
      <c r="N44" s="105"/>
      <c r="O44" s="92"/>
      <c r="P44" s="90"/>
      <c r="Q44" s="90"/>
      <c r="R44" s="90"/>
      <c r="S44" s="90"/>
      <c r="T44" s="90"/>
      <c r="U44" s="96"/>
      <c r="V44" s="149"/>
      <c r="W44" s="150"/>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row>
    <row r="45" spans="2:255" ht="9.9499999999999993" customHeight="1" x14ac:dyDescent="0.2">
      <c r="B45" s="151" t="str">
        <f>Planilha!E166</f>
        <v>12 - COBERTURA</v>
      </c>
      <c r="C45" s="124"/>
      <c r="D45" s="104"/>
      <c r="E45" s="109"/>
      <c r="F45" s="104"/>
      <c r="G45" s="109"/>
      <c r="H45" s="104"/>
      <c r="I45" s="109"/>
      <c r="J45" s="104"/>
      <c r="K45" s="109"/>
      <c r="L45" s="104"/>
      <c r="M45" s="109"/>
      <c r="N45" s="104"/>
      <c r="O45" s="92"/>
      <c r="P45" s="90"/>
      <c r="Q45" s="90"/>
      <c r="R45" s="90"/>
      <c r="S45" s="90"/>
      <c r="T45" s="90"/>
      <c r="U45" s="96"/>
      <c r="V45" s="149">
        <f>Planilha!I174</f>
        <v>0</v>
      </c>
      <c r="W45" s="150" t="e">
        <f t="shared" ref="W45" si="13">V45/$V$54</f>
        <v>#DIV/0!</v>
      </c>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row>
    <row r="46" spans="2:255" ht="5.0999999999999996" customHeight="1" x14ac:dyDescent="0.2">
      <c r="B46" s="152"/>
      <c r="C46" s="124"/>
      <c r="D46" s="104"/>
      <c r="E46" s="109"/>
      <c r="F46" s="104"/>
      <c r="G46" s="109"/>
      <c r="H46" s="104"/>
      <c r="I46" s="135"/>
      <c r="J46" s="134"/>
      <c r="K46" s="135"/>
      <c r="L46" s="134"/>
      <c r="M46" s="109"/>
      <c r="N46" s="104"/>
      <c r="O46" s="92"/>
      <c r="P46" s="90"/>
      <c r="Q46" s="90"/>
      <c r="R46" s="90"/>
      <c r="S46" s="90"/>
      <c r="T46" s="90"/>
      <c r="U46" s="96"/>
      <c r="V46" s="149"/>
      <c r="W46" s="150"/>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row>
    <row r="47" spans="2:255" ht="9.9499999999999993" customHeight="1" x14ac:dyDescent="0.2">
      <c r="B47" s="152"/>
      <c r="C47" s="124"/>
      <c r="D47" s="104"/>
      <c r="E47" s="109"/>
      <c r="F47" s="104"/>
      <c r="G47" s="109"/>
      <c r="H47" s="104"/>
      <c r="I47" s="109">
        <f>V45/4</f>
        <v>0</v>
      </c>
      <c r="J47" s="104">
        <f>I47</f>
        <v>0</v>
      </c>
      <c r="K47" s="109">
        <f>J47</f>
        <v>0</v>
      </c>
      <c r="L47" s="104">
        <f>K47</f>
        <v>0</v>
      </c>
      <c r="M47" s="109"/>
      <c r="N47" s="104"/>
      <c r="O47" s="92"/>
      <c r="P47" s="90"/>
      <c r="Q47" s="90"/>
      <c r="R47" s="90"/>
      <c r="S47" s="90"/>
      <c r="T47" s="90"/>
      <c r="U47" s="96"/>
      <c r="V47" s="149"/>
      <c r="W47" s="150"/>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row>
    <row r="48" spans="2:255" ht="9.9499999999999993" customHeight="1" x14ac:dyDescent="0.2">
      <c r="B48" s="151" t="str">
        <f>Planilha!E175</f>
        <v>13 - ESQUADRIAS</v>
      </c>
      <c r="C48" s="126"/>
      <c r="D48" s="106"/>
      <c r="E48" s="111"/>
      <c r="F48" s="106"/>
      <c r="G48" s="111"/>
      <c r="H48" s="106"/>
      <c r="I48" s="111"/>
      <c r="J48" s="106"/>
      <c r="K48" s="111"/>
      <c r="L48" s="106"/>
      <c r="M48" s="111"/>
      <c r="N48" s="106"/>
      <c r="O48" s="92"/>
      <c r="P48" s="90"/>
      <c r="Q48" s="90"/>
      <c r="R48" s="90"/>
      <c r="S48" s="90"/>
      <c r="T48" s="90"/>
      <c r="U48" s="96"/>
      <c r="V48" s="149">
        <f>Planilha!I192</f>
        <v>0</v>
      </c>
      <c r="W48" s="150" t="e">
        <f t="shared" ref="W48" si="14">V48/$V$54</f>
        <v>#DIV/0!</v>
      </c>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row>
    <row r="49" spans="2:255" ht="5.0999999999999996" customHeight="1" x14ac:dyDescent="0.2">
      <c r="B49" s="152"/>
      <c r="C49" s="124"/>
      <c r="D49" s="104"/>
      <c r="E49" s="109"/>
      <c r="F49" s="104"/>
      <c r="G49" s="109"/>
      <c r="H49" s="104"/>
      <c r="I49" s="109"/>
      <c r="J49" s="104"/>
      <c r="K49" s="135"/>
      <c r="L49" s="134"/>
      <c r="M49" s="135"/>
      <c r="N49" s="134"/>
      <c r="O49" s="92"/>
      <c r="P49" s="90"/>
      <c r="Q49" s="90"/>
      <c r="R49" s="90"/>
      <c r="S49" s="90"/>
      <c r="T49" s="90"/>
      <c r="U49" s="96"/>
      <c r="V49" s="149"/>
      <c r="W49" s="150"/>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row>
    <row r="50" spans="2:255" ht="9.9499999999999993" customHeight="1" x14ac:dyDescent="0.2">
      <c r="B50" s="152"/>
      <c r="C50" s="124"/>
      <c r="D50" s="104"/>
      <c r="E50" s="109"/>
      <c r="F50" s="104"/>
      <c r="G50" s="109"/>
      <c r="H50" s="104"/>
      <c r="I50" s="109"/>
      <c r="J50" s="104"/>
      <c r="K50" s="109">
        <f>V48/4</f>
        <v>0</v>
      </c>
      <c r="L50" s="104">
        <f>K50</f>
        <v>0</v>
      </c>
      <c r="M50" s="109">
        <f>L50</f>
        <v>0</v>
      </c>
      <c r="N50" s="104">
        <f>M50</f>
        <v>0</v>
      </c>
      <c r="O50" s="92"/>
      <c r="P50" s="90"/>
      <c r="Q50" s="90"/>
      <c r="R50" s="90"/>
      <c r="S50" s="90"/>
      <c r="T50" s="90"/>
      <c r="U50" s="96"/>
      <c r="V50" s="149"/>
      <c r="W50" s="1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row>
    <row r="51" spans="2:255" ht="9.9499999999999993" customHeight="1" x14ac:dyDescent="0.2">
      <c r="B51" s="151" t="str">
        <f>Planilha!E193</f>
        <v>14 - SERVIÇOS COMPLEMENTARES</v>
      </c>
      <c r="C51" s="127"/>
      <c r="D51" s="115"/>
      <c r="E51" s="116"/>
      <c r="F51" s="115"/>
      <c r="G51" s="116"/>
      <c r="H51" s="115"/>
      <c r="I51" s="116"/>
      <c r="J51" s="115"/>
      <c r="K51" s="116"/>
      <c r="L51" s="115"/>
      <c r="M51" s="116"/>
      <c r="N51" s="115"/>
      <c r="O51" s="117"/>
      <c r="P51" s="118"/>
      <c r="Q51" s="118"/>
      <c r="R51" s="118"/>
      <c r="S51" s="118"/>
      <c r="T51" s="118"/>
      <c r="U51" s="121"/>
      <c r="V51" s="149">
        <f>Planilha!I201</f>
        <v>0</v>
      </c>
      <c r="W51" s="150" t="e">
        <f t="shared" ref="W51" si="15">V51/$V$54</f>
        <v>#DIV/0!</v>
      </c>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row>
    <row r="52" spans="2:255" ht="5.0999999999999996" customHeight="1" x14ac:dyDescent="0.2">
      <c r="B52" s="152"/>
      <c r="C52" s="123"/>
      <c r="D52" s="113"/>
      <c r="E52" s="108"/>
      <c r="F52" s="103"/>
      <c r="G52" s="108"/>
      <c r="H52" s="103"/>
      <c r="I52" s="108"/>
      <c r="J52" s="103"/>
      <c r="K52" s="108"/>
      <c r="L52" s="103"/>
      <c r="M52" s="136"/>
      <c r="N52" s="132"/>
      <c r="O52" s="100"/>
      <c r="P52" s="31"/>
      <c r="Q52" s="31"/>
      <c r="R52" s="31"/>
      <c r="S52" s="31"/>
      <c r="T52" s="31"/>
      <c r="U52" s="94"/>
      <c r="V52" s="149"/>
      <c r="W52" s="150"/>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row>
    <row r="53" spans="2:255" ht="9.9499999999999993" customHeight="1" x14ac:dyDescent="0.2">
      <c r="B53" s="152"/>
      <c r="C53" s="125" t="str">
        <f>IF(C52="x", $V51/COUNTIF($C52:$U52,"x"), "")</f>
        <v/>
      </c>
      <c r="D53" s="105" t="str">
        <f>IF(D52="x", $V51/COUNTIF($C52:$U52,"x"), "")</f>
        <v/>
      </c>
      <c r="E53" s="110" t="str">
        <f t="shared" ref="E53:U53" si="16">IF(E52="x", $V51/COUNTIF($C52:$U52,"x"), "")</f>
        <v/>
      </c>
      <c r="F53" s="105" t="str">
        <f t="shared" si="16"/>
        <v/>
      </c>
      <c r="G53" s="110" t="str">
        <f t="shared" si="16"/>
        <v/>
      </c>
      <c r="H53" s="105" t="str">
        <f t="shared" si="16"/>
        <v/>
      </c>
      <c r="I53" s="110" t="str">
        <f t="shared" si="16"/>
        <v/>
      </c>
      <c r="J53" s="105" t="str">
        <f t="shared" si="16"/>
        <v/>
      </c>
      <c r="K53" s="110" t="str">
        <f t="shared" si="16"/>
        <v/>
      </c>
      <c r="L53" s="105" t="str">
        <f t="shared" si="16"/>
        <v/>
      </c>
      <c r="M53" s="110">
        <f>V51/2</f>
        <v>0</v>
      </c>
      <c r="N53" s="105">
        <f>M53</f>
        <v>0</v>
      </c>
      <c r="O53" s="119" t="str">
        <f t="shared" si="16"/>
        <v/>
      </c>
      <c r="P53" s="91" t="str">
        <f t="shared" si="16"/>
        <v/>
      </c>
      <c r="Q53" s="91" t="str">
        <f t="shared" si="16"/>
        <v/>
      </c>
      <c r="R53" s="91" t="str">
        <f t="shared" si="16"/>
        <v/>
      </c>
      <c r="S53" s="91" t="str">
        <f t="shared" si="16"/>
        <v/>
      </c>
      <c r="T53" s="91" t="str">
        <f t="shared" si="16"/>
        <v/>
      </c>
      <c r="U53" s="97" t="str">
        <f t="shared" si="16"/>
        <v/>
      </c>
      <c r="V53" s="149"/>
      <c r="W53" s="150"/>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row>
    <row r="54" spans="2:255" s="2" customFormat="1" ht="9.75" customHeight="1" x14ac:dyDescent="0.2">
      <c r="B54" s="22" t="s">
        <v>12</v>
      </c>
      <c r="C54" s="34">
        <f>SUM(C13:C53)</f>
        <v>0</v>
      </c>
      <c r="D54" s="34">
        <f>SUM(D11:D53)</f>
        <v>2</v>
      </c>
      <c r="E54" s="34">
        <f>SUM(E11:E53)</f>
        <v>3</v>
      </c>
      <c r="F54" s="34">
        <f t="shared" ref="F54:N54" si="17">SUM(F12:F53)</f>
        <v>0</v>
      </c>
      <c r="G54" s="34">
        <f t="shared" si="17"/>
        <v>0</v>
      </c>
      <c r="H54" s="34">
        <f t="shared" si="17"/>
        <v>0</v>
      </c>
      <c r="I54" s="34">
        <f t="shared" si="17"/>
        <v>0</v>
      </c>
      <c r="J54" s="34">
        <f t="shared" si="17"/>
        <v>0</v>
      </c>
      <c r="K54" s="34">
        <f t="shared" si="17"/>
        <v>0</v>
      </c>
      <c r="L54" s="34">
        <f t="shared" si="17"/>
        <v>0</v>
      </c>
      <c r="M54" s="34">
        <f t="shared" si="17"/>
        <v>0</v>
      </c>
      <c r="N54" s="34">
        <f t="shared" si="17"/>
        <v>0</v>
      </c>
      <c r="O54" s="34">
        <f t="shared" ref="O54:U54" si="18">SUM(O12:O14)</f>
        <v>0</v>
      </c>
      <c r="P54" s="34">
        <f t="shared" si="18"/>
        <v>0</v>
      </c>
      <c r="Q54" s="34">
        <f t="shared" si="18"/>
        <v>0</v>
      </c>
      <c r="R54" s="34">
        <f t="shared" si="18"/>
        <v>0</v>
      </c>
      <c r="S54" s="34">
        <f t="shared" si="18"/>
        <v>0</v>
      </c>
      <c r="T54" s="34">
        <f t="shared" si="18"/>
        <v>0</v>
      </c>
      <c r="U54" s="34">
        <f t="shared" si="18"/>
        <v>0</v>
      </c>
      <c r="V54" s="21">
        <f>SUM(V12:V53)</f>
        <v>0</v>
      </c>
      <c r="W54" s="137" t="e">
        <f>SUM(W12:W53)</f>
        <v>#DIV/0!</v>
      </c>
    </row>
    <row r="55" spans="2:255" x14ac:dyDescent="0.2">
      <c r="B55" s="22" t="s">
        <v>13</v>
      </c>
      <c r="C55" s="34">
        <f t="shared" ref="C55:V55" si="19">C54*0.25</f>
        <v>0</v>
      </c>
      <c r="D55" s="34">
        <f t="shared" si="19"/>
        <v>0.5</v>
      </c>
      <c r="E55" s="34">
        <f t="shared" si="19"/>
        <v>0.75</v>
      </c>
      <c r="F55" s="34">
        <f t="shared" si="19"/>
        <v>0</v>
      </c>
      <c r="G55" s="34">
        <f t="shared" si="19"/>
        <v>0</v>
      </c>
      <c r="H55" s="34">
        <f t="shared" si="19"/>
        <v>0</v>
      </c>
      <c r="I55" s="34">
        <f t="shared" si="19"/>
        <v>0</v>
      </c>
      <c r="J55" s="34">
        <f t="shared" si="19"/>
        <v>0</v>
      </c>
      <c r="K55" s="34">
        <f t="shared" si="19"/>
        <v>0</v>
      </c>
      <c r="L55" s="34">
        <f t="shared" si="19"/>
        <v>0</v>
      </c>
      <c r="M55" s="34">
        <f t="shared" si="19"/>
        <v>0</v>
      </c>
      <c r="N55" s="34">
        <f t="shared" si="19"/>
        <v>0</v>
      </c>
      <c r="O55" s="34">
        <f t="shared" si="19"/>
        <v>0</v>
      </c>
      <c r="P55" s="34">
        <f t="shared" si="19"/>
        <v>0</v>
      </c>
      <c r="Q55" s="34">
        <f t="shared" si="19"/>
        <v>0</v>
      </c>
      <c r="R55" s="34">
        <f t="shared" si="19"/>
        <v>0</v>
      </c>
      <c r="S55" s="34">
        <f t="shared" si="19"/>
        <v>0</v>
      </c>
      <c r="T55" s="34">
        <f t="shared" si="19"/>
        <v>0</v>
      </c>
      <c r="U55" s="34">
        <f t="shared" si="19"/>
        <v>0</v>
      </c>
      <c r="V55" s="21">
        <f t="shared" si="19"/>
        <v>0</v>
      </c>
    </row>
    <row r="56" spans="2:255" x14ac:dyDescent="0.2">
      <c r="B56" s="17" t="s">
        <v>14</v>
      </c>
      <c r="C56" s="34">
        <f t="shared" ref="C56:V56" si="20">SUM(C54:C55)</f>
        <v>0</v>
      </c>
      <c r="D56" s="34">
        <f t="shared" si="20"/>
        <v>2.5</v>
      </c>
      <c r="E56" s="34">
        <f t="shared" si="20"/>
        <v>3.75</v>
      </c>
      <c r="F56" s="34">
        <f t="shared" si="20"/>
        <v>0</v>
      </c>
      <c r="G56" s="34">
        <f t="shared" si="20"/>
        <v>0</v>
      </c>
      <c r="H56" s="34">
        <f t="shared" si="20"/>
        <v>0</v>
      </c>
      <c r="I56" s="34">
        <f t="shared" si="20"/>
        <v>0</v>
      </c>
      <c r="J56" s="34">
        <f t="shared" si="20"/>
        <v>0</v>
      </c>
      <c r="K56" s="34">
        <f t="shared" si="20"/>
        <v>0</v>
      </c>
      <c r="L56" s="34">
        <f t="shared" si="20"/>
        <v>0</v>
      </c>
      <c r="M56" s="34">
        <f t="shared" si="20"/>
        <v>0</v>
      </c>
      <c r="N56" s="34">
        <f t="shared" si="20"/>
        <v>0</v>
      </c>
      <c r="O56" s="34">
        <f t="shared" si="20"/>
        <v>0</v>
      </c>
      <c r="P56" s="34">
        <f t="shared" si="20"/>
        <v>0</v>
      </c>
      <c r="Q56" s="34">
        <f t="shared" si="20"/>
        <v>0</v>
      </c>
      <c r="R56" s="34">
        <f t="shared" si="20"/>
        <v>0</v>
      </c>
      <c r="S56" s="34">
        <f t="shared" si="20"/>
        <v>0</v>
      </c>
      <c r="T56" s="34">
        <f t="shared" si="20"/>
        <v>0</v>
      </c>
      <c r="U56" s="34">
        <f t="shared" si="20"/>
        <v>0</v>
      </c>
      <c r="V56" s="138">
        <f t="shared" si="20"/>
        <v>0</v>
      </c>
    </row>
    <row r="57" spans="2:255" ht="38.25" customHeight="1" x14ac:dyDescent="0.2">
      <c r="B57" s="8"/>
    </row>
    <row r="58" spans="2:255" x14ac:dyDescent="0.2">
      <c r="B58" s="8"/>
      <c r="C58" s="159"/>
      <c r="D58" s="159"/>
      <c r="E58" s="159"/>
      <c r="F58" s="159"/>
      <c r="G58" s="159"/>
      <c r="H58" s="159"/>
      <c r="V58" s="129" t="s">
        <v>78</v>
      </c>
    </row>
    <row r="59" spans="2:255" x14ac:dyDescent="0.2">
      <c r="B59" s="8"/>
      <c r="C59" s="160">
        <f>Planilha!E209</f>
        <v>0</v>
      </c>
      <c r="D59" s="160"/>
      <c r="E59" s="160"/>
      <c r="F59" s="160"/>
      <c r="G59" s="160"/>
      <c r="H59" s="160"/>
    </row>
    <row r="60" spans="2:255" x14ac:dyDescent="0.2">
      <c r="B60" s="8"/>
      <c r="C60" s="161">
        <f>Planilha!E210</f>
        <v>0</v>
      </c>
      <c r="D60" s="161"/>
      <c r="E60" s="161"/>
      <c r="F60" s="161"/>
      <c r="G60" s="161"/>
      <c r="H60" s="161"/>
      <c r="U60" s="42"/>
    </row>
    <row r="61" spans="2:255" x14ac:dyDescent="0.2">
      <c r="B61" s="8"/>
      <c r="C61" s="158">
        <f>Planilha!E211</f>
        <v>0</v>
      </c>
      <c r="D61" s="158"/>
      <c r="E61" s="158"/>
      <c r="F61" s="158"/>
      <c r="G61" s="158"/>
      <c r="H61" s="158"/>
      <c r="U61" s="42"/>
    </row>
    <row r="62" spans="2:255" x14ac:dyDescent="0.2">
      <c r="B62" s="8"/>
      <c r="C62" s="13"/>
      <c r="D62" s="13"/>
      <c r="E62" s="13"/>
      <c r="F62" s="13"/>
      <c r="G62" s="13"/>
      <c r="H62" s="13"/>
      <c r="U62" s="42"/>
    </row>
    <row r="63" spans="2:255" x14ac:dyDescent="0.2">
      <c r="B63" s="8"/>
      <c r="C63" s="13"/>
      <c r="D63" s="13"/>
      <c r="E63" s="13"/>
      <c r="F63" s="13"/>
      <c r="G63" s="13"/>
      <c r="H63" s="13"/>
    </row>
    <row r="64" spans="2:255" x14ac:dyDescent="0.2">
      <c r="B64" s="8"/>
      <c r="C64" s="13"/>
      <c r="D64" s="13"/>
      <c r="E64" s="13"/>
      <c r="F64" s="13"/>
      <c r="G64" s="13"/>
      <c r="H64" s="13"/>
    </row>
    <row r="65" spans="2:8" ht="63.75" customHeight="1" x14ac:dyDescent="0.2">
      <c r="B65" s="8"/>
      <c r="C65" s="13"/>
      <c r="D65" s="13"/>
      <c r="E65" s="13"/>
      <c r="F65" s="13"/>
      <c r="G65" s="13"/>
      <c r="H65" s="13"/>
    </row>
    <row r="66" spans="2:8" ht="63.75" customHeight="1" x14ac:dyDescent="0.2">
      <c r="B66" s="8"/>
      <c r="C66" s="13"/>
      <c r="D66" s="13"/>
      <c r="E66" s="13"/>
      <c r="F66" s="13"/>
      <c r="G66" s="13"/>
      <c r="H66" s="13"/>
    </row>
    <row r="67" spans="2:8" x14ac:dyDescent="0.2">
      <c r="B67" s="8"/>
      <c r="C67" s="13"/>
      <c r="D67" s="13"/>
      <c r="E67" s="13"/>
      <c r="F67" s="13"/>
      <c r="G67" s="13"/>
      <c r="H67" s="13"/>
    </row>
    <row r="68" spans="2:8" x14ac:dyDescent="0.2">
      <c r="B68" s="8"/>
      <c r="C68" s="13"/>
      <c r="D68" s="13"/>
      <c r="E68" s="13"/>
      <c r="F68" s="13"/>
      <c r="G68" s="13"/>
      <c r="H68" s="13"/>
    </row>
    <row r="69" spans="2:8" x14ac:dyDescent="0.2">
      <c r="B69" s="8"/>
    </row>
    <row r="70" spans="2:8" x14ac:dyDescent="0.2">
      <c r="B70" s="8"/>
    </row>
    <row r="71" spans="2:8" x14ac:dyDescent="0.2">
      <c r="B71" s="8"/>
    </row>
    <row r="72" spans="2:8" x14ac:dyDescent="0.2">
      <c r="B72" s="8"/>
    </row>
    <row r="73" spans="2:8" x14ac:dyDescent="0.2">
      <c r="B73" s="8"/>
    </row>
  </sheetData>
  <mergeCells count="54">
    <mergeCell ref="W39:W41"/>
    <mergeCell ref="W36:W38"/>
    <mergeCell ref="W33:W35"/>
    <mergeCell ref="W30:W32"/>
    <mergeCell ref="W27:W29"/>
    <mergeCell ref="V42:V44"/>
    <mergeCell ref="V45:V47"/>
    <mergeCell ref="V48:V50"/>
    <mergeCell ref="W48:W50"/>
    <mergeCell ref="W45:W47"/>
    <mergeCell ref="W42:W44"/>
    <mergeCell ref="V27:V29"/>
    <mergeCell ref="V30:V32"/>
    <mergeCell ref="V33:V35"/>
    <mergeCell ref="V36:V38"/>
    <mergeCell ref="V39:V41"/>
    <mergeCell ref="V18:V20"/>
    <mergeCell ref="W18:W20"/>
    <mergeCell ref="V21:V23"/>
    <mergeCell ref="W21:W23"/>
    <mergeCell ref="V24:V26"/>
    <mergeCell ref="W24:W26"/>
    <mergeCell ref="C61:H61"/>
    <mergeCell ref="C58:H58"/>
    <mergeCell ref="C59:H59"/>
    <mergeCell ref="C60:H60"/>
    <mergeCell ref="B12:B14"/>
    <mergeCell ref="B18:B20"/>
    <mergeCell ref="B21:B23"/>
    <mergeCell ref="B24:B26"/>
    <mergeCell ref="B27:B29"/>
    <mergeCell ref="B30:B32"/>
    <mergeCell ref="B33:B35"/>
    <mergeCell ref="B36:B38"/>
    <mergeCell ref="B39:B41"/>
    <mergeCell ref="B42:B44"/>
    <mergeCell ref="B45:B47"/>
    <mergeCell ref="B48:B50"/>
    <mergeCell ref="V12:V14"/>
    <mergeCell ref="W12:W14"/>
    <mergeCell ref="B51:B53"/>
    <mergeCell ref="B3:W3"/>
    <mergeCell ref="B4:W4"/>
    <mergeCell ref="B8:W8"/>
    <mergeCell ref="B9:W9"/>
    <mergeCell ref="B10:B11"/>
    <mergeCell ref="W10:W11"/>
    <mergeCell ref="V10:V11"/>
    <mergeCell ref="B5:W5"/>
    <mergeCell ref="V51:V53"/>
    <mergeCell ref="W51:W53"/>
    <mergeCell ref="B15:B17"/>
    <mergeCell ref="V15:V17"/>
    <mergeCell ref="W15:W17"/>
  </mergeCells>
  <conditionalFormatting sqref="C13:U13">
    <cfRule type="cellIs" dxfId="2" priority="8" stopIfTrue="1" operator="equal">
      <formula>"x"</formula>
    </cfRule>
  </conditionalFormatting>
  <conditionalFormatting sqref="C16:U16">
    <cfRule type="cellIs" dxfId="1" priority="1" stopIfTrue="1" operator="equal">
      <formula>"x"</formula>
    </cfRule>
  </conditionalFormatting>
  <conditionalFormatting sqref="C52:U52">
    <cfRule type="cellIs" dxfId="0" priority="2" stopIfTrue="1" operator="equal">
      <formula>"x"</formula>
    </cfRule>
  </conditionalFormatting>
  <pageMargins left="0.51" right="0.51" top="0.79" bottom="0.79" header="0.31" footer="0.31"/>
  <pageSetup paperSize="9" scale="57" fitToHeight="0"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3398-6A9E-427B-A097-BE12446DF14B}">
  <sheetPr codeName="Planilha4">
    <pageSetUpPr fitToPage="1"/>
  </sheetPr>
  <dimension ref="A1:IY38"/>
  <sheetViews>
    <sheetView showGridLines="0" zoomScaleNormal="100" workbookViewId="0">
      <selection activeCell="M7" sqref="M7:Q11"/>
    </sheetView>
  </sheetViews>
  <sheetFormatPr defaultRowHeight="12.75" x14ac:dyDescent="0.2"/>
  <cols>
    <col min="1" max="1" width="9.140625" style="1"/>
    <col min="2" max="2" width="11.140625" style="11" customWidth="1"/>
    <col min="3" max="3" width="10.7109375" style="12" customWidth="1"/>
    <col min="4" max="4" width="52.5703125" style="12" customWidth="1"/>
    <col min="5" max="5" width="10.7109375" style="13" customWidth="1"/>
    <col min="6" max="6" width="10.7109375" style="11" customWidth="1"/>
    <col min="7" max="7" width="14.7109375" style="11" bestFit="1" customWidth="1"/>
    <col min="8" max="8" width="15.42578125" style="11" customWidth="1"/>
    <col min="9" max="9" width="15.42578125" style="11" hidden="1" customWidth="1"/>
    <col min="10" max="11" width="15.42578125" style="11" customWidth="1"/>
    <col min="12" max="16384" width="9.140625" style="1"/>
  </cols>
  <sheetData>
    <row r="1" spans="2:249" ht="36" customHeight="1" x14ac:dyDescent="0.2"/>
    <row r="3" spans="2:249" ht="12.75" customHeight="1" x14ac:dyDescent="0.2">
      <c r="B3" s="147"/>
      <c r="C3" s="147"/>
      <c r="D3" s="147"/>
      <c r="E3" s="147"/>
      <c r="F3" s="147"/>
      <c r="G3" s="20"/>
      <c r="H3" s="20"/>
      <c r="I3" s="14"/>
      <c r="J3" s="14"/>
      <c r="K3" s="14"/>
    </row>
    <row r="4" spans="2:249" ht="12.75" customHeight="1" x14ac:dyDescent="0.2">
      <c r="B4" s="147"/>
      <c r="C4" s="147"/>
      <c r="D4" s="147"/>
      <c r="E4" s="147"/>
      <c r="F4" s="147"/>
      <c r="G4" s="20"/>
      <c r="H4" s="20"/>
      <c r="I4" s="14"/>
      <c r="J4" s="14"/>
      <c r="K4" s="14"/>
    </row>
    <row r="5" spans="2:249" ht="12.75" customHeight="1" x14ac:dyDescent="0.2">
      <c r="B5" s="147" t="s">
        <v>46</v>
      </c>
      <c r="C5" s="147"/>
      <c r="D5" s="147"/>
      <c r="E5" s="147"/>
      <c r="F5" s="147"/>
      <c r="G5" s="20"/>
      <c r="H5" s="20"/>
      <c r="I5" s="14"/>
      <c r="J5" s="14"/>
      <c r="K5" s="14"/>
    </row>
    <row r="6" spans="2:249" ht="12.75" customHeight="1" x14ac:dyDescent="0.2">
      <c r="B6" s="147" t="s">
        <v>47</v>
      </c>
      <c r="C6" s="147"/>
      <c r="D6" s="147"/>
      <c r="E6" s="147"/>
      <c r="F6" s="147"/>
      <c r="G6" s="14"/>
      <c r="H6" s="14"/>
      <c r="I6" s="14"/>
      <c r="J6" s="14"/>
      <c r="K6" s="14"/>
    </row>
    <row r="7" spans="2:249" ht="38.25" customHeight="1" x14ac:dyDescent="0.2"/>
    <row r="8" spans="2:249" ht="12.75" customHeight="1" x14ac:dyDescent="0.2">
      <c r="B8" s="165" t="str">
        <f>Planilha!E6</f>
        <v>OBRA: CONSTRUÇÃO DE CRECHE MUNICIPAL MANOEL GOMES DOS SANTOS GASTÃO</v>
      </c>
      <c r="C8" s="165"/>
      <c r="D8" s="165"/>
      <c r="E8" s="165"/>
      <c r="F8" s="165"/>
      <c r="O8" s="24"/>
    </row>
    <row r="9" spans="2:249" ht="12.75" customHeight="1" x14ac:dyDescent="0.2">
      <c r="B9" s="41"/>
      <c r="C9" s="41"/>
      <c r="D9" s="41"/>
      <c r="E9" s="41"/>
      <c r="F9" s="41"/>
    </row>
    <row r="10" spans="2:249" x14ac:dyDescent="0.2">
      <c r="B10" s="162"/>
      <c r="C10" s="162"/>
      <c r="D10" s="162"/>
      <c r="E10" s="162"/>
      <c r="F10" s="162"/>
    </row>
    <row r="11" spans="2:249" x14ac:dyDescent="0.2">
      <c r="F11" s="17"/>
      <c r="G11" s="25"/>
      <c r="H11" s="25"/>
      <c r="I11" s="25"/>
      <c r="J11" s="1"/>
      <c r="K11" s="1"/>
    </row>
    <row r="12" spans="2:249" ht="15" customHeight="1" x14ac:dyDescent="0.2">
      <c r="B12" s="163" t="s">
        <v>21</v>
      </c>
      <c r="C12" s="163"/>
      <c r="D12" s="163"/>
      <c r="E12" s="163" t="s">
        <v>22</v>
      </c>
      <c r="F12" s="169" t="s">
        <v>23</v>
      </c>
      <c r="G12"/>
      <c r="H12"/>
      <c r="I12"/>
      <c r="J12"/>
      <c r="K12"/>
      <c r="L12"/>
      <c r="M12"/>
      <c r="N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row>
    <row r="13" spans="2:249" x14ac:dyDescent="0.2">
      <c r="B13" s="163"/>
      <c r="C13" s="163"/>
      <c r="D13" s="163"/>
      <c r="E13" s="163"/>
      <c r="F13" s="169"/>
      <c r="G13"/>
      <c r="H13"/>
      <c r="I13"/>
      <c r="J13"/>
      <c r="K13"/>
      <c r="L13"/>
      <c r="M13"/>
      <c r="N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row>
    <row r="14" spans="2:249" ht="15.75" customHeight="1" x14ac:dyDescent="0.2">
      <c r="B14" s="164" t="s">
        <v>24</v>
      </c>
      <c r="C14" s="164"/>
      <c r="D14" s="164"/>
      <c r="E14" s="38" t="s">
        <v>25</v>
      </c>
      <c r="F14" s="39">
        <v>4.8500000000000001E-2</v>
      </c>
      <c r="G14" s="35"/>
      <c r="H14" s="35"/>
      <c r="I14"/>
      <c r="J14"/>
      <c r="K14"/>
      <c r="L14"/>
      <c r="M14"/>
      <c r="N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row>
    <row r="15" spans="2:249" ht="15.75" customHeight="1" x14ac:dyDescent="0.2">
      <c r="B15" s="164" t="s">
        <v>26</v>
      </c>
      <c r="C15" s="164"/>
      <c r="D15" s="164"/>
      <c r="E15" s="38" t="s">
        <v>27</v>
      </c>
      <c r="F15" s="39">
        <v>8.0000000000000002E-3</v>
      </c>
      <c r="G15" s="35"/>
      <c r="H15" s="35"/>
      <c r="I15"/>
      <c r="J15"/>
      <c r="K15"/>
      <c r="L15"/>
      <c r="M15"/>
      <c r="N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row>
    <row r="16" spans="2:249" ht="15" x14ac:dyDescent="0.2">
      <c r="B16" s="164" t="s">
        <v>28</v>
      </c>
      <c r="C16" s="164"/>
      <c r="D16" s="164"/>
      <c r="E16" s="38" t="s">
        <v>29</v>
      </c>
      <c r="F16" s="39">
        <v>1.2699999999999999E-2</v>
      </c>
      <c r="G16" s="35"/>
      <c r="H16" s="35"/>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row>
    <row r="17" spans="2:249" ht="15.75" customHeight="1" x14ac:dyDescent="0.2">
      <c r="B17" s="164" t="s">
        <v>30</v>
      </c>
      <c r="C17" s="164"/>
      <c r="D17" s="164"/>
      <c r="E17" s="38" t="s">
        <v>31</v>
      </c>
      <c r="F17" s="39">
        <v>5.8999999999999999E-3</v>
      </c>
      <c r="G17" s="35"/>
      <c r="H17" s="35"/>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row>
    <row r="18" spans="2:249" ht="15" x14ac:dyDescent="0.2">
      <c r="B18" s="164" t="s">
        <v>32</v>
      </c>
      <c r="C18" s="164"/>
      <c r="D18" s="164"/>
      <c r="E18" s="38" t="s">
        <v>33</v>
      </c>
      <c r="F18" s="39">
        <v>6.1699999999999998E-2</v>
      </c>
      <c r="G18" s="35"/>
      <c r="H18" s="35"/>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row>
    <row r="19" spans="2:249" ht="15.75" customHeight="1" x14ac:dyDescent="0.2">
      <c r="B19" s="164" t="s">
        <v>34</v>
      </c>
      <c r="C19" s="164"/>
      <c r="D19" s="164"/>
      <c r="E19" s="38" t="s">
        <v>35</v>
      </c>
      <c r="F19" s="39">
        <v>3.6499999999999998E-2</v>
      </c>
      <c r="G19" s="35"/>
      <c r="H19" s="35"/>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row>
    <row r="20" spans="2:249" ht="15.75" customHeight="1" x14ac:dyDescent="0.2">
      <c r="B20" s="164" t="s">
        <v>36</v>
      </c>
      <c r="C20" s="164"/>
      <c r="D20" s="164"/>
      <c r="E20" s="38" t="s">
        <v>37</v>
      </c>
      <c r="F20" s="39">
        <v>0.05</v>
      </c>
      <c r="G20" s="35"/>
      <c r="H20" s="35"/>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row>
    <row r="21" spans="2:249" ht="15" customHeight="1" x14ac:dyDescent="0.2">
      <c r="B21" s="164" t="s">
        <v>38</v>
      </c>
      <c r="C21" s="164"/>
      <c r="D21" s="164"/>
      <c r="E21" s="38" t="s">
        <v>39</v>
      </c>
      <c r="F21" s="39">
        <v>0</v>
      </c>
      <c r="G21" s="35"/>
      <c r="H21" s="35"/>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row>
    <row r="22" spans="2:249" ht="15.75" customHeight="1" x14ac:dyDescent="0.2">
      <c r="B22" s="170" t="s">
        <v>40</v>
      </c>
      <c r="C22" s="170"/>
      <c r="D22" s="170"/>
      <c r="E22" s="170"/>
      <c r="F22" s="40">
        <f>(((1+F14+F15+F16)*(1+F17)*(1+F18))/(1-F19-F20))-1</f>
        <v>0.24999139668965542</v>
      </c>
      <c r="G22" s="35"/>
      <c r="H22" s="35"/>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row>
    <row r="23" spans="2:249" x14ac:dyDescent="0.2">
      <c r="B23" s="10"/>
      <c r="C23" s="10"/>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row>
    <row r="24" spans="2:249" x14ac:dyDescent="0.2">
      <c r="B24" s="10"/>
      <c r="C24" s="10"/>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row>
    <row r="25" spans="2:249" ht="12.75" customHeight="1" x14ac:dyDescent="0.2">
      <c r="B25" s="30" t="s">
        <v>41</v>
      </c>
      <c r="C25" s="30"/>
      <c r="D25" s="30"/>
      <c r="E25" s="30"/>
      <c r="F25" s="30"/>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row>
    <row r="26" spans="2:249" x14ac:dyDescent="0.2">
      <c r="B26" s="10"/>
      <c r="C26" s="10"/>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row>
    <row r="27" spans="2:249" ht="15.75" x14ac:dyDescent="0.2">
      <c r="B27" s="10"/>
      <c r="C27" s="166" t="s">
        <v>42</v>
      </c>
      <c r="D27" s="36" t="s">
        <v>43</v>
      </c>
      <c r="E27" s="167">
        <v>-1</v>
      </c>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row>
    <row r="28" spans="2:249" ht="15.75" x14ac:dyDescent="0.2">
      <c r="B28" s="10"/>
      <c r="C28" s="166"/>
      <c r="D28" s="37" t="s">
        <v>44</v>
      </c>
      <c r="E28" s="167"/>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row>
    <row r="29" spans="2:249" x14ac:dyDescent="0.2">
      <c r="B29" s="10"/>
      <c r="C29" s="10"/>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row>
    <row r="30" spans="2:249" x14ac:dyDescent="0.2">
      <c r="B30" s="10"/>
      <c r="C30" s="1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row>
    <row r="31" spans="2:249" ht="45.75" customHeight="1" x14ac:dyDescent="0.2">
      <c r="B31" s="168" t="s">
        <v>45</v>
      </c>
      <c r="C31" s="168"/>
      <c r="D31" s="168"/>
      <c r="E31" s="168"/>
      <c r="F31" s="168"/>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row>
    <row r="32" spans="2:249" x14ac:dyDescent="0.2">
      <c r="B32" s="10"/>
      <c r="C32" s="10"/>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row>
    <row r="33" spans="1:259" x14ac:dyDescent="0.2">
      <c r="B33" s="10"/>
      <c r="C33" s="10"/>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row>
    <row r="35" spans="1:259" s="11" customFormat="1" x14ac:dyDescent="0.2">
      <c r="A35" s="1"/>
      <c r="C35" s="12"/>
      <c r="D35" s="26"/>
      <c r="E35" s="13"/>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row>
    <row r="36" spans="1:259" s="11" customFormat="1" x14ac:dyDescent="0.2">
      <c r="A36" s="1"/>
      <c r="C36" s="12"/>
      <c r="D36" s="11">
        <f>Cronograma!C59</f>
        <v>0</v>
      </c>
      <c r="E36" s="13"/>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row>
    <row r="37" spans="1:259" s="11" customFormat="1" x14ac:dyDescent="0.2">
      <c r="A37" s="1"/>
      <c r="C37" s="12"/>
      <c r="D37" s="11">
        <f>Cronograma!C60</f>
        <v>0</v>
      </c>
      <c r="E37" s="13"/>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row>
    <row r="38" spans="1:259" s="11" customFormat="1" x14ac:dyDescent="0.2">
      <c r="A38" s="1"/>
      <c r="C38" s="12"/>
      <c r="D38" s="11">
        <f>Cronograma!C61</f>
        <v>0</v>
      </c>
      <c r="E38" s="13"/>
      <c r="H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row>
  </sheetData>
  <mergeCells count="21">
    <mergeCell ref="C27:C28"/>
    <mergeCell ref="E27:E28"/>
    <mergeCell ref="B31:F31"/>
    <mergeCell ref="E12:E13"/>
    <mergeCell ref="F12:F13"/>
    <mergeCell ref="B20:D20"/>
    <mergeCell ref="B21:D21"/>
    <mergeCell ref="B22:E22"/>
    <mergeCell ref="B17:D17"/>
    <mergeCell ref="B18:D18"/>
    <mergeCell ref="B19:D19"/>
    <mergeCell ref="B3:F3"/>
    <mergeCell ref="B4:F4"/>
    <mergeCell ref="B5:F5"/>
    <mergeCell ref="B6:F6"/>
    <mergeCell ref="B8:F8"/>
    <mergeCell ref="B10:F10"/>
    <mergeCell ref="B12:D13"/>
    <mergeCell ref="B14:D14"/>
    <mergeCell ref="B15:D15"/>
    <mergeCell ref="B16:D16"/>
  </mergeCells>
  <printOptions horizontalCentered="1"/>
  <pageMargins left="0.43" right="0.12" top="0.12" bottom="0.12" header="0.31" footer="0.31"/>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5</vt:i4>
      </vt:variant>
    </vt:vector>
  </HeadingPairs>
  <TitlesOfParts>
    <vt:vector size="8" baseType="lpstr">
      <vt:lpstr>Planilha</vt:lpstr>
      <vt:lpstr>Cronograma</vt:lpstr>
      <vt:lpstr>BDI</vt:lpstr>
      <vt:lpstr>BDI!Area_de_impressao</vt:lpstr>
      <vt:lpstr>Cronograma!Area_de_impressao</vt:lpstr>
      <vt:lpstr>Planilha!Area_de_impressao</vt:lpstr>
      <vt:lpstr>BDI!Titulos_de_impressao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Junior Claro</cp:lastModifiedBy>
  <cp:revision>1</cp:revision>
  <cp:lastPrinted>2026-07-15T20:14:04Z</cp:lastPrinted>
  <dcterms:created xsi:type="dcterms:W3CDTF">2009-08-20T04:39:23Z</dcterms:created>
  <dcterms:modified xsi:type="dcterms:W3CDTF">2026-08-04T18:47:10Z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